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4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7590" yWindow="0" windowWidth="13965" windowHeight="10950" tabRatio="598" activeTab="0"/>
  </bookViews>
  <sheets>
    <sheet name="Índice" sheetId="1" r:id="rId1"/>
    <sheet name="Tab 1" sheetId="2" r:id="rId2"/>
    <sheet name="Tab 2" sheetId="3" r:id="rId3"/>
    <sheet name="Tab 3A" sheetId="4" r:id="rId4"/>
    <sheet name="Tab 3B" sheetId="5" r:id="rId5"/>
    <sheet name="Tab 3C" sheetId="6" r:id="rId6"/>
    <sheet name="Tab 3D" sheetId="7" r:id="rId7"/>
    <sheet name="Tab 4" sheetId="8" r:id="rId8"/>
    <sheet name="Tab 5" sheetId="9" r:id="rId9"/>
    <sheet name="Tab 6" sheetId="10" r:id="rId10"/>
    <sheet name="Tab 7" sheetId="11" r:id="rId11"/>
    <sheet name="Tab 8" sheetId="12" r:id="rId12"/>
    <sheet name="Tab 9" sheetId="13" r:id="rId13"/>
    <sheet name="Tab 10" sheetId="14" r:id="rId14"/>
    <sheet name="Tab 11" sheetId="15" r:id="rId15"/>
    <sheet name="Tab 12" sheetId="16" r:id="rId16"/>
    <sheet name="Tab 13" sheetId="17" r:id="rId17"/>
    <sheet name="Tab 14" sheetId="18" r:id="rId18"/>
    <sheet name="Tab 15" sheetId="19" r:id="rId19"/>
    <sheet name="Tab 16" sheetId="20" r:id="rId20"/>
    <sheet name="Tab 17" sheetId="21" r:id="rId21"/>
    <sheet name="Tab 18" sheetId="22" r:id="rId22"/>
    <sheet name="Tab 19" sheetId="23" r:id="rId23"/>
    <sheet name="Tab 20" sheetId="24" r:id="rId24"/>
    <sheet name="Tab 21" sheetId="25" r:id="rId25"/>
    <sheet name="Tab 22" sheetId="26" r:id="rId26"/>
    <sheet name="Tab 23" sheetId="27" r:id="rId27"/>
    <sheet name="Tab 24" sheetId="28" r:id="rId28"/>
    <sheet name="Tab 25" sheetId="29" r:id="rId29"/>
    <sheet name="Tab 26" sheetId="30" r:id="rId30"/>
    <sheet name="Tab 27" sheetId="31" r:id="rId31"/>
    <sheet name="Tab 28" sheetId="32" r:id="rId32"/>
    <sheet name="Tab 29" sheetId="33" r:id="rId33"/>
  </sheets>
  <definedNames>
    <definedName name="_Regression_Int" localSheetId="24" hidden="1">1</definedName>
    <definedName name="_Regression_Int" localSheetId="26" hidden="1">1</definedName>
    <definedName name="_Regression_Int" localSheetId="29" hidden="1">1</definedName>
    <definedName name="_Regression_Int" localSheetId="30" hidden="1">1</definedName>
    <definedName name="_xlnm.Print_Area" localSheetId="0">'Índice'!$B$1:$B$33</definedName>
    <definedName name="_xlnm.Print_Area" localSheetId="1">'Tab 1'!$B$1:$L$81</definedName>
    <definedName name="_xlnm.Print_Area" localSheetId="13">'Tab 10'!$B$1:$N$31</definedName>
    <definedName name="_xlnm.Print_Area" localSheetId="14">'Tab 11'!$B$1:$T$24</definedName>
    <definedName name="_xlnm.Print_Area" localSheetId="15">'Tab 12'!$B$1:$E$53</definedName>
    <definedName name="_xlnm.Print_Area" localSheetId="16">'Tab 13'!$B$1:$V$81</definedName>
    <definedName name="_xlnm.Print_Area" localSheetId="17">'Tab 14'!$B$1:$G$73</definedName>
    <definedName name="_xlnm.Print_Area" localSheetId="18">'Tab 15'!$B$1:$X$41</definedName>
    <definedName name="_xlnm.Print_Area" localSheetId="19">'Tab 16'!$B$1:$X$20</definedName>
    <definedName name="_xlnm.Print_Area" localSheetId="20">'Tab 17'!$B$1:$M$47</definedName>
    <definedName name="_xlnm.Print_Area" localSheetId="21">'Tab 18'!$B$1:$I$47</definedName>
    <definedName name="_xlnm.Print_Area" localSheetId="22">'Tab 19'!$B$1:$H$57</definedName>
    <definedName name="_xlnm.Print_Area" localSheetId="2">'Tab 2'!$B$1:$G$42</definedName>
    <definedName name="_xlnm.Print_Area" localSheetId="23">'Tab 20'!$B$1:$L$32</definedName>
    <definedName name="_xlnm.Print_Area" localSheetId="24">'Tab 21'!$B$1:$D$26</definedName>
    <definedName name="_xlnm.Print_Area" localSheetId="25">'Tab 22'!$B$1:$D$39</definedName>
    <definedName name="_xlnm.Print_Area" localSheetId="26">'Tab 23'!$B$1:$U$29</definedName>
    <definedName name="_xlnm.Print_Area" localSheetId="27">'Tab 24'!$B$1:$L$23</definedName>
    <definedName name="_xlnm.Print_Area" localSheetId="28">'Tab 25'!$B$1:$M$22</definedName>
    <definedName name="_xlnm.Print_Area" localSheetId="29">'Tab 26'!$B$1:$G$46</definedName>
    <definedName name="_xlnm.Print_Area" localSheetId="30">'Tab 27'!$B$1:$H$33</definedName>
    <definedName name="_xlnm.Print_Area" localSheetId="31">'Tab 28'!$B$1:$S$60</definedName>
    <definedName name="_xlnm.Print_Area" localSheetId="32">'Tab 29'!$B$1:$AF$41</definedName>
    <definedName name="_xlnm.Print_Area" localSheetId="3">'Tab 3A'!$B$1:$Q$29</definedName>
    <definedName name="_xlnm.Print_Area" localSheetId="4">'Tab 3B'!$B$1:$G$27</definedName>
    <definedName name="_xlnm.Print_Area" localSheetId="5">'Tab 3C'!$B$1:$G$26</definedName>
    <definedName name="_xlnm.Print_Area" localSheetId="6">'Tab 3D'!$B$1:$L$29</definedName>
    <definedName name="_xlnm.Print_Area" localSheetId="7">'Tab 4'!$B$1:$J$43</definedName>
    <definedName name="_xlnm.Print_Area" localSheetId="8">'Tab 5'!$B$1:$N$31</definedName>
    <definedName name="_xlnm.Print_Area" localSheetId="9">'Tab 6'!$B$1:$U$54</definedName>
    <definedName name="_xlnm.Print_Area" localSheetId="10">'Tab 7'!$B$1:$M$76</definedName>
    <definedName name="_xlnm.Print_Area" localSheetId="11">'Tab 8'!$B$1:$U$53</definedName>
    <definedName name="_xlnm.Print_Area" localSheetId="12">'Tab 9'!$B$1:$M$53</definedName>
    <definedName name="Área_impressão_IM" localSheetId="24">'Tab 21'!$B$9:$D$26</definedName>
    <definedName name="pagemaker" localSheetId="30">'Tab 27'!$A$4:$D$23</definedName>
    <definedName name="pagemaker">'Tab 26'!$A$4:$C$37</definedName>
    <definedName name="pm506" localSheetId="30">'Tab 27'!$A$4:$D$23</definedName>
    <definedName name="pm506">'Tab 26'!$A$4:$C$37</definedName>
    <definedName name="Print_Area_MI" localSheetId="30">'Tab 27'!$A$3:$E$64</definedName>
    <definedName name="Print_Area_MI">'Tab 26'!$A$3:$C$67</definedName>
    <definedName name="RECADM">#N/A</definedName>
    <definedName name="_xlnm.Print_Titles" localSheetId="24">'Tab 21'!$3:$8</definedName>
    <definedName name="Títulos_impressão_IM" localSheetId="24">'Tab 21'!$3:$8</definedName>
  </definedNames>
  <calcPr fullCalcOnLoad="1"/>
</workbook>
</file>

<file path=xl/sharedStrings.xml><?xml version="1.0" encoding="utf-8"?>
<sst xmlns="http://schemas.openxmlformats.org/spreadsheetml/2006/main" count="1513" uniqueCount="566">
  <si>
    <t>BRASIL: INDICADORES MACROECONÔMICOS</t>
  </si>
  <si>
    <t>Ano</t>
  </si>
  <si>
    <t>Crescimento do PIB</t>
  </si>
  <si>
    <t xml:space="preserve">Variação do deflator implícito do PIB </t>
  </si>
  <si>
    <t xml:space="preserve">PIB </t>
  </si>
  <si>
    <t xml:space="preserve">IGP </t>
  </si>
  <si>
    <t xml:space="preserve">População </t>
  </si>
  <si>
    <t xml:space="preserve">Taxa de câmbio </t>
  </si>
  <si>
    <r>
      <t xml:space="preserve">PIB (US$) </t>
    </r>
    <r>
      <rPr>
        <vertAlign val="superscript"/>
        <sz val="8"/>
        <rFont val="Arial"/>
        <family val="2"/>
      </rPr>
      <t xml:space="preserve"> c</t>
    </r>
  </si>
  <si>
    <r>
      <t xml:space="preserve">Carga tributária  </t>
    </r>
    <r>
      <rPr>
        <vertAlign val="superscript"/>
        <sz val="8"/>
        <rFont val="Arial"/>
        <family val="2"/>
      </rPr>
      <t>d</t>
    </r>
  </si>
  <si>
    <r>
      <t xml:space="preserve">Crescimento do PIB mundial </t>
    </r>
    <r>
      <rPr>
        <vertAlign val="superscript"/>
        <sz val="8"/>
        <rFont val="Arial"/>
        <family val="2"/>
      </rPr>
      <t>e</t>
    </r>
    <r>
      <rPr>
        <sz val="8"/>
        <rFont val="Arial"/>
        <family val="2"/>
      </rPr>
      <t xml:space="preserve"> </t>
    </r>
  </si>
  <si>
    <t xml:space="preserve">Crescimento do PIB na América Latina </t>
  </si>
  <si>
    <t>(%)</t>
  </si>
  <si>
    <r>
      <t>nominal</t>
    </r>
    <r>
      <rPr>
        <vertAlign val="superscript"/>
        <sz val="8"/>
        <rFont val="Arial"/>
        <family val="2"/>
      </rPr>
      <t xml:space="preserve"> a</t>
    </r>
  </si>
  <si>
    <t>[dez./dez. (%)]</t>
  </si>
  <si>
    <t>(mil habitantes)</t>
  </si>
  <si>
    <r>
      <t>média (US$</t>
    </r>
    <r>
      <rPr>
        <vertAlign val="superscript"/>
        <sz val="8"/>
        <rFont val="Arial"/>
        <family val="2"/>
      </rPr>
      <t>) b</t>
    </r>
  </si>
  <si>
    <t xml:space="preserve">(% do PIB) </t>
  </si>
  <si>
    <t>1948</t>
  </si>
  <si>
    <t>1949</t>
  </si>
  <si>
    <t>1950</t>
  </si>
  <si>
    <t>1951</t>
  </si>
  <si>
    <t>1952</t>
  </si>
  <si>
    <t>1953</t>
  </si>
  <si>
    <t>1954</t>
  </si>
  <si>
    <t>1955</t>
  </si>
  <si>
    <t>1956</t>
  </si>
  <si>
    <t>1957</t>
  </si>
  <si>
    <t>1958</t>
  </si>
  <si>
    <t>1959</t>
  </si>
  <si>
    <t>1960</t>
  </si>
  <si>
    <t>1961</t>
  </si>
  <si>
    <t>1962</t>
  </si>
  <si>
    <t>1963</t>
  </si>
  <si>
    <t>1964</t>
  </si>
  <si>
    <t>1965</t>
  </si>
  <si>
    <t>1966</t>
  </si>
  <si>
    <t>1967</t>
  </si>
  <si>
    <t>1968</t>
  </si>
  <si>
    <t>1969</t>
  </si>
  <si>
    <t>1970</t>
  </si>
  <si>
    <t>1971</t>
  </si>
  <si>
    <t>1972</t>
  </si>
  <si>
    <t>1973</t>
  </si>
  <si>
    <t>1974</t>
  </si>
  <si>
    <t>1975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</si>
  <si>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</si>
  <si>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</si>
  <si>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</si>
  <si>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</si>
  <si>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</si>
  <si>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</si>
  <si>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</si>
  <si>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</si>
  <si>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</si>
  <si>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</si>
  <si>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</si>
  <si>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</si>
  <si>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</si>
  <si>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</si>
  <si>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</si>
  <si>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</si>
  <si>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</si>
  <si>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</si>
  <si>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</si>
  <si>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</si>
  <si>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</si>
  <si>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</si>
  <si>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</si>
  <si>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</si>
  <si>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</si>
  <si>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</si>
  <si>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</si>
  <si>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</si>
  <si>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</si>
  <si>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-</t>
  </si>
  <si>
    <t>2005</t>
  </si>
  <si>
    <t>INDICADORES DE PREÇOS</t>
  </si>
  <si>
    <t>Índices centrados em 31/12</t>
  </si>
  <si>
    <t>Índices médios</t>
  </si>
  <si>
    <t>Taxa de variação [médias anuais (%)]</t>
  </si>
  <si>
    <t>IGP-DI (agosto de 1994=100)</t>
  </si>
  <si>
    <t>IGP-DI</t>
  </si>
  <si>
    <t>INDICADORES DE PREÇOS, JUROS E CÂMBIO APÓS O PLANO REAL</t>
  </si>
  <si>
    <t>[taxas anuais (%)]</t>
  </si>
  <si>
    <t>Índices de preços - variação (%)</t>
  </si>
  <si>
    <t>Over/Selic</t>
  </si>
  <si>
    <t>TJLP</t>
  </si>
  <si>
    <t xml:space="preserve">Dólar - segmento livre (R$/US$)  </t>
  </si>
  <si>
    <t>IGP-M</t>
  </si>
  <si>
    <t>IPC</t>
  </si>
  <si>
    <t>INCC</t>
  </si>
  <si>
    <t>IPCA</t>
  </si>
  <si>
    <t>INPC</t>
  </si>
  <si>
    <t>FIPE</t>
  </si>
  <si>
    <t>Venda</t>
  </si>
  <si>
    <t>Final de período</t>
  </si>
  <si>
    <t>Variação final de período (%)</t>
  </si>
  <si>
    <r>
      <t>TR</t>
    </r>
    <r>
      <rPr>
        <vertAlign val="superscript"/>
        <sz val="8"/>
        <rFont val="Arial"/>
        <family val="2"/>
      </rPr>
      <t xml:space="preserve"> a</t>
    </r>
  </si>
  <si>
    <r>
      <t xml:space="preserve">a </t>
    </r>
    <r>
      <rPr>
        <sz val="8"/>
        <rFont val="Arial"/>
        <family val="2"/>
      </rPr>
      <t>Taxa de renumeração dos depósitos feitos no primeiro dia do ano.</t>
    </r>
  </si>
  <si>
    <t>Deflator do PIB</t>
  </si>
  <si>
    <t xml:space="preserve"> </t>
  </si>
  <si>
    <r>
      <t>(em %)</t>
    </r>
    <r>
      <rPr>
        <vertAlign val="superscript"/>
        <sz val="8"/>
        <rFont val="Arial"/>
        <family val="2"/>
      </rPr>
      <t xml:space="preserve"> a</t>
    </r>
  </si>
  <si>
    <r>
      <t xml:space="preserve">a </t>
    </r>
    <r>
      <rPr>
        <sz val="8"/>
        <rFont val="Arial"/>
        <family val="2"/>
      </rPr>
      <t>Comparação entre os índices de preços médios de anos consecutivos.</t>
    </r>
  </si>
  <si>
    <t>TAXAS DE VARIAÇÃO EM 12 MESES NO REGIME DE METAS DE INFLAÇÃO</t>
  </si>
  <si>
    <t>[janeiro/dezembro (%)]</t>
  </si>
  <si>
    <t>Índice cheio</t>
  </si>
  <si>
    <t>Preço livres</t>
  </si>
  <si>
    <t>Preços</t>
  </si>
  <si>
    <t>geral</t>
  </si>
  <si>
    <t>Total</t>
  </si>
  <si>
    <t>Comercial</t>
  </si>
  <si>
    <t>Não-comercial</t>
  </si>
  <si>
    <t>administ.</t>
  </si>
  <si>
    <t>TAXAS DE VARIAÇÃO EM 12 MESES APÓS O PLANO REAL</t>
  </si>
  <si>
    <t>Alimentação</t>
  </si>
  <si>
    <t>Habitação</t>
  </si>
  <si>
    <t>Artigos de resid.</t>
  </si>
  <si>
    <t>Vestuário</t>
  </si>
  <si>
    <t>Transporte</t>
  </si>
  <si>
    <t>Comunicação</t>
  </si>
  <si>
    <t>Saúde e Cuidad. pess.</t>
  </si>
  <si>
    <t>Educação</t>
  </si>
  <si>
    <r>
      <t>Despesas Pessoais</t>
    </r>
    <r>
      <rPr>
        <vertAlign val="superscript"/>
        <sz val="8"/>
        <rFont val="Arial"/>
        <family val="2"/>
      </rPr>
      <t>a</t>
    </r>
  </si>
  <si>
    <t>INDICADORES CONJUNTURAIS DA INDÚSTRIA: TAXAS DE CRESCIMENTO</t>
  </si>
  <si>
    <t>Indústria geral</t>
  </si>
  <si>
    <t>Indústria de transformação</t>
  </si>
  <si>
    <t>Extrativa mineral</t>
  </si>
  <si>
    <t>Bens de capital</t>
  </si>
  <si>
    <t>Bens interme-diários</t>
  </si>
  <si>
    <t>Bens de consumo (total)</t>
  </si>
  <si>
    <t>Bens de consumo duráveis</t>
  </si>
  <si>
    <t>Bens de consumo não-duráveis</t>
  </si>
  <si>
    <t>ÍNDICE DA PRODUÇÃO INDUSTRIAL</t>
  </si>
  <si>
    <t>[série dessazonalizada (base: média de 2002 = 100)]</t>
  </si>
  <si>
    <t>Jan.</t>
  </si>
  <si>
    <t>Fev.</t>
  </si>
  <si>
    <t>Mar.</t>
  </si>
  <si>
    <t>Abr.</t>
  </si>
  <si>
    <t>Mai.</t>
  </si>
  <si>
    <t>Jun.</t>
  </si>
  <si>
    <t>Jul.</t>
  </si>
  <si>
    <t>Ago.</t>
  </si>
  <si>
    <t>Set.</t>
  </si>
  <si>
    <t>Out.</t>
  </si>
  <si>
    <t>Nov.</t>
  </si>
  <si>
    <t>Dez.</t>
  </si>
  <si>
    <t>Obs: Série dessazonalizada pelo IBGE.</t>
  </si>
  <si>
    <t>INDICADORES DE NÍVEL DE ATIVIDADE, EMPREGO E RENDA</t>
  </si>
  <si>
    <t>BALANÇO DE PAGAMENTOS: CONTAS SELECIONADAS</t>
  </si>
  <si>
    <t>[em US$ milhões]</t>
  </si>
  <si>
    <t>Contas do BP</t>
  </si>
  <si>
    <t>Transações Correntes (TC)</t>
  </si>
  <si>
    <t>Balança comercial (fob)</t>
  </si>
  <si>
    <t>Exportação de bens</t>
  </si>
  <si>
    <t>Importação de bens</t>
  </si>
  <si>
    <t>Serviços e rendas (líquido)</t>
  </si>
  <si>
    <t>Serviços (fretes, viagens, etc.)</t>
  </si>
  <si>
    <t>Juros</t>
  </si>
  <si>
    <t>Lucros e dividendos</t>
  </si>
  <si>
    <t>Outras rendas</t>
  </si>
  <si>
    <t>Conta Capital e Financeira (CCF)</t>
  </si>
  <si>
    <t>Investimento Direto</t>
  </si>
  <si>
    <t>Outros</t>
  </si>
  <si>
    <t>Erros e Omissões</t>
  </si>
  <si>
    <t>Resultado do Balanço</t>
  </si>
  <si>
    <r>
      <t>Transferências unilaterais</t>
    </r>
    <r>
      <rPr>
        <vertAlign val="superscript"/>
        <sz val="8"/>
        <rFont val="Arial"/>
        <family val="2"/>
      </rPr>
      <t xml:space="preserve"> </t>
    </r>
  </si>
  <si>
    <t>BALANÇO EM CONTA-CORRENTE</t>
  </si>
  <si>
    <t xml:space="preserve"> Balança comercial (FOB)</t>
  </si>
  <si>
    <t xml:space="preserve"> Serviços e Rendas</t>
  </si>
  <si>
    <t>Receita</t>
  </si>
  <si>
    <t>Despesa</t>
  </si>
  <si>
    <t xml:space="preserve"> Juros</t>
  </si>
  <si>
    <t xml:space="preserve"> Lucros e dividendos</t>
  </si>
  <si>
    <t>Lucros Reinvestidos</t>
  </si>
  <si>
    <t xml:space="preserve"> Outros serviços</t>
  </si>
  <si>
    <t xml:space="preserve"> Viagens internacionais</t>
  </si>
  <si>
    <t xml:space="preserve"> Transportes</t>
  </si>
  <si>
    <t xml:space="preserve"> Seguros</t>
  </si>
  <si>
    <t xml:space="preserve"> Governamentais</t>
  </si>
  <si>
    <t>Denais serviços</t>
  </si>
  <si>
    <t xml:space="preserve"> Transferências Unilaterais</t>
  </si>
  <si>
    <t>Saldo de transações correntes</t>
  </si>
  <si>
    <t>BALANÇO EM CONTA-CORRENTE: OUTROS SERVIÇOS - COEFICIENTES RELATIVOS</t>
  </si>
  <si>
    <t>[% das exportações e importações de bens]</t>
  </si>
  <si>
    <t>Receita outros serviços</t>
  </si>
  <si>
    <t>Receita viagens internacionais/Exportações</t>
  </si>
  <si>
    <t>Receita transportes/Exportações</t>
  </si>
  <si>
    <t>Receita seguros/Exportações</t>
  </si>
  <si>
    <t>Receita governamentais/Exportações</t>
  </si>
  <si>
    <t>Receita outros serviços/Exportações</t>
  </si>
  <si>
    <t>Despesa outros serviços</t>
  </si>
  <si>
    <t>Despesa viagens internacionais/Importações</t>
  </si>
  <si>
    <t>Despesa transportes/Importações</t>
  </si>
  <si>
    <t>Despesa seguros/Importações</t>
  </si>
  <si>
    <t>Despesa governamentais/Importações</t>
  </si>
  <si>
    <t>Despesa outros serviços/Importações</t>
  </si>
  <si>
    <t>ÍNDICE DE PREÇO E QUANTUM DE EXPORTAÇÃO (TOTAL E FATOR AGREGADO)</t>
  </si>
  <si>
    <t>Básicos</t>
  </si>
  <si>
    <t>Semi-manufaturados</t>
  </si>
  <si>
    <t xml:space="preserve">     Manufaturados</t>
  </si>
  <si>
    <t>Preço</t>
  </si>
  <si>
    <t>Quantum</t>
  </si>
  <si>
    <t>ÍNDICE DE PREÇO E QUANTUM DE EXPORTAÇÃO E IMPORTAÇÃO</t>
  </si>
  <si>
    <t>Exportação</t>
  </si>
  <si>
    <t>Importação</t>
  </si>
  <si>
    <t>Termos de Troca</t>
  </si>
  <si>
    <t>BALANÇA COMERCIAL BRASILEIRA: EXPORTAÇÕES POR FATOR AGREGADO</t>
  </si>
  <si>
    <t>Exportações</t>
  </si>
  <si>
    <t>Produtos básicos</t>
  </si>
  <si>
    <t>Industrializados (1)+(2)</t>
  </si>
  <si>
    <t>Produtos semimanuf. (1)</t>
  </si>
  <si>
    <t>Produtos manuf. (2)</t>
  </si>
  <si>
    <t>Op. Esp.</t>
  </si>
  <si>
    <t>BALANÇA COMERCIAL BRASILEIRA: IMPORTAÇÕES POR CATEGORIA DE USO</t>
  </si>
  <si>
    <t>Bens de consumo</t>
  </si>
  <si>
    <t>Não-duráveis</t>
  </si>
  <si>
    <t>Duráveis</t>
  </si>
  <si>
    <t>Matérias-primas e produtos intermediários</t>
  </si>
  <si>
    <t>Combustíveis e lubrificantes</t>
  </si>
  <si>
    <t>Automóveis</t>
  </si>
  <si>
    <t>ARRECADAÇÃO TRIBUTÁRIA</t>
  </si>
  <si>
    <t>[em % do PIB]</t>
  </si>
  <si>
    <t>Imposto de importação</t>
  </si>
  <si>
    <t>IPI</t>
  </si>
  <si>
    <t>Imposto de Renda (IR)</t>
  </si>
  <si>
    <t xml:space="preserve">     Fonte</t>
  </si>
  <si>
    <t xml:space="preserve">          Rendimentos trabalho</t>
  </si>
  <si>
    <t xml:space="preserve">          Rendimentos capital</t>
  </si>
  <si>
    <t xml:space="preserve">          Outros rendimentos</t>
  </si>
  <si>
    <t>ITR</t>
  </si>
  <si>
    <t>IPMF/CPMF</t>
  </si>
  <si>
    <t>IOF</t>
  </si>
  <si>
    <t>COFINS</t>
  </si>
  <si>
    <t>PIS/PASEP</t>
  </si>
  <si>
    <t>Contribuição seguridade servidor</t>
  </si>
  <si>
    <t>Outras receitas administradas</t>
  </si>
  <si>
    <t>Total geral das Receitas Federais</t>
  </si>
  <si>
    <t>Memo: ICMS Brasil</t>
  </si>
  <si>
    <t>Total nominal</t>
  </si>
  <si>
    <t xml:space="preserve">    Governo Central</t>
  </si>
  <si>
    <t xml:space="preserve">    Estados e Municípios</t>
  </si>
  <si>
    <r>
      <t xml:space="preserve">    Empresas estatais </t>
    </r>
    <r>
      <rPr>
        <vertAlign val="superscript"/>
        <sz val="8"/>
        <rFont val="Arial"/>
        <family val="2"/>
      </rPr>
      <t>a</t>
    </r>
  </si>
  <si>
    <t>Déficit primário</t>
  </si>
  <si>
    <t>Total juros nominais</t>
  </si>
  <si>
    <t>(+) Deficit (-) Superavit.</t>
  </si>
  <si>
    <t>DÍVIDA LÍQUIDA DO SETOR PÚBLICO</t>
  </si>
  <si>
    <r>
      <t>[em % do PIB]</t>
    </r>
    <r>
      <rPr>
        <vertAlign val="superscript"/>
        <sz val="8"/>
        <rFont val="Arial"/>
        <family val="2"/>
      </rPr>
      <t xml:space="preserve"> </t>
    </r>
  </si>
  <si>
    <t>Dívida Total</t>
  </si>
  <si>
    <t xml:space="preserve">Gov. Central + Bacen </t>
  </si>
  <si>
    <t>Estados e Municípios</t>
  </si>
  <si>
    <t>Empresas Estatais</t>
  </si>
  <si>
    <t>Dívida Externa</t>
  </si>
  <si>
    <t>Dívida Interna</t>
  </si>
  <si>
    <t>Iene /US$</t>
  </si>
  <si>
    <t>Libra</t>
  </si>
  <si>
    <t xml:space="preserve"> US$ /Libra</t>
  </si>
  <si>
    <t>Euro/US$</t>
  </si>
  <si>
    <t>US$/Euro</t>
  </si>
  <si>
    <t>esterlina /US$</t>
  </si>
  <si>
    <t>esterlina</t>
  </si>
  <si>
    <t/>
  </si>
  <si>
    <r>
      <t xml:space="preserve">COTAÇÕES DAS MOEDAS INTERNACIONAIS </t>
    </r>
    <r>
      <rPr>
        <b/>
        <vertAlign val="superscript"/>
        <sz val="8"/>
        <rFont val="Arial"/>
        <family val="2"/>
      </rPr>
      <t>a</t>
    </r>
  </si>
  <si>
    <t>Estados Unidos</t>
  </si>
  <si>
    <t>T-Note</t>
  </si>
  <si>
    <t>T-Bonds</t>
  </si>
  <si>
    <t>Índice Dow Jones</t>
  </si>
  <si>
    <t>Nasdaq</t>
  </si>
  <si>
    <t>(2 anos)</t>
  </si>
  <si>
    <t>(5 anos)</t>
  </si>
  <si>
    <t>(10 anos)</t>
  </si>
  <si>
    <t>(30 anos)</t>
  </si>
  <si>
    <r>
      <t>a</t>
    </r>
    <r>
      <rPr>
        <sz val="8"/>
        <rFont val="Arial"/>
        <family val="2"/>
      </rPr>
      <t xml:space="preserve"> Médias do período.</t>
    </r>
  </si>
  <si>
    <r>
      <t>b</t>
    </r>
    <r>
      <rPr>
        <sz val="8"/>
        <rFont val="Arial"/>
        <family val="2"/>
      </rPr>
      <t xml:space="preserve"> Fim de período.</t>
    </r>
  </si>
  <si>
    <t>TAXAS DE CRESCIMENTO DO PIB EM REGIÕES E PAÍSES SELECIONADOS (%)</t>
  </si>
  <si>
    <t>País/Região</t>
  </si>
  <si>
    <t>Brasil</t>
  </si>
  <si>
    <t>Mundo</t>
  </si>
  <si>
    <t>Economias avançadas</t>
  </si>
  <si>
    <t xml:space="preserve">    EUA</t>
  </si>
  <si>
    <t xml:space="preserve">    Área do euro</t>
  </si>
  <si>
    <t xml:space="preserve">        Alemanha</t>
  </si>
  <si>
    <t xml:space="preserve">        Espanha</t>
  </si>
  <si>
    <t xml:space="preserve">        França</t>
  </si>
  <si>
    <t xml:space="preserve">        Grécia</t>
  </si>
  <si>
    <t xml:space="preserve">        Irlanda</t>
  </si>
  <si>
    <t xml:space="preserve">        Itália</t>
  </si>
  <si>
    <t xml:space="preserve">    Austrália</t>
  </si>
  <si>
    <t xml:space="preserve">    Coréia do Sul</t>
  </si>
  <si>
    <t xml:space="preserve">    Japão</t>
  </si>
  <si>
    <t xml:space="preserve">    Reino Unido</t>
  </si>
  <si>
    <t>Países em desenvolvimento/a</t>
  </si>
  <si>
    <t xml:space="preserve">        África do Sul</t>
  </si>
  <si>
    <t xml:space="preserve">        Angola</t>
  </si>
  <si>
    <t xml:space="preserve">        Gana</t>
  </si>
  <si>
    <t xml:space="preserve">        Nigéria</t>
  </si>
  <si>
    <t xml:space="preserve">        Uganda</t>
  </si>
  <si>
    <t xml:space="preserve">    Ásia em desenvolvimento</t>
  </si>
  <si>
    <t xml:space="preserve">        China</t>
  </si>
  <si>
    <t xml:space="preserve">        Índia</t>
  </si>
  <si>
    <t xml:space="preserve">        Argentina</t>
  </si>
  <si>
    <t xml:space="preserve">        Bolívia</t>
  </si>
  <si>
    <t xml:space="preserve">        Chile</t>
  </si>
  <si>
    <t xml:space="preserve">        Colômbia</t>
  </si>
  <si>
    <t xml:space="preserve">        Equador</t>
  </si>
  <si>
    <t xml:space="preserve">        México</t>
  </si>
  <si>
    <t xml:space="preserve">        Paraguai</t>
  </si>
  <si>
    <t xml:space="preserve">        Peru</t>
  </si>
  <si>
    <t xml:space="preserve">        Uruguai</t>
  </si>
  <si>
    <t xml:space="preserve">        Venezuela</t>
  </si>
  <si>
    <t xml:space="preserve">    Europa Central e Oriental/c</t>
  </si>
  <si>
    <t xml:space="preserve">        Bulgária</t>
  </si>
  <si>
    <t xml:space="preserve">        Hungria</t>
  </si>
  <si>
    <t xml:space="preserve">        Polônia</t>
  </si>
  <si>
    <t xml:space="preserve">        Romênia</t>
  </si>
  <si>
    <t xml:space="preserve">        Turquia</t>
  </si>
  <si>
    <t xml:space="preserve">     Comunidade de Estados Independentes</t>
  </si>
  <si>
    <t xml:space="preserve">        Rússia</t>
  </si>
  <si>
    <t xml:space="preserve">        Ucrânia</t>
  </si>
  <si>
    <t>INDICADORES MONETÁRIOS E FISCAIS</t>
  </si>
  <si>
    <t>Base monetária média</t>
  </si>
  <si>
    <t>Senhoriagem</t>
  </si>
  <si>
    <t>1. Brasil: Indicadores Macroeconômicos</t>
  </si>
  <si>
    <t>2. Indicadores de Preços</t>
  </si>
  <si>
    <t>3A. Indicadores de Preços, Juros e Câmbio após o Plano Real</t>
  </si>
  <si>
    <t>3C. Taxas de Variação em 12 Meses no Regime de Metas de Inflação</t>
  </si>
  <si>
    <t>4. Indicadores Conjunturais da Indústria — Taxa de Crescimento</t>
  </si>
  <si>
    <t>5. Índice da Produção Industrial</t>
  </si>
  <si>
    <t>6. Composição do Produto Interno Bruto: Ótica da Oferta</t>
  </si>
  <si>
    <t>7. Composição do Produto Interno Bruto: Ótica da Demanda</t>
  </si>
  <si>
    <t>8. Taxa de Crescimento do PIB: Ótica da Oferta</t>
  </si>
  <si>
    <t>9. Taxa de Crescimento do PIB: Ótica da Demanda</t>
  </si>
  <si>
    <t>10. PIB: Contribuição ao Crescimento</t>
  </si>
  <si>
    <t>COMPOSIÇÃO DO PIB: ÓTICA DA OFERTA</t>
  </si>
  <si>
    <t>Indústria</t>
  </si>
  <si>
    <t>Serviços</t>
  </si>
  <si>
    <t>Agropecuária</t>
  </si>
  <si>
    <t>Construção</t>
  </si>
  <si>
    <t>Comércio</t>
  </si>
  <si>
    <t>Outros serviços</t>
  </si>
  <si>
    <t>Impostos sobre produtos</t>
  </si>
  <si>
    <t>PIB a preços de mercado</t>
  </si>
  <si>
    <t>COMPOSIÇÃO DO PIB: ÓTICA DA DEMANDA</t>
  </si>
  <si>
    <t>Variação de estoques</t>
  </si>
  <si>
    <t>Importação (-)</t>
  </si>
  <si>
    <t>1947</t>
  </si>
  <si>
    <t>TAXA DE CRESCIMENTO DO PIB: ÓTICA DA OFERTA</t>
  </si>
  <si>
    <t>Ext. mineral</t>
  </si>
  <si>
    <t>TAXA DE CRESCIMENTO DO PIB: ÓTICA DA DEMANDA</t>
  </si>
  <si>
    <t xml:space="preserve">                            Consumo </t>
  </si>
  <si>
    <t>Formação Bruta de Capital</t>
  </si>
  <si>
    <t>Familias</t>
  </si>
  <si>
    <t>Governo</t>
  </si>
  <si>
    <t>Fixo</t>
  </si>
  <si>
    <r>
      <t>PIB: CONTRIBUIÇÃO AO CRESCIMENTO</t>
    </r>
    <r>
      <rPr>
        <b/>
        <vertAlign val="superscript"/>
        <sz val="8"/>
        <rFont val="Arial"/>
        <family val="2"/>
      </rPr>
      <t>a</t>
    </r>
  </si>
  <si>
    <t>Memo:</t>
  </si>
  <si>
    <t xml:space="preserve">INDICADORES DE ENDIVIDAMENTO E SOLVÊNCIA EXTERNA </t>
  </si>
  <si>
    <t>[em U$ milhões]</t>
  </si>
  <si>
    <t xml:space="preserve">Dívida externa </t>
  </si>
  <si>
    <t>Reservas</t>
  </si>
  <si>
    <t xml:space="preserve">Dívida externa líquida / </t>
  </si>
  <si>
    <t>líquida</t>
  </si>
  <si>
    <t xml:space="preserve">Exportações de bens </t>
  </si>
  <si>
    <t>Exportações de bens</t>
  </si>
  <si>
    <r>
      <t xml:space="preserve">Rendas </t>
    </r>
    <r>
      <rPr>
        <vertAlign val="superscript"/>
        <sz val="8"/>
        <rFont val="Arial"/>
        <family val="2"/>
      </rPr>
      <t>C</t>
    </r>
    <r>
      <rPr>
        <sz val="8"/>
        <rFont val="Arial"/>
        <family val="2"/>
      </rPr>
      <t xml:space="preserve"> /</t>
    </r>
  </si>
  <si>
    <r>
      <t>bruta</t>
    </r>
    <r>
      <rPr>
        <vertAlign val="superscript"/>
        <sz val="8"/>
        <rFont val="Arial"/>
        <family val="2"/>
      </rPr>
      <t xml:space="preserve"> a</t>
    </r>
  </si>
  <si>
    <r>
      <t xml:space="preserve">internacionais </t>
    </r>
    <r>
      <rPr>
        <vertAlign val="superscript"/>
        <sz val="8"/>
        <rFont val="Arial"/>
        <family val="2"/>
      </rPr>
      <t>b</t>
    </r>
  </si>
  <si>
    <t>ÍNDICES DA TAXA DE CÂMBIO EFETIVA REAL PARA O TOTAL DAS EXPORTAÇÕES</t>
  </si>
  <si>
    <t xml:space="preserve">E PARA EXPORTAÇÕES DE MANUFATURADOS </t>
  </si>
  <si>
    <t>Total das Exportações (INPC)</t>
  </si>
  <si>
    <t>Exportações de Manufaturados.(INPC)</t>
  </si>
  <si>
    <t>Deflatores: IPA-OG, IPA-OG/Indústria de Transformação e INPC.</t>
  </si>
  <si>
    <t xml:space="preserve">   IPA-OG agricultura</t>
  </si>
  <si>
    <t>IPA-OG indústria</t>
  </si>
  <si>
    <r>
      <t>b</t>
    </r>
    <r>
      <rPr>
        <sz val="8"/>
        <rFont val="Arial"/>
        <family val="2"/>
      </rPr>
      <t xml:space="preserve"> Até 1996, inclui Turquia.</t>
    </r>
  </si>
  <si>
    <r>
      <t>c</t>
    </r>
    <r>
      <rPr>
        <sz val="8"/>
        <rFont val="Arial"/>
        <family val="2"/>
      </rPr>
      <t xml:space="preserve"> Antes de 1997, exclui Turquia.</t>
    </r>
  </si>
  <si>
    <t>Período</t>
  </si>
  <si>
    <t>2006</t>
  </si>
  <si>
    <t>2007</t>
  </si>
  <si>
    <t>Siup</t>
  </si>
  <si>
    <t>Transporte, armazenagem e correio</t>
  </si>
  <si>
    <t>Serviços de informação</t>
  </si>
  <si>
    <t>Intermediação financeira e seguros</t>
  </si>
  <si>
    <t>Serviços imobiliários e aluguéis</t>
  </si>
  <si>
    <t>Dados anteriores a 1995 segundo antiga metodologia.</t>
  </si>
  <si>
    <r>
      <t>a</t>
    </r>
    <r>
      <rPr>
        <sz val="8"/>
        <rFont val="Arial"/>
        <family val="2"/>
      </rPr>
      <t xml:space="preserve"> Administração pública e seguridade social + educação pública + saude pública</t>
    </r>
  </si>
  <si>
    <t>Dados anteriores a 1991 segundo antiga metodologia.</t>
  </si>
  <si>
    <t>Para 1992-1995: Sistema de Contas Nacionais Trimestrais Referência 2000 (dados oriundos do banco Sidra).</t>
  </si>
  <si>
    <t xml:space="preserve"> ISFLSF</t>
  </si>
  <si>
    <r>
      <t>a</t>
    </r>
    <r>
      <rPr>
        <sz val="8"/>
        <rFont val="Arial"/>
        <family val="2"/>
      </rPr>
      <t xml:space="preserve"> Pesos no ano anterior (t-1) x taxa de crescimento (t).</t>
    </r>
  </si>
  <si>
    <t>INVESTIMENTO E POUPANÇA</t>
  </si>
  <si>
    <t>(Acumulado em quatro trimestres, em % do PIB)</t>
  </si>
  <si>
    <t>Formação bruta de capital fixo (A)</t>
  </si>
  <si>
    <t>Variação de estoques (B)</t>
  </si>
  <si>
    <t>Formação bruta de capital (C=A+B)</t>
  </si>
  <si>
    <t>Poupança externa (D)</t>
  </si>
  <si>
    <t>Resultado em conta corrente (E=F+G+H)</t>
  </si>
  <si>
    <r>
      <t xml:space="preserve">Transferências correntes  mais remuneração dos empregados não residentes </t>
    </r>
    <r>
      <rPr>
        <vertAlign val="superscript"/>
        <sz val="8"/>
        <rFont val="Arial"/>
        <family val="2"/>
      </rPr>
      <t xml:space="preserve">a  </t>
    </r>
    <r>
      <rPr>
        <sz val="8"/>
        <rFont val="Arial"/>
        <family val="2"/>
      </rPr>
      <t>(F)</t>
    </r>
  </si>
  <si>
    <t>Rendas de propriedade recebidas e enviadas ao resto do mundo  (G)</t>
  </si>
  <si>
    <t>Exportações menos importações de bens e serviços  (H)</t>
  </si>
  <si>
    <t>Poupança doméstica (I=C-D = N-L)</t>
  </si>
  <si>
    <t>Consumo das famílias (J)</t>
  </si>
  <si>
    <t>Consumo do governo (K)</t>
  </si>
  <si>
    <t>Consumo total (L=J+K)</t>
  </si>
  <si>
    <r>
      <t xml:space="preserve">Renda líquida enviada ao exterior </t>
    </r>
    <r>
      <rPr>
        <vertAlign val="superscript"/>
        <sz val="8"/>
        <rFont val="Arial"/>
        <family val="2"/>
      </rPr>
      <t xml:space="preserve">b  </t>
    </r>
    <r>
      <rPr>
        <sz val="8"/>
        <rFont val="Arial"/>
        <family val="2"/>
      </rPr>
      <t>(M=[F+G] x [-1])</t>
    </r>
  </si>
  <si>
    <t>Renda disponível bruta  (N=100-M)</t>
  </si>
  <si>
    <r>
      <t xml:space="preserve">a </t>
    </r>
    <r>
      <rPr>
        <sz val="8"/>
        <rFont val="Arial"/>
        <family val="2"/>
      </rPr>
      <t>Transferências correntes recebidas e enviadas ao resto do mundo mais remuneração dos empregados não residentes recebidas e enviadas ao resto do mundo.</t>
    </r>
  </si>
  <si>
    <r>
      <t>b</t>
    </r>
    <r>
      <rPr>
        <sz val="8"/>
        <rFont val="Arial"/>
        <family val="2"/>
      </rPr>
      <t xml:space="preserve"> Descontada das transferências recebidas.</t>
    </r>
  </si>
  <si>
    <t xml:space="preserve">     Pessoa Física</t>
  </si>
  <si>
    <t xml:space="preserve">     Pessoa Jurídica</t>
  </si>
  <si>
    <t>Contribuição sobre Lucro Líquido</t>
  </si>
  <si>
    <t>Receitas Administradas pela SRF</t>
  </si>
  <si>
    <t>Demais Receitas</t>
  </si>
  <si>
    <t>Coeficientes</t>
  </si>
  <si>
    <t>10 + / 50 -</t>
  </si>
  <si>
    <t>1 + / 50 -</t>
  </si>
  <si>
    <t>Coeficiente de Gini</t>
  </si>
  <si>
    <r>
      <t>Familias</t>
    </r>
    <r>
      <rPr>
        <vertAlign val="superscript"/>
        <sz val="8"/>
        <rFont val="Arial"/>
        <family val="2"/>
      </rPr>
      <t>a</t>
    </r>
  </si>
  <si>
    <r>
      <t>Adm. Pública</t>
    </r>
    <r>
      <rPr>
        <vertAlign val="superscript"/>
        <sz val="8"/>
        <rFont val="Arial"/>
        <family val="2"/>
      </rPr>
      <t>a</t>
    </r>
  </si>
  <si>
    <r>
      <t>a</t>
    </r>
    <r>
      <rPr>
        <sz val="8"/>
        <rFont val="Arial"/>
        <family val="2"/>
      </rPr>
      <t xml:space="preserve"> 1947/66: Cr$ bilhões; 1967/69: NCr$ milhões; 1970/79: Cr$ milhões; 1980/85: Cr$ bilhões; 1986/88: Cz$ milhões; 1989: NCr$ milhões; 1990/92: Cr$ milhões; 1993: CR$ milhões;</t>
    </r>
  </si>
  <si>
    <r>
      <t>c</t>
    </r>
    <r>
      <rPr>
        <sz val="8"/>
        <rFont val="Arial"/>
        <family val="2"/>
      </rPr>
      <t xml:space="preserve"> PIB nominal dividido pela taxa de câmbio média do ano. US$ milhões.</t>
    </r>
  </si>
  <si>
    <r>
      <t>d</t>
    </r>
    <r>
      <rPr>
        <sz val="8"/>
        <rFont val="Arial"/>
        <family val="2"/>
      </rPr>
      <t xml:space="preserve"> Até 1990, dados de Ricardo Varsano, com base nas Contas Nacionais.</t>
    </r>
  </si>
  <si>
    <t xml:space="preserve">Fontes: PIB, deflator implícito e população: IBGE, "Estatísticas do século XX", 2003, e  IBGE - Sistema de Contas Nacionais Referência 2000. Carga tributária: FGV/IBGE. </t>
  </si>
  <si>
    <t>IGP:FGV. Taxa de câmbio oficial (cotação média -  venda): Bacen. PIB mundial: International Financial Statistics Yearbook.  PIB América Latina: CEPAL.</t>
  </si>
  <si>
    <r>
      <t>a</t>
    </r>
    <r>
      <rPr>
        <sz val="8"/>
        <rFont val="Arial"/>
        <family val="2"/>
      </rPr>
      <t xml:space="preserve"> Com suavização</t>
    </r>
  </si>
  <si>
    <t>2008</t>
  </si>
  <si>
    <t>Transformação</t>
  </si>
  <si>
    <t>PIB a Preços básicos</t>
  </si>
  <si>
    <t>2009</t>
  </si>
  <si>
    <t>[base: média de 2005 = 100]</t>
  </si>
  <si>
    <t>a partir de 1994: R$ milhões.</t>
  </si>
  <si>
    <r>
      <t>b</t>
    </r>
    <r>
      <rPr>
        <sz val="8"/>
        <rFont val="Arial"/>
        <family val="2"/>
      </rPr>
      <t xml:space="preserve"> 1945/66: Cr$; 1967/69: NCr$; 1970/85: Cr$; 1986/88: Cz$; 1989: NCr$; 1990/92: Cr$; 1993: CR$; a partir de 1994: R$.</t>
    </r>
  </si>
  <si>
    <r>
      <t>e</t>
    </r>
    <r>
      <rPr>
        <sz val="8"/>
        <rFont val="Arial"/>
        <family val="2"/>
      </rPr>
      <t xml:space="preserve"> Fonte: Até 1989, IFS Yearbook FMI. A partir de 1990, World Economic Outlook.</t>
    </r>
  </si>
  <si>
    <t>IPA-EP-DI</t>
  </si>
  <si>
    <t>[em % a.a.]</t>
  </si>
  <si>
    <t>2010</t>
  </si>
  <si>
    <r>
      <t>a</t>
    </r>
    <r>
      <rPr>
        <sz val="8"/>
        <rFont val="Arial"/>
        <family val="2"/>
      </rPr>
      <t xml:space="preserve"> Administração pública e seguridade social + educação pública + saude pública.</t>
    </r>
  </si>
  <si>
    <t>[base: média de 2006 = 100]</t>
  </si>
  <si>
    <r>
      <t xml:space="preserve">a </t>
    </r>
    <r>
      <rPr>
        <sz val="8"/>
        <rFont val="Arial"/>
        <family val="0"/>
      </rPr>
      <t>Médias do périodo.</t>
    </r>
  </si>
  <si>
    <r>
      <t>a</t>
    </r>
    <r>
      <rPr>
        <sz val="8"/>
        <rFont val="Arial"/>
        <family val="2"/>
      </rPr>
      <t xml:space="preserve"> Inclui consumo das instituições sem fins lucrativos ao serviço das famílias (ISFLSF).</t>
    </r>
  </si>
  <si>
    <r>
      <t>Taxa de desemprego aberto</t>
    </r>
    <r>
      <rPr>
        <vertAlign val="superscript"/>
        <sz val="8"/>
        <rFont val="Arial"/>
        <family val="2"/>
      </rPr>
      <t xml:space="preserve">b  </t>
    </r>
    <r>
      <rPr>
        <sz val="8"/>
        <rFont val="Arial"/>
        <family val="2"/>
      </rPr>
      <t>(%)</t>
    </r>
  </si>
  <si>
    <r>
      <t>b</t>
    </r>
    <r>
      <rPr>
        <sz val="8"/>
        <rFont val="Arial"/>
        <family val="2"/>
      </rPr>
      <t xml:space="preserve"> Para 1981-2001: PME (antiga metodologia).</t>
    </r>
  </si>
  <si>
    <r>
      <t>a</t>
    </r>
    <r>
      <rPr>
        <sz val="8"/>
        <rFont val="Arial"/>
        <family val="2"/>
      </rPr>
      <t xml:space="preserve"> Média anual.</t>
    </r>
  </si>
  <si>
    <r>
      <t>a</t>
    </r>
    <r>
      <rPr>
        <sz val="8"/>
        <rFont val="Arial"/>
        <family val="2"/>
      </rPr>
      <t xml:space="preserve"> Exclui dívida de curto prazo antes de 1956 e empréstimos intercompanhias a partir de 1998.</t>
    </r>
  </si>
  <si>
    <r>
      <t>b</t>
    </r>
    <r>
      <rPr>
        <sz val="8"/>
        <rFont val="Arial"/>
        <family val="2"/>
      </rPr>
      <t xml:space="preserve"> Liquidez internacional.</t>
    </r>
  </si>
  <si>
    <r>
      <t>c</t>
    </r>
    <r>
      <rPr>
        <sz val="8"/>
        <rFont val="Arial"/>
        <family val="2"/>
      </rPr>
      <t xml:space="preserve"> O numerador refere-se ao resultado líquido de juros, lucros e dividendos e outras rendas.</t>
    </r>
  </si>
  <si>
    <t>1° décimo</t>
  </si>
  <si>
    <t>2° décimo</t>
  </si>
  <si>
    <t>3° décimo</t>
  </si>
  <si>
    <t>4° décimo</t>
  </si>
  <si>
    <t>5° décimo</t>
  </si>
  <si>
    <t>6° décimo</t>
  </si>
  <si>
    <t>7° décimo</t>
  </si>
  <si>
    <t>8° décimo</t>
  </si>
  <si>
    <t>9° décimo</t>
  </si>
  <si>
    <t>10° décimo</t>
  </si>
  <si>
    <t>1% mais rico</t>
  </si>
  <si>
    <t>10% mais ricos</t>
  </si>
  <si>
    <t>50% mais pobres</t>
  </si>
  <si>
    <t>20% mais pobres</t>
  </si>
  <si>
    <t>Valor real da renda (R$)</t>
  </si>
  <si>
    <t xml:space="preserve">Média </t>
  </si>
  <si>
    <t>Percentual da renda total</t>
  </si>
  <si>
    <r>
      <t xml:space="preserve">a </t>
    </r>
    <r>
      <rPr>
        <sz val="8"/>
        <rFont val="Arial"/>
        <family val="2"/>
      </rPr>
      <t>Excluído o item educação.</t>
    </r>
  </si>
  <si>
    <r>
      <t>TAXAS DE JUROS INTERNACIONAIS</t>
    </r>
    <r>
      <rPr>
        <b/>
        <vertAlign val="superscript"/>
        <sz val="8"/>
        <rFont val="Arial"/>
        <family val="2"/>
      </rPr>
      <t>a</t>
    </r>
    <r>
      <rPr>
        <b/>
        <sz val="8"/>
        <rFont val="Arial"/>
        <family val="2"/>
      </rPr>
      <t xml:space="preserve"> (% a .a.) e ÍNDICE DE AÇOES</t>
    </r>
    <r>
      <rPr>
        <b/>
        <vertAlign val="superscript"/>
        <sz val="8"/>
        <rFont val="Arial"/>
        <family val="2"/>
      </rPr>
      <t>b</t>
    </r>
  </si>
  <si>
    <t>Investimento em carteira, derivativos e outros</t>
  </si>
  <si>
    <t>Conta Capital</t>
  </si>
  <si>
    <r>
      <t xml:space="preserve">a </t>
    </r>
    <r>
      <rPr>
        <sz val="8"/>
        <rFont val="Arial"/>
        <family val="2"/>
      </rPr>
      <t>Antes de 1997, exclui as economias em transição (Europa Central e Oriental e Comunidade de Estados Independentes).</t>
    </r>
  </si>
  <si>
    <t>Antes de 1995, foi excluida a variavel "Dummy Financeira" e, para evitar distorções, optou-se por deixar de considerar o valor dos impostos sobre produtos.</t>
  </si>
  <si>
    <t xml:space="preserve">    África Subsaariana</t>
  </si>
  <si>
    <t xml:space="preserve">    Oriente Médio e Norte da África/b</t>
  </si>
  <si>
    <t>OBS: Sem desvalorização cambial sobre estoque da dívida mobiliária interna.</t>
  </si>
  <si>
    <t>NECESSIDADES DE FINANCIAMENTO DO SETOR PÚBLICO</t>
  </si>
  <si>
    <t>(em R$ de 2009)</t>
  </si>
  <si>
    <t>11. Composição da Poupança</t>
  </si>
  <si>
    <t>12. Indicadores de Nível de Atividade, Emprego e Renda</t>
  </si>
  <si>
    <t>13. Balanço de Pagamentos: Contas Selecionadas</t>
  </si>
  <si>
    <t>14. Indicadores de Endividamento e Solvência Externa</t>
  </si>
  <si>
    <t>15. Balanço em Conta-Corrente</t>
  </si>
  <si>
    <t>16. Balanço em Conta-Corrente: Outros Serviços — Coeficientes Relativos</t>
  </si>
  <si>
    <t>17. Índice de Preço e Quantum de Exportação (Total e Fator Agregado)</t>
  </si>
  <si>
    <t>18. Índice de Preço e Quantum de Exportação e Importação</t>
  </si>
  <si>
    <t>19. Balança Comercial Brasileira: Exportações por Fator Agregado</t>
  </si>
  <si>
    <t>21. Índices da Taxa de Câmbio Efetiva Real para o Total das Exportações e para Exportações de Manufaturados</t>
  </si>
  <si>
    <t>22. Indicadores Monetários e Fiscais</t>
  </si>
  <si>
    <t>23. Arrecadação Tributária</t>
  </si>
  <si>
    <t>24. Necessidades de Financiamento do Setor Público</t>
  </si>
  <si>
    <t>25. Dívida Líquida do Setor Público</t>
  </si>
  <si>
    <t>26. Cotações das Moedas Internacionais</t>
  </si>
  <si>
    <t>27. Taxas de Juros Internacionais e Índice de Ações</t>
  </si>
  <si>
    <t>28. Taxas de crescimento do pib em regiões e países selecionados (%)</t>
  </si>
  <si>
    <t>29. Renda domiciliar per capita média por décimo</t>
  </si>
  <si>
    <r>
      <t>b</t>
    </r>
    <r>
      <rPr>
        <sz val="8"/>
        <rFont val="Arial"/>
        <family val="2"/>
      </rPr>
      <t xml:space="preserve"> Média aritmética do núcleo por exclusão, médias aparadas e núcleo Ipea.</t>
    </r>
  </si>
  <si>
    <t>2011</t>
  </si>
  <si>
    <t>FGV</t>
  </si>
  <si>
    <t>CNI</t>
  </si>
  <si>
    <t>20. Balança Comercial Brasileira: Importações por Categoria de Uso</t>
  </si>
  <si>
    <t>ª Engloba as empresas municipais, estaduais e federais. Não inclui Petrobras nem Eletrobras.</t>
  </si>
  <si>
    <t xml:space="preserve">        Filipinas</t>
  </si>
  <si>
    <t xml:space="preserve">        Indonésia</t>
  </si>
  <si>
    <t xml:space="preserve">        Malásia</t>
  </si>
  <si>
    <t xml:space="preserve">        Tailândia</t>
  </si>
  <si>
    <t xml:space="preserve">    América Latina e Caribe</t>
  </si>
  <si>
    <t>[base: média de 1996 = 100]</t>
  </si>
  <si>
    <t>RENDA DOMICILIAR PER CAPITA MÉDIA POR DÉCIMO DA POPULAÇÃO</t>
  </si>
  <si>
    <t>TABELA VIII.14</t>
  </si>
  <si>
    <t>TABELA VIII.21</t>
  </si>
  <si>
    <t>TABELA VIII.1</t>
  </si>
  <si>
    <t>TABELA VIII.2</t>
  </si>
  <si>
    <t>TABELA VIII.3A</t>
  </si>
  <si>
    <t>TABELA VIII.3B</t>
  </si>
  <si>
    <t>TABELA VIII.3C</t>
  </si>
  <si>
    <t>TABELA VIII.3D</t>
  </si>
  <si>
    <t>TABELA VIII.4</t>
  </si>
  <si>
    <t>TABELA VIII.5</t>
  </si>
  <si>
    <t>TABELA VIII.6</t>
  </si>
  <si>
    <t>TABELA VIII.7</t>
  </si>
  <si>
    <t>TABELA VIII.8</t>
  </si>
  <si>
    <t>TABELA VIII.9</t>
  </si>
  <si>
    <t>TABELA VIII.10</t>
  </si>
  <si>
    <t>TABELA VIII.11</t>
  </si>
  <si>
    <t>TABELA VIII.12</t>
  </si>
  <si>
    <t>TABELA VIII.13</t>
  </si>
  <si>
    <t>TABELA VIII.15</t>
  </si>
  <si>
    <t>TABELA VIII.16</t>
  </si>
  <si>
    <t>TABELA VIII.17</t>
  </si>
  <si>
    <t>TABELA VIII.18</t>
  </si>
  <si>
    <t>TABELA VIII.19</t>
  </si>
  <si>
    <t>TABELA VIII.20</t>
  </si>
  <si>
    <t>TABELA VIII.22</t>
  </si>
  <si>
    <t>TABELA VIII.23</t>
  </si>
  <si>
    <t>TABELA VIII.24</t>
  </si>
  <si>
    <t>TABELA VIII.25</t>
  </si>
  <si>
    <t>TABELA VIII.26</t>
  </si>
  <si>
    <t>TABELA VIII.27</t>
  </si>
  <si>
    <t>TABELA VIII.28</t>
  </si>
  <si>
    <t>TABELA VIII.29</t>
  </si>
  <si>
    <t>VIII. SÉRIES HISTÓRICAS</t>
  </si>
  <si>
    <t>2012</t>
  </si>
  <si>
    <r>
      <t>Índicador de utilização da capacidade instalada</t>
    </r>
    <r>
      <rPr>
        <sz val="8"/>
        <rFont val="Arial"/>
        <family val="2"/>
      </rPr>
      <t xml:space="preserve"> (%)</t>
    </r>
  </si>
  <si>
    <t>2013</t>
  </si>
  <si>
    <t>IPCA geral</t>
  </si>
  <si>
    <t>Elaboração: Ipea/Dimac/Gecon.</t>
  </si>
  <si>
    <t>Fonte: FGV. Elaboração: Ipea/Dimac/Gecon.</t>
  </si>
  <si>
    <t>Fontes: IBGE, FGV e Bacen. Elaboração: Ipea/Dimac/Gecon.</t>
  </si>
  <si>
    <t>Fontes: FGV e IBGE - Sistema de Contas Nacionais Referência 2000. Elaboração: Ipea/Dimac/Gecon.</t>
  </si>
  <si>
    <t>Fontes: IBGE e Bacen. Elaboração: Ipea/Dimac/Gecon.</t>
  </si>
  <si>
    <t>Fonte: IBGE. Elaboração: Ipea/Dimac/Gecon.</t>
  </si>
  <si>
    <t>Fonte: IBGE - Sistema de Contas Nacionais Referência 2000. Elaboração: Ipea/Dimac/Gecon.</t>
  </si>
  <si>
    <t>Fontes: FGV/Ibre, CNI e IBGE/PME. Elaboração: Ipea/Dimac/Gecon.</t>
  </si>
  <si>
    <t>Fonte:Bacen. Elaboração: Ipea/Dimac/Gecon.</t>
  </si>
  <si>
    <t>Fonte: Bacen. Elaboração: Ipea/Dimac/Gecon.</t>
  </si>
  <si>
    <t>Fontes: Funcex e IPEA. Elaboração: Ipea/Dimac/Gecon.</t>
  </si>
  <si>
    <t>Fontes: FUNCEX e IPEA. Elaboração: Ipea/Dimac/Gecon.</t>
  </si>
  <si>
    <t>Fonte:Secex. Elaboração: Ipea/Dimac/Gecon.</t>
  </si>
  <si>
    <t>Fontes: FMI, FGV e IBGE. Elaboração: Ipea/Dimac/Gecon.</t>
  </si>
  <si>
    <t>Fonte: Secretaria da Receita Federal (SRF). Elaboração: Ipea/Dimac/Gecon.</t>
  </si>
  <si>
    <t>Fonte: International Financial Statistics-FMI e Bacen. Elaboração: Ipea/Dimac/Gecon.</t>
  </si>
  <si>
    <t>Fonte: International Financial Statistics-FMI. Elaboração: Ipea/Dimac/Gecon.</t>
  </si>
  <si>
    <t>Fonte: World Economic Outlook, FMI (vários anos). Elaboração: Ipea/Dimac/Gecon.</t>
  </si>
  <si>
    <t>Fonte: Instituto de Pesquisa Economica Aplicada, a partir dos microdados da Pnad/IBGE. Elaboração: Ipea/Dimac/Gecon.</t>
  </si>
  <si>
    <t>VIII. SÉRIES HISTÓRICAS                                                                          Carta de Conjuntura | Set 2013</t>
  </si>
  <si>
    <t>Carta de Conjuntura | Set 2013</t>
  </si>
  <si>
    <t>Carta de Conjuntura | Jun 2013</t>
  </si>
  <si>
    <t>INFLAÇÃO: TAXAS ANUAIS</t>
  </si>
  <si>
    <t>3B. Inflação: Taxas Anuais</t>
  </si>
</sst>
</file>

<file path=xl/styles.xml><?xml version="1.0" encoding="utf-8"?>
<styleSheet xmlns="http://schemas.openxmlformats.org/spreadsheetml/2006/main">
  <numFmts count="5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$ &quot;#,##0_);\(&quot;R$ &quot;#,##0\)"/>
    <numFmt numFmtId="173" formatCode="&quot;R$ &quot;#,##0_);[Red]\(&quot;R$ &quot;#,##0\)"/>
    <numFmt numFmtId="174" formatCode="&quot;R$ &quot;#,##0.00_);\(&quot;R$ &quot;#,##0.00\)"/>
    <numFmt numFmtId="175" formatCode="&quot;R$ &quot;#,##0.00_);[Red]\(&quot;R$ &quot;#,##0.00\)"/>
    <numFmt numFmtId="176" formatCode="_(&quot;R$ &quot;* #,##0_);_(&quot;R$ &quot;* \(#,##0\);_(&quot;R$ &quot;* &quot;-&quot;_);_(@_)"/>
    <numFmt numFmtId="177" formatCode="_(&quot;R$ &quot;* #,##0.00_);_(&quot;R$ &quot;* \(#,##0.00\);_(&quot;R$ &quot;* &quot;-&quot;??_);_(@_)"/>
    <numFmt numFmtId="178" formatCode="0.0"/>
    <numFmt numFmtId="179" formatCode="0.000E+00"/>
    <numFmt numFmtId="180" formatCode="0.000"/>
    <numFmt numFmtId="181" formatCode="0.0000_)"/>
    <numFmt numFmtId="182" formatCode="0.0000"/>
    <numFmt numFmtId="183" formatCode="0.00000"/>
    <numFmt numFmtId="184" formatCode="0.00000000000"/>
    <numFmt numFmtId="185" formatCode="0.0000000000000"/>
    <numFmt numFmtId="186" formatCode="mmmm"/>
    <numFmt numFmtId="187" formatCode="General_)"/>
    <numFmt numFmtId="188" formatCode="#,##0.0"/>
    <numFmt numFmtId="189" formatCode="##\ ###\ ##0_);\-##\ ###\ ##0_);\-"/>
    <numFmt numFmtId="190" formatCode="#,"/>
    <numFmt numFmtId="191" formatCode="#\ ###\ ###\ ##0\ "/>
    <numFmt numFmtId="192" formatCode="0_)"/>
    <numFmt numFmtId="193" formatCode="0.00_)"/>
    <numFmt numFmtId="194" formatCode="&quot;Sim&quot;;&quot;Sim&quot;;&quot;Não&quot;"/>
    <numFmt numFmtId="195" formatCode="&quot;Verdadeiro&quot;;&quot;Verdadeiro&quot;;&quot;Falso&quot;"/>
    <numFmt numFmtId="196" formatCode="&quot;Ativar&quot;;&quot;Ativar&quot;;&quot;Desativar&quot;"/>
    <numFmt numFmtId="197" formatCode=".########"/>
    <numFmt numFmtId="198" formatCode="0.0%"/>
    <numFmt numFmtId="199" formatCode="0.000000"/>
    <numFmt numFmtId="200" formatCode="0.0000000"/>
    <numFmt numFmtId="201" formatCode="0.00000000"/>
    <numFmt numFmtId="202" formatCode="0.000000000"/>
    <numFmt numFmtId="203" formatCode="0.0000000000"/>
    <numFmt numFmtId="204" formatCode="#,##0.000"/>
    <numFmt numFmtId="205" formatCode="[$€-2]\ #,##0.00_);[Red]\([$€-2]\ #,##0.00\)"/>
    <numFmt numFmtId="206" formatCode="#,##0.0000"/>
    <numFmt numFmtId="207" formatCode="_(&quot;R$&quot;* #,##0.00_);_(&quot;R$&quot;* \(#,##0.00\);_(&quot;R$&quot;* &quot;-&quot;??_);_(@_)"/>
    <numFmt numFmtId="208" formatCode="_(&quot;R$&quot;* #,##0_);_(&quot;R$&quot;* \(#,##0\);_(&quot;R$&quot;* &quot;-&quot;_);_(@_)"/>
    <numFmt numFmtId="209" formatCode="&quot;R$&quot;#,##0.00;[Red]\-&quot;R$&quot;#,##0.00"/>
    <numFmt numFmtId="210" formatCode="&quot;R$&quot;#,##0;[Red]\-&quot;R$&quot;#,##0"/>
    <numFmt numFmtId="211" formatCode="#\ ##0\ "/>
  </numFmts>
  <fonts count="43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sz val="10"/>
      <name val="Courier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0"/>
    </font>
    <font>
      <sz val="8"/>
      <name val="Courier"/>
      <family val="0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7"/>
      <name val="SwitzerlandLight"/>
      <family val="0"/>
    </font>
    <font>
      <sz val="7"/>
      <name val="Times New Roman"/>
      <family val="0"/>
    </font>
    <font>
      <sz val="1"/>
      <color indexed="18"/>
      <name val="Courier"/>
      <family val="0"/>
    </font>
    <font>
      <sz val="12"/>
      <name val="Courier"/>
      <family val="0"/>
    </font>
    <font>
      <b/>
      <sz val="8"/>
      <color indexed="56"/>
      <name val="Arial"/>
      <family val="2"/>
    </font>
    <font>
      <b/>
      <sz val="8"/>
      <color indexed="8"/>
      <name val="Arial"/>
      <family val="2"/>
    </font>
    <font>
      <b/>
      <sz val="10"/>
      <name val="Arial"/>
      <family val="2"/>
    </font>
    <font>
      <b/>
      <vertAlign val="superscript"/>
      <sz val="8"/>
      <name val="Arial"/>
      <family val="2"/>
    </font>
    <font>
      <b/>
      <sz val="11"/>
      <name val="Arial"/>
      <family val="2"/>
    </font>
    <font>
      <sz val="1.5"/>
      <color indexed="8"/>
      <name val="Arial"/>
      <family val="0"/>
    </font>
    <font>
      <sz val="1"/>
      <color indexed="8"/>
      <name val="Arial"/>
      <family val="0"/>
    </font>
    <font>
      <sz val="1.2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.5"/>
      <color indexed="8"/>
      <name val="Arial"/>
      <family val="0"/>
    </font>
    <font>
      <sz val="9"/>
      <name val="Arial"/>
      <family val="0"/>
    </font>
    <font>
      <sz val="10"/>
      <name val="MS Sans Serif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/>
      <right style="hair"/>
      <top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 style="thin"/>
    </border>
  </borders>
  <cellStyleXfs count="8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187" fontId="4" fillId="0" borderId="1">
      <alignment/>
      <protection/>
    </xf>
    <xf numFmtId="191" fontId="11" fillId="0" borderId="2">
      <alignment/>
      <protection/>
    </xf>
    <xf numFmtId="187" fontId="12" fillId="0" borderId="0">
      <alignment horizontal="left"/>
      <protection/>
    </xf>
    <xf numFmtId="0" fontId="25" fillId="4" borderId="0" applyNumberFormat="0" applyBorder="0" applyAlignment="0" applyProtection="0"/>
    <xf numFmtId="0" fontId="26" fillId="16" borderId="3" applyNumberFormat="0" applyAlignment="0" applyProtection="0"/>
    <xf numFmtId="0" fontId="27" fillId="17" borderId="4" applyNumberFormat="0" applyAlignment="0" applyProtection="0"/>
    <xf numFmtId="0" fontId="28" fillId="0" borderId="5" applyNumberFormat="0" applyFill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21" borderId="0" applyNumberFormat="0" applyBorder="0" applyAlignment="0" applyProtection="0"/>
    <xf numFmtId="0" fontId="29" fillId="7" borderId="3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3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22" borderId="0" applyNumberFormat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4" fillId="0" borderId="0">
      <alignment/>
      <protection/>
    </xf>
    <xf numFmtId="187" fontId="14" fillId="0" borderId="0">
      <alignment/>
      <protection/>
    </xf>
    <xf numFmtId="187" fontId="4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16" borderId="7" applyNumberFormat="0" applyAlignment="0" applyProtection="0"/>
    <xf numFmtId="38" fontId="42" fillId="0" borderId="0" applyFont="0" applyFill="0" applyBorder="0" applyAlignment="0" applyProtection="0"/>
    <xf numFmtId="190" fontId="13" fillId="0" borderId="0">
      <alignment/>
      <protection locked="0"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0" borderId="10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11" applyNumberFormat="0" applyFill="0" applyAlignment="0" applyProtection="0"/>
  </cellStyleXfs>
  <cellXfs count="529">
    <xf numFmtId="0" fontId="0" fillId="0" borderId="0" xfId="0" applyAlignment="1">
      <alignment/>
    </xf>
    <xf numFmtId="0" fontId="1" fillId="24" borderId="0" xfId="0" applyFont="1" applyFill="1" applyBorder="1" applyAlignment="1">
      <alignment/>
    </xf>
    <xf numFmtId="0" fontId="2" fillId="24" borderId="0" xfId="0" applyFont="1" applyFill="1" applyBorder="1" applyAlignment="1">
      <alignment horizontal="left"/>
    </xf>
    <xf numFmtId="178" fontId="1" fillId="24" borderId="0" xfId="0" applyNumberFormat="1" applyFont="1" applyFill="1" applyBorder="1" applyAlignment="1">
      <alignment/>
    </xf>
    <xf numFmtId="3" fontId="1" fillId="24" borderId="0" xfId="0" applyNumberFormat="1" applyFont="1" applyFill="1" applyBorder="1" applyAlignment="1">
      <alignment/>
    </xf>
    <xf numFmtId="179" fontId="1" fillId="24" borderId="0" xfId="0" applyNumberFormat="1" applyFont="1" applyFill="1" applyBorder="1" applyAlignment="1">
      <alignment/>
    </xf>
    <xf numFmtId="2" fontId="1" fillId="24" borderId="0" xfId="0" applyNumberFormat="1" applyFont="1" applyFill="1" applyBorder="1" applyAlignment="1">
      <alignment/>
    </xf>
    <xf numFmtId="2" fontId="1" fillId="24" borderId="0" xfId="0" applyNumberFormat="1" applyFont="1" applyFill="1" applyBorder="1" applyAlignment="1">
      <alignment horizontal="right"/>
    </xf>
    <xf numFmtId="0" fontId="2" fillId="24" borderId="0" xfId="0" applyFont="1" applyFill="1" applyBorder="1" applyAlignment="1" quotePrefix="1">
      <alignment horizontal="left" vertical="center"/>
    </xf>
    <xf numFmtId="0" fontId="1" fillId="24" borderId="0" xfId="0" applyFont="1" applyFill="1" applyBorder="1" applyAlignment="1">
      <alignment horizontal="left" vertical="center"/>
    </xf>
    <xf numFmtId="3" fontId="1" fillId="24" borderId="0" xfId="0" applyNumberFormat="1" applyFont="1" applyFill="1" applyBorder="1" applyAlignment="1">
      <alignment horizontal="center"/>
    </xf>
    <xf numFmtId="2" fontId="1" fillId="24" borderId="0" xfId="0" applyNumberFormat="1" applyFont="1" applyFill="1" applyBorder="1" applyAlignment="1">
      <alignment horizontal="center"/>
    </xf>
    <xf numFmtId="0" fontId="1" fillId="24" borderId="0" xfId="0" applyFont="1" applyFill="1" applyBorder="1" applyAlignment="1">
      <alignment horizontal="center"/>
    </xf>
    <xf numFmtId="178" fontId="1" fillId="24" borderId="0" xfId="0" applyNumberFormat="1" applyFont="1" applyFill="1" applyBorder="1" applyAlignment="1">
      <alignment horizontal="center"/>
    </xf>
    <xf numFmtId="178" fontId="1" fillId="24" borderId="0" xfId="0" applyNumberFormat="1" applyFont="1" applyFill="1" applyBorder="1" applyAlignment="1">
      <alignment horizontal="right"/>
    </xf>
    <xf numFmtId="178" fontId="1" fillId="24" borderId="12" xfId="0" applyNumberFormat="1" applyFont="1" applyFill="1" applyBorder="1" applyAlignment="1">
      <alignment horizontal="center" wrapText="1"/>
    </xf>
    <xf numFmtId="3" fontId="1" fillId="24" borderId="12" xfId="0" applyNumberFormat="1" applyFont="1" applyFill="1" applyBorder="1" applyAlignment="1">
      <alignment horizontal="center"/>
    </xf>
    <xf numFmtId="178" fontId="1" fillId="24" borderId="12" xfId="0" applyNumberFormat="1" applyFont="1" applyFill="1" applyBorder="1" applyAlignment="1">
      <alignment horizontal="center"/>
    </xf>
    <xf numFmtId="179" fontId="1" fillId="24" borderId="12" xfId="0" applyNumberFormat="1" applyFont="1" applyFill="1" applyBorder="1" applyAlignment="1">
      <alignment horizontal="center"/>
    </xf>
    <xf numFmtId="2" fontId="1" fillId="24" borderId="12" xfId="0" applyNumberFormat="1" applyFont="1" applyFill="1" applyBorder="1" applyAlignment="1">
      <alignment horizontal="center"/>
    </xf>
    <xf numFmtId="2" fontId="1" fillId="24" borderId="12" xfId="0" applyNumberFormat="1" applyFont="1" applyFill="1" applyBorder="1" applyAlignment="1">
      <alignment horizontal="center" wrapText="1"/>
    </xf>
    <xf numFmtId="178" fontId="1" fillId="24" borderId="12" xfId="0" applyNumberFormat="1" applyFont="1" applyFill="1" applyBorder="1" applyAlignment="1">
      <alignment horizontal="right" wrapText="1"/>
    </xf>
    <xf numFmtId="178" fontId="1" fillId="24" borderId="13" xfId="0" applyNumberFormat="1" applyFont="1" applyFill="1" applyBorder="1" applyAlignment="1">
      <alignment horizontal="center"/>
    </xf>
    <xf numFmtId="3" fontId="1" fillId="24" borderId="13" xfId="0" applyNumberFormat="1" applyFont="1" applyFill="1" applyBorder="1" applyAlignment="1">
      <alignment horizontal="center"/>
    </xf>
    <xf numFmtId="179" fontId="1" fillId="24" borderId="13" xfId="0" applyNumberFormat="1" applyFont="1" applyFill="1" applyBorder="1" applyAlignment="1">
      <alignment horizontal="center"/>
    </xf>
    <xf numFmtId="2" fontId="1" fillId="24" borderId="13" xfId="0" applyNumberFormat="1" applyFont="1" applyFill="1" applyBorder="1" applyAlignment="1">
      <alignment horizontal="center"/>
    </xf>
    <xf numFmtId="178" fontId="1" fillId="24" borderId="13" xfId="0" applyNumberFormat="1" applyFont="1" applyFill="1" applyBorder="1" applyAlignment="1">
      <alignment horizontal="right" wrapText="1"/>
    </xf>
    <xf numFmtId="178" fontId="1" fillId="24" borderId="0" xfId="60" applyNumberFormat="1" applyFont="1" applyFill="1" applyProtection="1">
      <alignment/>
      <protection/>
    </xf>
    <xf numFmtId="3" fontId="1" fillId="24" borderId="0" xfId="60" applyNumberFormat="1" applyFont="1" applyFill="1" applyProtection="1">
      <alignment/>
      <protection/>
    </xf>
    <xf numFmtId="3" fontId="1" fillId="24" borderId="14" xfId="60" applyNumberFormat="1" applyFont="1" applyFill="1" applyBorder="1" applyProtection="1">
      <alignment/>
      <protection/>
    </xf>
    <xf numFmtId="4" fontId="1" fillId="24" borderId="0" xfId="60" applyNumberFormat="1" applyFont="1" applyFill="1" applyProtection="1">
      <alignment/>
      <protection/>
    </xf>
    <xf numFmtId="2" fontId="1" fillId="24" borderId="0" xfId="60" applyNumberFormat="1" applyFont="1" applyFill="1" applyAlignment="1">
      <alignment horizontal="right"/>
      <protection/>
    </xf>
    <xf numFmtId="178" fontId="1" fillId="24" borderId="0" xfId="60" applyNumberFormat="1" applyFont="1" applyFill="1" applyAlignment="1">
      <alignment horizontal="right"/>
      <protection/>
    </xf>
    <xf numFmtId="3" fontId="1" fillId="24" borderId="0" xfId="60" applyNumberFormat="1" applyFont="1" applyFill="1" applyBorder="1" applyProtection="1">
      <alignment/>
      <protection/>
    </xf>
    <xf numFmtId="2" fontId="1" fillId="24" borderId="0" xfId="60" applyNumberFormat="1" applyFont="1" applyFill="1" applyAlignment="1" applyProtection="1">
      <alignment horizontal="right"/>
      <protection/>
    </xf>
    <xf numFmtId="178" fontId="1" fillId="24" borderId="0" xfId="60" applyNumberFormat="1" applyFont="1" applyFill="1" applyAlignment="1" applyProtection="1">
      <alignment horizontal="right"/>
      <protection/>
    </xf>
    <xf numFmtId="178" fontId="1" fillId="24" borderId="0" xfId="60" applyNumberFormat="1" applyFont="1" applyFill="1" applyBorder="1" applyAlignment="1" applyProtection="1">
      <alignment horizontal="right"/>
      <protection/>
    </xf>
    <xf numFmtId="2" fontId="1" fillId="24" borderId="0" xfId="60" applyNumberFormat="1" applyFont="1" applyFill="1" applyProtection="1">
      <alignment/>
      <protection/>
    </xf>
    <xf numFmtId="4" fontId="1" fillId="24" borderId="0" xfId="60" applyNumberFormat="1" applyFont="1" applyFill="1" applyBorder="1" applyProtection="1">
      <alignment/>
      <protection/>
    </xf>
    <xf numFmtId="17" fontId="1" fillId="24" borderId="0" xfId="0" applyNumberFormat="1" applyFont="1" applyFill="1" applyBorder="1" applyAlignment="1">
      <alignment horizontal="left"/>
    </xf>
    <xf numFmtId="0" fontId="1" fillId="24" borderId="0" xfId="0" applyFont="1" applyFill="1" applyBorder="1" applyAlignment="1">
      <alignment horizontal="left"/>
    </xf>
    <xf numFmtId="0" fontId="1" fillId="0" borderId="0" xfId="55" applyFont="1">
      <alignment/>
      <protection/>
    </xf>
    <xf numFmtId="185" fontId="1" fillId="0" borderId="0" xfId="55" applyNumberFormat="1" applyFont="1">
      <alignment/>
      <protection/>
    </xf>
    <xf numFmtId="180" fontId="1" fillId="0" borderId="0" xfId="55" applyNumberFormat="1" applyFont="1">
      <alignment/>
      <protection/>
    </xf>
    <xf numFmtId="0" fontId="2" fillId="0" borderId="0" xfId="55" applyFont="1" applyAlignment="1">
      <alignment horizontal="left"/>
      <protection/>
    </xf>
    <xf numFmtId="185" fontId="2" fillId="0" borderId="0" xfId="55" applyNumberFormat="1" applyFont="1" applyAlignment="1">
      <alignment horizontal="left"/>
      <protection/>
    </xf>
    <xf numFmtId="180" fontId="2" fillId="0" borderId="0" xfId="55" applyNumberFormat="1" applyFont="1" applyAlignment="1">
      <alignment horizontal="left"/>
      <protection/>
    </xf>
    <xf numFmtId="0" fontId="1" fillId="25" borderId="12" xfId="55" applyFont="1" applyFill="1" applyBorder="1" applyAlignment="1">
      <alignment horizontal="center" vertical="center"/>
      <protection/>
    </xf>
    <xf numFmtId="180" fontId="1" fillId="25" borderId="12" xfId="55" applyNumberFormat="1" applyFont="1" applyFill="1" applyBorder="1" applyAlignment="1">
      <alignment horizontal="centerContinuous"/>
      <protection/>
    </xf>
    <xf numFmtId="0" fontId="1" fillId="25" borderId="0" xfId="55" applyFont="1" applyFill="1" applyBorder="1" applyAlignment="1">
      <alignment horizontal="center" vertical="center"/>
      <protection/>
    </xf>
    <xf numFmtId="180" fontId="1" fillId="25" borderId="0" xfId="55" applyNumberFormat="1" applyFont="1" applyFill="1" applyBorder="1" applyAlignment="1">
      <alignment horizontal="centerContinuous"/>
      <protection/>
    </xf>
    <xf numFmtId="0" fontId="1" fillId="0" borderId="0" xfId="55" applyFont="1" applyAlignment="1">
      <alignment horizontal="right" vertical="top" wrapText="1"/>
      <protection/>
    </xf>
    <xf numFmtId="0" fontId="1" fillId="25" borderId="13" xfId="55" applyFont="1" applyFill="1" applyBorder="1" applyAlignment="1">
      <alignment horizontal="center" vertical="center"/>
      <protection/>
    </xf>
    <xf numFmtId="185" fontId="1" fillId="25" borderId="13" xfId="55" applyNumberFormat="1" applyFont="1" applyFill="1" applyBorder="1" applyAlignment="1">
      <alignment horizontal="center" vertical="top" wrapText="1"/>
      <protection/>
    </xf>
    <xf numFmtId="180" fontId="1" fillId="25" borderId="13" xfId="55" applyNumberFormat="1" applyFont="1" applyFill="1" applyBorder="1" applyAlignment="1">
      <alignment horizontal="center" vertical="top" wrapText="1"/>
      <protection/>
    </xf>
    <xf numFmtId="182" fontId="1" fillId="0" borderId="0" xfId="55" applyNumberFormat="1" applyFont="1" applyAlignment="1">
      <alignment horizontal="right" vertical="top" wrapText="1"/>
      <protection/>
    </xf>
    <xf numFmtId="0" fontId="1" fillId="0" borderId="0" xfId="55" applyFont="1" applyBorder="1">
      <alignment/>
      <protection/>
    </xf>
    <xf numFmtId="0" fontId="1" fillId="24" borderId="0" xfId="0" applyFont="1" applyFill="1" applyAlignment="1">
      <alignment/>
    </xf>
    <xf numFmtId="0" fontId="1" fillId="0" borderId="0" xfId="0" applyFont="1" applyAlignment="1">
      <alignment/>
    </xf>
    <xf numFmtId="0" fontId="1" fillId="24" borderId="0" xfId="55" applyFont="1" applyFill="1">
      <alignment/>
      <protection/>
    </xf>
    <xf numFmtId="2" fontId="1" fillId="0" borderId="0" xfId="55" applyNumberFormat="1" applyFont="1">
      <alignment/>
      <protection/>
    </xf>
    <xf numFmtId="0" fontId="2" fillId="24" borderId="0" xfId="55" applyFont="1" applyFill="1">
      <alignment/>
      <protection/>
    </xf>
    <xf numFmtId="0" fontId="1" fillId="0" borderId="0" xfId="55" applyFont="1" applyAlignment="1">
      <alignment horizontal="left"/>
      <protection/>
    </xf>
    <xf numFmtId="2" fontId="2" fillId="0" borderId="0" xfId="55" applyNumberFormat="1" applyFont="1" applyAlignment="1">
      <alignment horizontal="left"/>
      <protection/>
    </xf>
    <xf numFmtId="0" fontId="1" fillId="25" borderId="15" xfId="55" applyFont="1" applyFill="1" applyBorder="1" applyAlignment="1">
      <alignment horizontal="centerContinuous" vertical="center"/>
      <protection/>
    </xf>
    <xf numFmtId="0" fontId="1" fillId="25" borderId="12" xfId="55" applyNumberFormat="1" applyFont="1" applyFill="1" applyBorder="1" applyAlignment="1">
      <alignment horizontal="centerContinuous" wrapText="1"/>
      <protection/>
    </xf>
    <xf numFmtId="0" fontId="1" fillId="25" borderId="16" xfId="55" applyNumberFormat="1" applyFont="1" applyFill="1" applyBorder="1" applyAlignment="1">
      <alignment horizontal="centerContinuous" wrapText="1"/>
      <protection/>
    </xf>
    <xf numFmtId="0" fontId="1" fillId="25" borderId="13" xfId="55" applyFont="1" applyFill="1" applyBorder="1" applyAlignment="1">
      <alignment horizontal="center" vertical="top" wrapText="1"/>
      <protection/>
    </xf>
    <xf numFmtId="0" fontId="1" fillId="24" borderId="12" xfId="0" applyFont="1" applyFill="1" applyBorder="1" applyAlignment="1">
      <alignment horizontal="center" vertical="center"/>
    </xf>
    <xf numFmtId="0" fontId="1" fillId="24" borderId="1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2" fontId="1" fillId="0" borderId="14" xfId="68" applyNumberFormat="1" applyFont="1" applyBorder="1" applyProtection="1">
      <alignment/>
      <protection/>
    </xf>
    <xf numFmtId="182" fontId="1" fillId="0" borderId="14" xfId="68" applyNumberFormat="1" applyFont="1" applyBorder="1" applyProtection="1">
      <alignment/>
      <protection/>
    </xf>
    <xf numFmtId="2" fontId="1" fillId="0" borderId="0" xfId="68" applyNumberFormat="1" applyFont="1" applyBorder="1" applyProtection="1">
      <alignment/>
      <protection/>
    </xf>
    <xf numFmtId="182" fontId="1" fillId="0" borderId="0" xfId="68" applyNumberFormat="1" applyFont="1" applyBorder="1" applyProtection="1">
      <alignment/>
      <protection/>
    </xf>
    <xf numFmtId="2" fontId="1" fillId="0" borderId="0" xfId="55" applyNumberFormat="1" applyFont="1" applyBorder="1" applyAlignment="1">
      <alignment/>
      <protection/>
    </xf>
    <xf numFmtId="2" fontId="1" fillId="24" borderId="0" xfId="55" applyNumberFormat="1" applyFont="1" applyFill="1" applyBorder="1" applyAlignment="1">
      <alignment/>
      <protection/>
    </xf>
    <xf numFmtId="180" fontId="1" fillId="0" borderId="0" xfId="55" applyNumberFormat="1" applyFont="1" applyBorder="1" applyAlignment="1">
      <alignment/>
      <protection/>
    </xf>
    <xf numFmtId="180" fontId="1" fillId="0" borderId="0" xfId="0" applyNumberFormat="1" applyFont="1" applyFill="1" applyBorder="1" applyAlignment="1">
      <alignment/>
    </xf>
    <xf numFmtId="0" fontId="3" fillId="0" borderId="0" xfId="55" applyFont="1" applyAlignment="1">
      <alignment horizontal="left"/>
      <protection/>
    </xf>
    <xf numFmtId="0" fontId="1" fillId="24" borderId="0" xfId="0" applyNumberFormat="1" applyFont="1" applyFill="1" applyBorder="1" applyAlignment="1">
      <alignment/>
    </xf>
    <xf numFmtId="0" fontId="2" fillId="24" borderId="0" xfId="55" applyFont="1" applyFill="1" applyAlignment="1">
      <alignment horizontal="left"/>
      <protection/>
    </xf>
    <xf numFmtId="0" fontId="2" fillId="24" borderId="0" xfId="0" applyFont="1" applyFill="1" applyAlignment="1">
      <alignment horizontal="centerContinuous"/>
    </xf>
    <xf numFmtId="0" fontId="1" fillId="24" borderId="0" xfId="55" applyFont="1" applyFill="1" applyAlignment="1">
      <alignment horizontal="left"/>
      <protection/>
    </xf>
    <xf numFmtId="0" fontId="1" fillId="24" borderId="0" xfId="0" applyNumberFormat="1" applyFont="1" applyFill="1" applyBorder="1" applyAlignment="1">
      <alignment horizontal="center" vertical="center"/>
    </xf>
    <xf numFmtId="0" fontId="1" fillId="24" borderId="0" xfId="0" applyFont="1" applyFill="1" applyBorder="1" applyAlignment="1">
      <alignment horizontal="right"/>
    </xf>
    <xf numFmtId="2" fontId="1" fillId="24" borderId="0" xfId="0" applyNumberFormat="1" applyFont="1" applyFill="1" applyAlignment="1">
      <alignment/>
    </xf>
    <xf numFmtId="2" fontId="1" fillId="24" borderId="16" xfId="0" applyNumberFormat="1" applyFont="1" applyFill="1" applyBorder="1" applyAlignment="1">
      <alignment/>
    </xf>
    <xf numFmtId="0" fontId="3" fillId="24" borderId="0" xfId="0" applyFont="1" applyFill="1" applyAlignment="1">
      <alignment/>
    </xf>
    <xf numFmtId="0" fontId="1" fillId="24" borderId="0" xfId="0" applyFont="1" applyFill="1" applyAlignment="1">
      <alignment horizontal="right"/>
    </xf>
    <xf numFmtId="0" fontId="1" fillId="24" borderId="12" xfId="0" applyFont="1" applyFill="1" applyBorder="1" applyAlignment="1">
      <alignment/>
    </xf>
    <xf numFmtId="0" fontId="1" fillId="24" borderId="15" xfId="0" applyFont="1" applyFill="1" applyBorder="1" applyAlignment="1">
      <alignment horizontal="centerContinuous"/>
    </xf>
    <xf numFmtId="0" fontId="1" fillId="24" borderId="13" xfId="0" applyFont="1" applyFill="1" applyBorder="1" applyAlignment="1">
      <alignment horizontal="center"/>
    </xf>
    <xf numFmtId="0" fontId="1" fillId="24" borderId="13" xfId="0" applyFont="1" applyFill="1" applyBorder="1" applyAlignment="1">
      <alignment/>
    </xf>
    <xf numFmtId="186" fontId="1" fillId="24" borderId="0" xfId="0" applyNumberFormat="1" applyFont="1" applyFill="1" applyBorder="1" applyAlignment="1">
      <alignment horizontal="left"/>
    </xf>
    <xf numFmtId="2" fontId="1" fillId="24" borderId="0" xfId="0" applyNumberFormat="1" applyFont="1" applyFill="1" applyBorder="1" applyAlignment="1">
      <alignment horizontal="left"/>
    </xf>
    <xf numFmtId="0" fontId="8" fillId="0" borderId="0" xfId="56" applyFont="1">
      <alignment/>
      <protection/>
    </xf>
    <xf numFmtId="0" fontId="8" fillId="0" borderId="0" xfId="56" applyFont="1" applyAlignment="1">
      <alignment horizontal="center"/>
      <protection/>
    </xf>
    <xf numFmtId="0" fontId="1" fillId="24" borderId="0" xfId="0" applyFont="1" applyFill="1" applyAlignment="1">
      <alignment horizontal="center"/>
    </xf>
    <xf numFmtId="0" fontId="2" fillId="24" borderId="0" xfId="0" applyFont="1" applyFill="1" applyAlignment="1">
      <alignment horizontal="left"/>
    </xf>
    <xf numFmtId="0" fontId="2" fillId="24" borderId="0" xfId="0" applyFont="1" applyFill="1" applyAlignment="1">
      <alignment horizontal="center"/>
    </xf>
    <xf numFmtId="0" fontId="8" fillId="0" borderId="0" xfId="56" applyFont="1" applyBorder="1">
      <alignment/>
      <protection/>
    </xf>
    <xf numFmtId="0" fontId="8" fillId="0" borderId="0" xfId="56" applyFont="1" applyBorder="1" applyAlignment="1">
      <alignment horizontal="center"/>
      <protection/>
    </xf>
    <xf numFmtId="0" fontId="1" fillId="24" borderId="0" xfId="0" applyFont="1" applyFill="1" applyBorder="1" applyAlignment="1">
      <alignment horizontal="center"/>
    </xf>
    <xf numFmtId="0" fontId="1" fillId="24" borderId="17" xfId="0" applyFont="1" applyFill="1" applyBorder="1" applyAlignment="1">
      <alignment horizontal="center" vertical="center" wrapText="1"/>
    </xf>
    <xf numFmtId="0" fontId="1" fillId="24" borderId="17" xfId="0" applyFont="1" applyFill="1" applyBorder="1" applyAlignment="1">
      <alignment horizontal="center" vertical="center" wrapText="1"/>
    </xf>
    <xf numFmtId="2" fontId="1" fillId="0" borderId="0" xfId="63" applyNumberFormat="1" applyFont="1" applyProtection="1">
      <alignment/>
      <protection/>
    </xf>
    <xf numFmtId="2" fontId="1" fillId="0" borderId="0" xfId="63" applyNumberFormat="1" applyFont="1" applyBorder="1" applyProtection="1">
      <alignment/>
      <protection/>
    </xf>
    <xf numFmtId="0" fontId="9" fillId="24" borderId="0" xfId="0" applyFont="1" applyFill="1" applyBorder="1" applyAlignment="1" applyProtection="1">
      <alignment horizontal="left"/>
      <protection/>
    </xf>
    <xf numFmtId="0" fontId="1" fillId="24" borderId="0" xfId="56" applyFont="1" applyFill="1" applyAlignment="1">
      <alignment horizontal="center"/>
      <protection/>
    </xf>
    <xf numFmtId="0" fontId="8" fillId="0" borderId="0" xfId="56" applyFont="1" applyFill="1" applyAlignment="1">
      <alignment horizontal="center"/>
      <protection/>
    </xf>
    <xf numFmtId="0" fontId="1" fillId="24" borderId="0" xfId="56" applyFont="1" applyFill="1" applyAlignment="1">
      <alignment horizontal="left"/>
      <protection/>
    </xf>
    <xf numFmtId="0" fontId="8" fillId="0" borderId="0" xfId="56" applyFont="1" applyAlignment="1">
      <alignment horizontal="left"/>
      <protection/>
    </xf>
    <xf numFmtId="0" fontId="2" fillId="24" borderId="0" xfId="0" applyFont="1" applyFill="1" applyBorder="1" applyAlignment="1">
      <alignment/>
    </xf>
    <xf numFmtId="0" fontId="1" fillId="24" borderId="0" xfId="55" applyFont="1" applyFill="1" applyAlignment="1">
      <alignment horizontal="right" vertical="top" wrapText="1"/>
      <protection/>
    </xf>
    <xf numFmtId="178" fontId="1" fillId="24" borderId="0" xfId="68" applyNumberFormat="1" applyFont="1" applyFill="1" applyAlignment="1" applyProtection="1">
      <alignment horizontal="center"/>
      <protection/>
    </xf>
    <xf numFmtId="178" fontId="1" fillId="24" borderId="0" xfId="68" applyNumberFormat="1" applyFont="1" applyFill="1" applyProtection="1">
      <alignment/>
      <protection/>
    </xf>
    <xf numFmtId="0" fontId="1" fillId="24" borderId="0" xfId="55" applyFont="1" applyFill="1" applyBorder="1">
      <alignment/>
      <protection/>
    </xf>
    <xf numFmtId="0" fontId="3" fillId="24" borderId="0" xfId="55" applyFont="1" applyFill="1">
      <alignment/>
      <protection/>
    </xf>
    <xf numFmtId="181" fontId="1" fillId="24" borderId="0" xfId="0" applyNumberFormat="1" applyFont="1" applyFill="1" applyAlignment="1" applyProtection="1">
      <alignment horizontal="center"/>
      <protection/>
    </xf>
    <xf numFmtId="178" fontId="1" fillId="24" borderId="0" xfId="0" applyNumberFormat="1" applyFont="1" applyFill="1" applyAlignment="1">
      <alignment horizontal="right"/>
    </xf>
    <xf numFmtId="0" fontId="2" fillId="24" borderId="0" xfId="0" applyFont="1" applyFill="1" applyAlignment="1">
      <alignment/>
    </xf>
    <xf numFmtId="0" fontId="2" fillId="24" borderId="0" xfId="0" applyFont="1" applyFill="1" applyAlignment="1">
      <alignment horizontal="right"/>
    </xf>
    <xf numFmtId="178" fontId="2" fillId="24" borderId="0" xfId="0" applyNumberFormat="1" applyFont="1" applyFill="1" applyAlignment="1">
      <alignment horizontal="right"/>
    </xf>
    <xf numFmtId="0" fontId="2" fillId="24" borderId="15" xfId="0" applyFont="1" applyFill="1" applyBorder="1" applyAlignment="1">
      <alignment horizontal="left"/>
    </xf>
    <xf numFmtId="0" fontId="1" fillId="24" borderId="15" xfId="0" applyFont="1" applyFill="1" applyBorder="1" applyAlignment="1">
      <alignment horizontal="right"/>
    </xf>
    <xf numFmtId="1" fontId="2" fillId="24" borderId="15" xfId="0" applyNumberFormat="1" applyFont="1" applyFill="1" applyBorder="1" applyAlignment="1">
      <alignment horizontal="right"/>
    </xf>
    <xf numFmtId="2" fontId="2" fillId="24" borderId="0" xfId="53" applyNumberFormat="1" applyFont="1" applyFill="1" applyBorder="1" applyAlignment="1" quotePrefix="1">
      <alignment horizontal="left"/>
      <protection/>
    </xf>
    <xf numFmtId="3" fontId="1" fillId="24" borderId="0" xfId="0" applyNumberFormat="1" applyFont="1" applyFill="1" applyAlignment="1">
      <alignment horizontal="right"/>
    </xf>
    <xf numFmtId="2" fontId="1" fillId="24" borderId="0" xfId="53" applyNumberFormat="1" applyFont="1" applyFill="1" applyBorder="1" applyAlignment="1">
      <alignment horizontal="left" indent="1"/>
      <protection/>
    </xf>
    <xf numFmtId="2" fontId="1" fillId="24" borderId="0" xfId="53" applyNumberFormat="1" applyFont="1" applyFill="1" applyBorder="1" applyAlignment="1">
      <alignment horizontal="left" indent="2"/>
      <protection/>
    </xf>
    <xf numFmtId="3" fontId="1" fillId="24" borderId="0" xfId="0" applyNumberFormat="1" applyFont="1" applyFill="1" applyBorder="1" applyAlignment="1">
      <alignment horizontal="right"/>
    </xf>
    <xf numFmtId="2" fontId="2" fillId="24" borderId="16" xfId="53" applyNumberFormat="1" applyFont="1" applyFill="1" applyBorder="1" applyAlignment="1" quotePrefix="1">
      <alignment horizontal="left"/>
      <protection/>
    </xf>
    <xf numFmtId="178" fontId="1" fillId="24" borderId="16" xfId="0" applyNumberFormat="1" applyFont="1" applyFill="1" applyBorder="1" applyAlignment="1">
      <alignment horizontal="right"/>
    </xf>
    <xf numFmtId="0" fontId="1" fillId="24" borderId="16" xfId="0" applyFont="1" applyFill="1" applyBorder="1" applyAlignment="1">
      <alignment horizontal="right"/>
    </xf>
    <xf numFmtId="3" fontId="1" fillId="24" borderId="16" xfId="0" applyNumberFormat="1" applyFont="1" applyFill="1" applyBorder="1" applyAlignment="1">
      <alignment horizontal="right"/>
    </xf>
    <xf numFmtId="0" fontId="10" fillId="24" borderId="0" xfId="0" applyFont="1" applyFill="1" applyBorder="1" applyAlignment="1">
      <alignment/>
    </xf>
    <xf numFmtId="1" fontId="1" fillId="24" borderId="0" xfId="0" applyNumberFormat="1" applyFont="1" applyFill="1" applyBorder="1" applyAlignment="1">
      <alignment horizontal="right"/>
    </xf>
    <xf numFmtId="0" fontId="1" fillId="24" borderId="0" xfId="0" applyFont="1" applyFill="1" applyBorder="1" applyAlignment="1" applyProtection="1">
      <alignment horizontal="left"/>
      <protection/>
    </xf>
    <xf numFmtId="0" fontId="1" fillId="24" borderId="15" xfId="0" applyFont="1" applyFill="1" applyBorder="1" applyAlignment="1">
      <alignment/>
    </xf>
    <xf numFmtId="0" fontId="2" fillId="24" borderId="15" xfId="0" applyFont="1" applyFill="1" applyBorder="1" applyAlignment="1">
      <alignment/>
    </xf>
    <xf numFmtId="2" fontId="1" fillId="24" borderId="0" xfId="0" applyNumberFormat="1" applyFont="1" applyFill="1" applyBorder="1" applyAlignment="1">
      <alignment horizontal="left" indent="2"/>
    </xf>
    <xf numFmtId="189" fontId="1" fillId="24" borderId="0" xfId="58" applyNumberFormat="1" applyFont="1" applyFill="1" applyBorder="1" applyAlignment="1" applyProtection="1">
      <alignment horizontal="left" indent="2"/>
      <protection/>
    </xf>
    <xf numFmtId="2" fontId="1" fillId="24" borderId="0" xfId="0" applyNumberFormat="1" applyFont="1" applyFill="1" applyBorder="1" applyAlignment="1">
      <alignment horizontal="left" indent="3"/>
    </xf>
    <xf numFmtId="0" fontId="1" fillId="24" borderId="0" xfId="0" applyFont="1" applyFill="1" applyBorder="1" applyAlignment="1">
      <alignment horizontal="left" indent="3"/>
    </xf>
    <xf numFmtId="3" fontId="1" fillId="24" borderId="0" xfId="0" applyNumberFormat="1" applyFont="1" applyFill="1" applyAlignment="1">
      <alignment/>
    </xf>
    <xf numFmtId="178" fontId="1" fillId="24" borderId="0" xfId="0" applyNumberFormat="1" applyFont="1" applyFill="1" applyBorder="1" applyAlignment="1">
      <alignment horizontal="left" indent="4"/>
    </xf>
    <xf numFmtId="2" fontId="1" fillId="24" borderId="0" xfId="0" applyNumberFormat="1" applyFont="1" applyFill="1" applyBorder="1" applyAlignment="1" quotePrefix="1">
      <alignment horizontal="left" indent="5"/>
    </xf>
    <xf numFmtId="2" fontId="1" fillId="24" borderId="0" xfId="0" applyNumberFormat="1" applyFont="1" applyFill="1" applyBorder="1" applyAlignment="1">
      <alignment horizontal="left" indent="5"/>
    </xf>
    <xf numFmtId="2" fontId="1" fillId="24" borderId="15" xfId="0" applyNumberFormat="1" applyFont="1" applyFill="1" applyBorder="1" applyAlignment="1">
      <alignment horizontal="left"/>
    </xf>
    <xf numFmtId="3" fontId="1" fillId="24" borderId="15" xfId="0" applyNumberFormat="1" applyFont="1" applyFill="1" applyBorder="1" applyAlignment="1">
      <alignment/>
    </xf>
    <xf numFmtId="188" fontId="1" fillId="24" borderId="0" xfId="0" applyNumberFormat="1" applyFont="1" applyFill="1" applyAlignment="1">
      <alignment/>
    </xf>
    <xf numFmtId="188" fontId="1" fillId="24" borderId="0" xfId="0" applyNumberFormat="1" applyFont="1" applyFill="1" applyBorder="1" applyAlignment="1">
      <alignment/>
    </xf>
    <xf numFmtId="178" fontId="1" fillId="24" borderId="16" xfId="0" applyNumberFormat="1" applyFont="1" applyFill="1" applyBorder="1" applyAlignment="1">
      <alignment horizontal="left" indent="4"/>
    </xf>
    <xf numFmtId="188" fontId="1" fillId="24" borderId="16" xfId="0" applyNumberFormat="1" applyFont="1" applyFill="1" applyBorder="1" applyAlignment="1">
      <alignment/>
    </xf>
    <xf numFmtId="0" fontId="2" fillId="24" borderId="0" xfId="0" applyFont="1" applyFill="1" applyBorder="1" applyAlignment="1" quotePrefix="1">
      <alignment horizontal="left"/>
    </xf>
    <xf numFmtId="0" fontId="2" fillId="24" borderId="0" xfId="0" applyFont="1" applyFill="1" applyBorder="1" applyAlignment="1" quotePrefix="1">
      <alignment horizontal="right"/>
    </xf>
    <xf numFmtId="0" fontId="1" fillId="24" borderId="12" xfId="0" applyFont="1" applyFill="1" applyBorder="1" applyAlignment="1">
      <alignment horizontal="center"/>
    </xf>
    <xf numFmtId="0" fontId="1" fillId="24" borderId="15" xfId="0" applyFont="1" applyFill="1" applyBorder="1" applyAlignment="1">
      <alignment/>
    </xf>
    <xf numFmtId="0" fontId="1" fillId="24" borderId="13" xfId="0" applyFont="1" applyFill="1" applyBorder="1" applyAlignment="1">
      <alignment horizontal="left"/>
    </xf>
    <xf numFmtId="178" fontId="1" fillId="24" borderId="0" xfId="0" applyNumberFormat="1" applyFont="1" applyFill="1" applyBorder="1" applyAlignment="1" quotePrefix="1">
      <alignment horizontal="center"/>
    </xf>
    <xf numFmtId="178" fontId="1" fillId="24" borderId="16" xfId="0" applyNumberFormat="1" applyFont="1" applyFill="1" applyBorder="1" applyAlignment="1" quotePrefix="1">
      <alignment horizontal="center"/>
    </xf>
    <xf numFmtId="178" fontId="1" fillId="24" borderId="0" xfId="0" applyNumberFormat="1" applyFont="1" applyFill="1" applyAlignment="1">
      <alignment/>
    </xf>
    <xf numFmtId="178" fontId="1" fillId="24" borderId="0" xfId="67" applyNumberFormat="1" applyFont="1" applyFill="1" applyAlignment="1" applyProtection="1">
      <alignment horizontal="center"/>
      <protection/>
    </xf>
    <xf numFmtId="178" fontId="1" fillId="24" borderId="0" xfId="67" applyNumberFormat="1" applyFont="1" applyFill="1" applyProtection="1">
      <alignment/>
      <protection/>
    </xf>
    <xf numFmtId="178" fontId="1" fillId="24" borderId="0" xfId="67" applyNumberFormat="1" applyFont="1" applyFill="1" applyBorder="1" applyAlignment="1" applyProtection="1">
      <alignment horizontal="center"/>
      <protection/>
    </xf>
    <xf numFmtId="178" fontId="1" fillId="24" borderId="0" xfId="67" applyNumberFormat="1" applyFont="1" applyFill="1" applyBorder="1" applyProtection="1">
      <alignment/>
      <protection/>
    </xf>
    <xf numFmtId="178" fontId="1" fillId="24" borderId="16" xfId="67" applyNumberFormat="1" applyFont="1" applyFill="1" applyBorder="1" applyProtection="1">
      <alignment/>
      <protection/>
    </xf>
    <xf numFmtId="0" fontId="1" fillId="24" borderId="16" xfId="0" applyFont="1" applyFill="1" applyBorder="1" applyAlignment="1">
      <alignment/>
    </xf>
    <xf numFmtId="0" fontId="15" fillId="24" borderId="0" xfId="70" applyFont="1" applyFill="1" applyBorder="1">
      <alignment/>
      <protection/>
    </xf>
    <xf numFmtId="0" fontId="2" fillId="24" borderId="0" xfId="70" applyFont="1" applyFill="1" applyBorder="1" applyAlignment="1">
      <alignment horizontal="left"/>
      <protection/>
    </xf>
    <xf numFmtId="0" fontId="1" fillId="24" borderId="0" xfId="70" applyFont="1" applyFill="1">
      <alignment/>
      <protection/>
    </xf>
    <xf numFmtId="0" fontId="16" fillId="24" borderId="0" xfId="70" applyFont="1" applyFill="1" applyAlignment="1" applyProtection="1">
      <alignment horizontal="left"/>
      <protection/>
    </xf>
    <xf numFmtId="0" fontId="1" fillId="24" borderId="0" xfId="70" applyFont="1" applyFill="1" applyBorder="1">
      <alignment/>
      <protection/>
    </xf>
    <xf numFmtId="0" fontId="9" fillId="24" borderId="13" xfId="70" applyFont="1" applyFill="1" applyBorder="1" applyAlignment="1" applyProtection="1">
      <alignment horizontal="center" wrapText="1"/>
      <protection/>
    </xf>
    <xf numFmtId="0" fontId="1" fillId="24" borderId="13" xfId="70" applyFont="1" applyFill="1" applyBorder="1" applyAlignment="1" applyProtection="1">
      <alignment horizontal="center" wrapText="1"/>
      <protection/>
    </xf>
    <xf numFmtId="0" fontId="9" fillId="24" borderId="0" xfId="70" applyFont="1" applyFill="1" applyBorder="1" applyAlignment="1" applyProtection="1">
      <alignment horizontal="center" wrapText="1"/>
      <protection/>
    </xf>
    <xf numFmtId="186" fontId="1" fillId="24" borderId="0" xfId="70" applyNumberFormat="1" applyFont="1" applyFill="1" applyBorder="1" applyAlignment="1">
      <alignment horizontal="left"/>
      <protection/>
    </xf>
    <xf numFmtId="3" fontId="1" fillId="24" borderId="0" xfId="65" applyNumberFormat="1" applyFont="1" applyFill="1" applyProtection="1">
      <alignment/>
      <protection/>
    </xf>
    <xf numFmtId="3" fontId="1" fillId="24" borderId="0" xfId="65" applyNumberFormat="1" applyFont="1" applyFill="1">
      <alignment/>
      <protection/>
    </xf>
    <xf numFmtId="3" fontId="9" fillId="24" borderId="0" xfId="70" applyNumberFormat="1" applyFont="1" applyFill="1" applyBorder="1" applyAlignment="1" applyProtection="1">
      <alignment horizontal="center" wrapText="1"/>
      <protection/>
    </xf>
    <xf numFmtId="3" fontId="1" fillId="24" borderId="0" xfId="65" applyNumberFormat="1" applyFont="1" applyFill="1" applyBorder="1" applyProtection="1">
      <alignment/>
      <protection/>
    </xf>
    <xf numFmtId="0" fontId="17" fillId="24" borderId="0" xfId="0" applyFont="1" applyFill="1" applyBorder="1" applyAlignment="1">
      <alignment horizontal="left"/>
    </xf>
    <xf numFmtId="2" fontId="1" fillId="24" borderId="16" xfId="0" applyNumberFormat="1" applyFont="1" applyFill="1" applyBorder="1" applyAlignment="1">
      <alignment horizontal="right"/>
    </xf>
    <xf numFmtId="0" fontId="1" fillId="24" borderId="13" xfId="0" applyFont="1" applyFill="1" applyBorder="1" applyAlignment="1">
      <alignment wrapText="1"/>
    </xf>
    <xf numFmtId="0" fontId="17" fillId="24" borderId="0" xfId="0" applyFont="1" applyFill="1" applyBorder="1" applyAlignment="1">
      <alignment horizontal="right"/>
    </xf>
    <xf numFmtId="0" fontId="1" fillId="24" borderId="0" xfId="0" applyNumberFormat="1" applyFont="1" applyFill="1" applyBorder="1" applyAlignment="1">
      <alignment horizontal="center"/>
    </xf>
    <xf numFmtId="0" fontId="15" fillId="24" borderId="0" xfId="0" applyFont="1" applyFill="1" applyBorder="1" applyAlignment="1">
      <alignment/>
    </xf>
    <xf numFmtId="1" fontId="1" fillId="24" borderId="0" xfId="0" applyNumberFormat="1" applyFont="1" applyFill="1" applyBorder="1" applyAlignment="1">
      <alignment/>
    </xf>
    <xf numFmtId="49" fontId="1" fillId="24" borderId="12" xfId="0" applyNumberFormat="1" applyFont="1" applyFill="1" applyBorder="1" applyAlignment="1">
      <alignment horizontal="center" wrapText="1"/>
    </xf>
    <xf numFmtId="49" fontId="9" fillId="24" borderId="12" xfId="0" applyNumberFormat="1" applyFont="1" applyFill="1" applyBorder="1" applyAlignment="1">
      <alignment horizontal="center" wrapText="1"/>
    </xf>
    <xf numFmtId="0" fontId="15" fillId="24" borderId="0" xfId="0" applyFont="1" applyFill="1" applyBorder="1" applyAlignment="1">
      <alignment wrapText="1"/>
    </xf>
    <xf numFmtId="49" fontId="1" fillId="24" borderId="13" xfId="0" applyNumberFormat="1" applyFont="1" applyFill="1" applyBorder="1" applyAlignment="1">
      <alignment horizontal="center" vertical="top" wrapText="1"/>
    </xf>
    <xf numFmtId="0" fontId="1" fillId="24" borderId="0" xfId="0" applyFont="1" applyFill="1" applyBorder="1" applyAlignment="1">
      <alignment wrapText="1"/>
    </xf>
    <xf numFmtId="3" fontId="1" fillId="24" borderId="0" xfId="66" applyNumberFormat="1" applyFont="1" applyFill="1" applyBorder="1" applyProtection="1">
      <alignment/>
      <protection/>
    </xf>
    <xf numFmtId="3" fontId="1" fillId="24" borderId="16" xfId="66" applyNumberFormat="1" applyFont="1" applyFill="1" applyBorder="1" applyProtection="1">
      <alignment/>
      <protection/>
    </xf>
    <xf numFmtId="49" fontId="1" fillId="24" borderId="13" xfId="0" applyNumberFormat="1" applyFont="1" applyFill="1" applyBorder="1" applyAlignment="1">
      <alignment horizontal="center" wrapText="1"/>
    </xf>
    <xf numFmtId="187" fontId="2" fillId="24" borderId="0" xfId="72" applyFont="1" applyFill="1" applyBorder="1" applyAlignment="1">
      <alignment horizontal="left"/>
      <protection/>
    </xf>
    <xf numFmtId="181" fontId="1" fillId="24" borderId="0" xfId="72" applyNumberFormat="1" applyFont="1" applyFill="1" applyAlignment="1" applyProtection="1">
      <alignment horizontal="center"/>
      <protection/>
    </xf>
    <xf numFmtId="187" fontId="1" fillId="24" borderId="0" xfId="72" applyFont="1" applyFill="1">
      <alignment/>
      <protection/>
    </xf>
    <xf numFmtId="1" fontId="2" fillId="24" borderId="0" xfId="72" applyNumberFormat="1" applyFont="1" applyFill="1" applyAlignment="1" applyProtection="1">
      <alignment horizontal="left"/>
      <protection/>
    </xf>
    <xf numFmtId="2" fontId="1" fillId="24" borderId="0" xfId="72" applyNumberFormat="1" applyFont="1" applyFill="1">
      <alignment/>
      <protection/>
    </xf>
    <xf numFmtId="37" fontId="1" fillId="24" borderId="0" xfId="72" applyNumberFormat="1" applyFont="1" applyFill="1" applyProtection="1">
      <alignment/>
      <protection/>
    </xf>
    <xf numFmtId="1" fontId="1" fillId="24" borderId="0" xfId="72" applyNumberFormat="1" applyFont="1" applyFill="1" applyAlignment="1" applyProtection="1">
      <alignment horizontal="left"/>
      <protection/>
    </xf>
    <xf numFmtId="1" fontId="1" fillId="24" borderId="17" xfId="72" applyNumberFormat="1" applyFont="1" applyFill="1" applyBorder="1" applyAlignment="1">
      <alignment horizontal="left"/>
      <protection/>
    </xf>
    <xf numFmtId="187" fontId="1" fillId="24" borderId="17" xfId="72" applyFont="1" applyFill="1" applyBorder="1" applyAlignment="1" applyProtection="1">
      <alignment horizontal="right"/>
      <protection/>
    </xf>
    <xf numFmtId="187" fontId="2" fillId="24" borderId="0" xfId="72" applyFont="1" applyFill="1" applyBorder="1">
      <alignment/>
      <protection/>
    </xf>
    <xf numFmtId="187" fontId="1" fillId="24" borderId="0" xfId="72" applyFont="1" applyFill="1" applyBorder="1">
      <alignment/>
      <protection/>
    </xf>
    <xf numFmtId="1" fontId="1" fillId="24" borderId="0" xfId="72" applyNumberFormat="1" applyFont="1" applyFill="1">
      <alignment/>
      <protection/>
    </xf>
    <xf numFmtId="1" fontId="3" fillId="24" borderId="0" xfId="72" applyNumberFormat="1" applyFont="1" applyFill="1">
      <alignment/>
      <protection/>
    </xf>
    <xf numFmtId="187" fontId="1" fillId="24" borderId="0" xfId="0" applyNumberFormat="1" applyFont="1" applyFill="1" applyBorder="1" applyAlignment="1" applyProtection="1">
      <alignment horizontal="fill"/>
      <protection/>
    </xf>
    <xf numFmtId="187" fontId="9" fillId="24" borderId="17" xfId="0" applyNumberFormat="1" applyFont="1" applyFill="1" applyBorder="1" applyAlignment="1" applyProtection="1">
      <alignment horizontal="left" vertical="center" wrapText="1"/>
      <protection/>
    </xf>
    <xf numFmtId="1" fontId="1" fillId="24" borderId="17" xfId="57" applyNumberFormat="1" applyFont="1" applyFill="1" applyBorder="1">
      <alignment/>
      <protection/>
    </xf>
    <xf numFmtId="2" fontId="1" fillId="24" borderId="0" xfId="57" applyNumberFormat="1" applyFont="1" applyFill="1" applyBorder="1">
      <alignment/>
      <protection/>
    </xf>
    <xf numFmtId="0" fontId="1" fillId="24" borderId="14" xfId="0" applyFont="1" applyFill="1" applyBorder="1" applyAlignment="1" applyProtection="1" quotePrefix="1">
      <alignment horizontal="left" vertical="center"/>
      <protection/>
    </xf>
    <xf numFmtId="2" fontId="1" fillId="24" borderId="0" xfId="57" applyNumberFormat="1" applyFont="1" applyFill="1" applyBorder="1" applyAlignment="1" applyProtection="1">
      <alignment horizontal="left"/>
      <protection/>
    </xf>
    <xf numFmtId="0" fontId="1" fillId="24" borderId="0" xfId="0" applyFont="1" applyFill="1" applyBorder="1" applyAlignment="1" applyProtection="1">
      <alignment horizontal="left" vertical="center"/>
      <protection/>
    </xf>
    <xf numFmtId="0" fontId="1" fillId="24" borderId="16" xfId="0" applyFont="1" applyFill="1" applyBorder="1" applyAlignment="1" applyProtection="1">
      <alignment horizontal="left" vertical="center"/>
      <protection/>
    </xf>
    <xf numFmtId="0" fontId="1" fillId="24" borderId="0" xfId="0" applyFont="1" applyFill="1" applyBorder="1" applyAlignment="1" applyProtection="1" quotePrefix="1">
      <alignment horizontal="left" vertical="center"/>
      <protection/>
    </xf>
    <xf numFmtId="187" fontId="9" fillId="24" borderId="0" xfId="0" applyNumberFormat="1" applyFont="1" applyFill="1" applyAlignment="1" applyProtection="1">
      <alignment horizontal="left"/>
      <protection/>
    </xf>
    <xf numFmtId="178" fontId="1" fillId="24" borderId="0" xfId="0" applyNumberFormat="1" applyFont="1" applyFill="1" applyBorder="1" applyAlignment="1">
      <alignment horizontal="left"/>
    </xf>
    <xf numFmtId="0" fontId="1" fillId="24" borderId="0" xfId="0" applyFont="1" applyFill="1" applyBorder="1" applyAlignment="1" applyProtection="1">
      <alignment horizontal="left" vertical="center" indent="1"/>
      <protection/>
    </xf>
    <xf numFmtId="0" fontId="1" fillId="24" borderId="16" xfId="0" applyFont="1" applyFill="1" applyBorder="1" applyAlignment="1" applyProtection="1">
      <alignment horizontal="left" vertical="center" indent="1"/>
      <protection/>
    </xf>
    <xf numFmtId="178" fontId="1" fillId="24" borderId="16" xfId="0" applyNumberFormat="1" applyFont="1" applyFill="1" applyBorder="1" applyAlignment="1">
      <alignment/>
    </xf>
    <xf numFmtId="0" fontId="1" fillId="0" borderId="0" xfId="0" applyFont="1" applyBorder="1" applyAlignment="1">
      <alignment/>
    </xf>
    <xf numFmtId="2" fontId="1" fillId="0" borderId="0" xfId="0" applyNumberFormat="1" applyFont="1" applyAlignment="1">
      <alignment/>
    </xf>
    <xf numFmtId="181" fontId="1" fillId="0" borderId="0" xfId="0" applyNumberFormat="1" applyFont="1" applyAlignment="1" applyProtection="1">
      <alignment horizontal="center"/>
      <protection/>
    </xf>
    <xf numFmtId="0" fontId="2" fillId="0" borderId="0" xfId="0" applyFont="1" applyBorder="1" applyAlignment="1">
      <alignment horizontal="center"/>
    </xf>
    <xf numFmtId="0" fontId="1" fillId="0" borderId="0" xfId="55" applyFont="1" applyBorder="1" applyAlignment="1">
      <alignment horizontal="left"/>
      <protection/>
    </xf>
    <xf numFmtId="0" fontId="2" fillId="0" borderId="0" xfId="0" applyFont="1" applyBorder="1" applyAlignment="1">
      <alignment vertical="center" textRotation="180" wrapText="1"/>
    </xf>
    <xf numFmtId="0" fontId="1" fillId="0" borderId="12" xfId="0" applyFont="1" applyFill="1" applyBorder="1" applyAlignment="1" applyProtection="1">
      <alignment horizontal="center"/>
      <protection/>
    </xf>
    <xf numFmtId="0" fontId="1" fillId="0" borderId="13" xfId="0" applyFont="1" applyFill="1" applyBorder="1" applyAlignment="1">
      <alignment horizontal="center"/>
    </xf>
    <xf numFmtId="2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right"/>
    </xf>
    <xf numFmtId="2" fontId="1" fillId="0" borderId="16" xfId="0" applyNumberFormat="1" applyFont="1" applyBorder="1" applyAlignment="1">
      <alignment/>
    </xf>
    <xf numFmtId="0" fontId="1" fillId="0" borderId="0" xfId="0" applyFont="1" applyFill="1" applyBorder="1" applyAlignment="1" applyProtection="1" quotePrefix="1">
      <alignment horizontal="left"/>
      <protection/>
    </xf>
    <xf numFmtId="0" fontId="3" fillId="0" borderId="0" xfId="0" applyFont="1" applyAlignment="1">
      <alignment/>
    </xf>
    <xf numFmtId="0" fontId="1" fillId="0" borderId="0" xfId="0" applyFont="1" applyFill="1" applyBorder="1" applyAlignment="1">
      <alignment/>
    </xf>
    <xf numFmtId="1" fontId="1" fillId="0" borderId="0" xfId="0" applyNumberFormat="1" applyFont="1" applyFill="1" applyAlignment="1">
      <alignment/>
    </xf>
    <xf numFmtId="2" fontId="1" fillId="0" borderId="0" xfId="0" applyNumberFormat="1" applyFont="1" applyFill="1" applyBorder="1" applyAlignment="1">
      <alignment horizontal="center"/>
    </xf>
    <xf numFmtId="2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2" fontId="2" fillId="0" borderId="0" xfId="0" applyNumberFormat="1" applyFont="1" applyFill="1" applyBorder="1" applyAlignment="1">
      <alignment horizontal="center"/>
    </xf>
    <xf numFmtId="2" fontId="2" fillId="0" borderId="0" xfId="54" applyNumberFormat="1" applyFont="1" applyFill="1" applyAlignment="1">
      <alignment horizontal="center" vertical="justify"/>
      <protection/>
    </xf>
    <xf numFmtId="1" fontId="2" fillId="0" borderId="0" xfId="55" applyNumberFormat="1" applyFont="1" applyFill="1" applyAlignment="1">
      <alignment horizontal="left"/>
      <protection/>
    </xf>
    <xf numFmtId="0" fontId="1" fillId="0" borderId="0" xfId="55" applyFont="1" applyFill="1" applyBorder="1" applyAlignment="1">
      <alignment horizontal="left"/>
      <protection/>
    </xf>
    <xf numFmtId="1" fontId="1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vertical="center" textRotation="180" wrapText="1"/>
    </xf>
    <xf numFmtId="0" fontId="1" fillId="0" borderId="0" xfId="55" applyFont="1" applyFill="1">
      <alignment/>
      <protection/>
    </xf>
    <xf numFmtId="2" fontId="1" fillId="0" borderId="12" xfId="54" applyNumberFormat="1" applyFont="1" applyFill="1" applyBorder="1" applyAlignment="1">
      <alignment horizontal="center"/>
      <protection/>
    </xf>
    <xf numFmtId="2" fontId="1" fillId="0" borderId="12" xfId="54" applyNumberFormat="1" applyFont="1" applyFill="1" applyBorder="1" applyAlignment="1">
      <alignment horizontal="center" vertical="justify"/>
      <protection/>
    </xf>
    <xf numFmtId="2" fontId="1" fillId="0" borderId="13" xfId="54" applyNumberFormat="1" applyFont="1" applyFill="1" applyBorder="1" applyAlignment="1">
      <alignment horizontal="center"/>
      <protection/>
    </xf>
    <xf numFmtId="2" fontId="1" fillId="0" borderId="13" xfId="54" applyNumberFormat="1" applyFont="1" applyFill="1" applyBorder="1" applyAlignment="1">
      <alignment horizontal="center" vertical="justify"/>
      <protection/>
    </xf>
    <xf numFmtId="0" fontId="1" fillId="0" borderId="0" xfId="55" applyFont="1" applyFill="1" applyAlignment="1">
      <alignment horizontal="right" vertical="top" wrapText="1"/>
      <protection/>
    </xf>
    <xf numFmtId="2" fontId="1" fillId="0" borderId="0" xfId="69" applyNumberFormat="1" applyFont="1" applyFill="1">
      <alignment/>
      <protection/>
    </xf>
    <xf numFmtId="2" fontId="1" fillId="0" borderId="0" xfId="69" applyNumberFormat="1" applyFont="1" applyFill="1" applyBorder="1">
      <alignment/>
      <protection/>
    </xf>
    <xf numFmtId="181" fontId="1" fillId="0" borderId="0" xfId="0" applyNumberFormat="1" applyFont="1" applyFill="1" applyAlignment="1" applyProtection="1">
      <alignment/>
      <protection/>
    </xf>
    <xf numFmtId="2" fontId="1" fillId="0" borderId="0" xfId="0" applyNumberFormat="1" applyFont="1" applyFill="1" applyAlignment="1">
      <alignment/>
    </xf>
    <xf numFmtId="1" fontId="1" fillId="0" borderId="0" xfId="34" applyNumberFormat="1" applyFont="1" applyFill="1" applyBorder="1" applyAlignment="1" quotePrefix="1">
      <alignment horizontal="left"/>
      <protection/>
    </xf>
    <xf numFmtId="0" fontId="1" fillId="0" borderId="0" xfId="0" applyFont="1" applyAlignment="1">
      <alignment horizontal="right"/>
    </xf>
    <xf numFmtId="2" fontId="2" fillId="0" borderId="0" xfId="0" applyNumberFormat="1" applyFont="1" applyBorder="1" applyAlignment="1">
      <alignment/>
    </xf>
    <xf numFmtId="2" fontId="1" fillId="0" borderId="17" xfId="0" applyNumberFormat="1" applyFont="1" applyBorder="1" applyAlignment="1">
      <alignment/>
    </xf>
    <xf numFmtId="178" fontId="1" fillId="0" borderId="0" xfId="0" applyNumberFormat="1" applyFont="1" applyFill="1" applyAlignment="1">
      <alignment horizontal="right"/>
    </xf>
    <xf numFmtId="0" fontId="1" fillId="24" borderId="17" xfId="0" applyFont="1" applyFill="1" applyBorder="1" applyAlignment="1">
      <alignment horizontal="left" vertical="center" wrapText="1"/>
    </xf>
    <xf numFmtId="0" fontId="1" fillId="24" borderId="17" xfId="0" applyFont="1" applyFill="1" applyBorder="1" applyAlignment="1">
      <alignment horizontal="center" wrapText="1"/>
    </xf>
    <xf numFmtId="0" fontId="1" fillId="24" borderId="12" xfId="0" applyFont="1" applyFill="1" applyBorder="1" applyAlignment="1">
      <alignment horizontal="left" vertical="center"/>
    </xf>
    <xf numFmtId="0" fontId="1" fillId="24" borderId="13" xfId="0" applyFont="1" applyFill="1" applyBorder="1" applyAlignment="1">
      <alignment horizontal="left" vertical="center" wrapText="1"/>
    </xf>
    <xf numFmtId="0" fontId="1" fillId="24" borderId="13" xfId="0" applyFont="1" applyFill="1" applyBorder="1" applyAlignment="1">
      <alignment horizontal="center" vertical="center" wrapText="1"/>
    </xf>
    <xf numFmtId="0" fontId="1" fillId="24" borderId="0" xfId="0" applyFont="1" applyFill="1" applyBorder="1" applyAlignment="1">
      <alignment horizontal="center" vertical="center" wrapText="1"/>
    </xf>
    <xf numFmtId="4" fontId="1" fillId="24" borderId="0" xfId="0" applyNumberFormat="1" applyFont="1" applyFill="1" applyBorder="1" applyAlignment="1">
      <alignment/>
    </xf>
    <xf numFmtId="4" fontId="1" fillId="24" borderId="16" xfId="0" applyNumberFormat="1" applyFont="1" applyFill="1" applyBorder="1" applyAlignment="1">
      <alignment/>
    </xf>
    <xf numFmtId="0" fontId="3" fillId="24" borderId="0" xfId="0" applyFont="1" applyFill="1" applyBorder="1" applyAlignment="1">
      <alignment horizontal="left"/>
    </xf>
    <xf numFmtId="0" fontId="1" fillId="24" borderId="0" xfId="0" applyFont="1" applyFill="1" applyBorder="1" applyAlignment="1">
      <alignment/>
    </xf>
    <xf numFmtId="0" fontId="1" fillId="24" borderId="12" xfId="0" applyFont="1" applyFill="1" applyBorder="1" applyAlignment="1">
      <alignment/>
    </xf>
    <xf numFmtId="0" fontId="1" fillId="24" borderId="0" xfId="0" applyFont="1" applyFill="1" applyBorder="1" applyAlignment="1">
      <alignment horizontal="center" vertical="center"/>
    </xf>
    <xf numFmtId="2" fontId="1" fillId="24" borderId="0" xfId="62" applyNumberFormat="1" applyFont="1" applyFill="1" applyProtection="1">
      <alignment/>
      <protection/>
    </xf>
    <xf numFmtId="1" fontId="1" fillId="24" borderId="0" xfId="62" applyNumberFormat="1" applyFont="1" applyFill="1" applyProtection="1">
      <alignment/>
      <protection/>
    </xf>
    <xf numFmtId="2" fontId="1" fillId="24" borderId="0" xfId="62" applyNumberFormat="1" applyFont="1" applyFill="1" applyBorder="1" applyProtection="1">
      <alignment/>
      <protection/>
    </xf>
    <xf numFmtId="1" fontId="1" fillId="24" borderId="0" xfId="62" applyNumberFormat="1" applyFont="1" applyFill="1" applyBorder="1" applyProtection="1">
      <alignment/>
      <protection/>
    </xf>
    <xf numFmtId="2" fontId="1" fillId="24" borderId="16" xfId="62" applyNumberFormat="1" applyFont="1" applyFill="1" applyBorder="1" applyProtection="1">
      <alignment/>
      <protection/>
    </xf>
    <xf numFmtId="1" fontId="1" fillId="24" borderId="16" xfId="62" applyNumberFormat="1" applyFont="1" applyFill="1" applyBorder="1" applyProtection="1">
      <alignment/>
      <protection/>
    </xf>
    <xf numFmtId="2" fontId="1" fillId="24" borderId="0" xfId="60" applyNumberFormat="1" applyFont="1" applyFill="1" applyBorder="1" applyProtection="1">
      <alignment/>
      <protection/>
    </xf>
    <xf numFmtId="2" fontId="1" fillId="24" borderId="16" xfId="60" applyNumberFormat="1" applyFont="1" applyFill="1" applyBorder="1" applyProtection="1">
      <alignment/>
      <protection/>
    </xf>
    <xf numFmtId="2" fontId="1" fillId="24" borderId="0" xfId="61" applyNumberFormat="1" applyFont="1" applyFill="1" applyProtection="1">
      <alignment/>
      <protection/>
    </xf>
    <xf numFmtId="181" fontId="8" fillId="24" borderId="0" xfId="61" applyNumberFormat="1" applyFont="1" applyFill="1" applyAlignment="1" applyProtection="1">
      <alignment horizontal="center"/>
      <protection/>
    </xf>
    <xf numFmtId="181" fontId="8" fillId="24" borderId="0" xfId="61" applyNumberFormat="1" applyFont="1" applyFill="1" applyProtection="1">
      <alignment/>
      <protection/>
    </xf>
    <xf numFmtId="0" fontId="2" fillId="24" borderId="0" xfId="0" applyFont="1" applyFill="1" applyBorder="1" applyAlignment="1">
      <alignment horizontal="left" vertical="center"/>
    </xf>
    <xf numFmtId="2" fontId="1" fillId="24" borderId="0" xfId="0" applyNumberFormat="1" applyFont="1" applyFill="1" applyAlignment="1">
      <alignment horizontal="right"/>
    </xf>
    <xf numFmtId="0" fontId="1" fillId="24" borderId="16" xfId="0" applyFont="1" applyFill="1" applyBorder="1" applyAlignment="1">
      <alignment horizontal="left"/>
    </xf>
    <xf numFmtId="0" fontId="1" fillId="24" borderId="0" xfId="0" applyFont="1" applyFill="1" applyBorder="1" applyAlignment="1">
      <alignment horizontal="left" vertical="center" wrapText="1"/>
    </xf>
    <xf numFmtId="3" fontId="1" fillId="24" borderId="0" xfId="0" applyNumberFormat="1" applyFont="1" applyFill="1" applyBorder="1" applyAlignment="1">
      <alignment horizontal="center" wrapText="1"/>
    </xf>
    <xf numFmtId="178" fontId="1" fillId="24" borderId="0" xfId="0" applyNumberFormat="1" applyFont="1" applyFill="1" applyBorder="1" applyAlignment="1">
      <alignment horizontal="center" wrapText="1"/>
    </xf>
    <xf numFmtId="178" fontId="1" fillId="24" borderId="13" xfId="0" applyNumberFormat="1" applyFont="1" applyFill="1" applyBorder="1" applyAlignment="1">
      <alignment horizontal="center" wrapText="1"/>
    </xf>
    <xf numFmtId="188" fontId="1" fillId="24" borderId="0" xfId="60" applyNumberFormat="1" applyFont="1" applyFill="1" applyProtection="1">
      <alignment/>
      <protection/>
    </xf>
    <xf numFmtId="188" fontId="1" fillId="24" borderId="0" xfId="60" applyNumberFormat="1" applyFont="1" applyFill="1" applyBorder="1" applyProtection="1">
      <alignment/>
      <protection/>
    </xf>
    <xf numFmtId="187" fontId="2" fillId="24" borderId="0" xfId="71" applyFont="1" applyFill="1" applyAlignment="1" applyProtection="1">
      <alignment horizontal="left"/>
      <protection/>
    </xf>
    <xf numFmtId="187" fontId="1" fillId="24" borderId="0" xfId="71" applyFont="1" applyFill="1" applyAlignment="1" applyProtection="1">
      <alignment horizontal="left"/>
      <protection/>
    </xf>
    <xf numFmtId="187" fontId="1" fillId="24" borderId="0" xfId="71" applyFont="1" applyFill="1">
      <alignment/>
      <protection/>
    </xf>
    <xf numFmtId="187" fontId="1" fillId="24" borderId="0" xfId="71" applyFont="1" applyFill="1" applyBorder="1" applyAlignment="1" applyProtection="1">
      <alignment horizontal="left"/>
      <protection/>
    </xf>
    <xf numFmtId="187" fontId="1" fillId="24" borderId="0" xfId="71" applyFont="1" applyFill="1" applyBorder="1">
      <alignment/>
      <protection/>
    </xf>
    <xf numFmtId="187" fontId="1" fillId="24" borderId="17" xfId="71" applyFont="1" applyFill="1" applyBorder="1" applyAlignment="1">
      <alignment wrapText="1"/>
      <protection/>
    </xf>
    <xf numFmtId="0" fontId="1" fillId="24" borderId="17" xfId="71" applyNumberFormat="1" applyFont="1" applyFill="1" applyBorder="1" applyAlignment="1" applyProtection="1">
      <alignment horizontal="center" vertical="center" wrapText="1"/>
      <protection/>
    </xf>
    <xf numFmtId="187" fontId="1" fillId="24" borderId="0" xfId="71" applyFont="1" applyFill="1" applyAlignment="1">
      <alignment wrapText="1"/>
      <protection/>
    </xf>
    <xf numFmtId="0" fontId="1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/>
    </xf>
    <xf numFmtId="0" fontId="8" fillId="0" borderId="0" xfId="56" applyFont="1" applyAlignment="1">
      <alignment horizontal="right"/>
      <protection/>
    </xf>
    <xf numFmtId="3" fontId="1" fillId="24" borderId="16" xfId="0" applyNumberFormat="1" applyFont="1" applyFill="1" applyBorder="1" applyAlignment="1">
      <alignment/>
    </xf>
    <xf numFmtId="2" fontId="1" fillId="24" borderId="0" xfId="71" applyNumberFormat="1" applyFont="1" applyFill="1" applyBorder="1">
      <alignment/>
      <protection/>
    </xf>
    <xf numFmtId="0" fontId="0" fillId="24" borderId="0" xfId="0" applyFont="1" applyFill="1" applyBorder="1" applyAlignment="1">
      <alignment/>
    </xf>
    <xf numFmtId="0" fontId="19" fillId="24" borderId="0" xfId="0" applyFont="1" applyFill="1" applyBorder="1" applyAlignment="1">
      <alignment/>
    </xf>
    <xf numFmtId="0" fontId="5" fillId="24" borderId="0" xfId="47" applyFill="1" applyBorder="1" applyAlignment="1" applyProtection="1">
      <alignment/>
      <protection/>
    </xf>
    <xf numFmtId="201" fontId="8" fillId="0" borderId="0" xfId="56" applyNumberFormat="1" applyFont="1" applyAlignment="1">
      <alignment horizontal="center"/>
      <protection/>
    </xf>
    <xf numFmtId="0" fontId="2" fillId="0" borderId="0" xfId="0" applyFont="1" applyFill="1" applyBorder="1" applyAlignment="1">
      <alignment/>
    </xf>
    <xf numFmtId="0" fontId="1" fillId="0" borderId="0" xfId="56" applyFont="1" applyFill="1" applyAlignment="1">
      <alignment horizontal="left"/>
      <protection/>
    </xf>
    <xf numFmtId="0" fontId="1" fillId="0" borderId="0" xfId="56" applyFont="1" applyFill="1" applyAlignment="1">
      <alignment horizontal="center"/>
      <protection/>
    </xf>
    <xf numFmtId="0" fontId="1" fillId="0" borderId="0" xfId="56" applyFont="1" applyFill="1" applyBorder="1">
      <alignment/>
      <protection/>
    </xf>
    <xf numFmtId="0" fontId="1" fillId="0" borderId="0" xfId="56" applyFont="1" applyFill="1">
      <alignment/>
      <protection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0" xfId="56" applyFont="1" applyFill="1" applyBorder="1" applyAlignment="1">
      <alignment horizontal="center"/>
      <protection/>
    </xf>
    <xf numFmtId="0" fontId="1" fillId="0" borderId="17" xfId="0" applyFont="1" applyFill="1" applyBorder="1" applyAlignment="1">
      <alignment/>
    </xf>
    <xf numFmtId="0" fontId="1" fillId="0" borderId="17" xfId="0" applyFont="1" applyFill="1" applyBorder="1" applyAlignment="1">
      <alignment horizontal="right"/>
    </xf>
    <xf numFmtId="0" fontId="1" fillId="0" borderId="0" xfId="56" applyFont="1" applyFill="1" applyBorder="1" applyAlignment="1">
      <alignment horizontal="left"/>
      <protection/>
    </xf>
    <xf numFmtId="0" fontId="1" fillId="0" borderId="0" xfId="56" applyFont="1" applyFill="1" applyAlignment="1">
      <alignment horizontal="right"/>
      <protection/>
    </xf>
    <xf numFmtId="0" fontId="1" fillId="24" borderId="16" xfId="71" applyNumberFormat="1" applyFont="1" applyFill="1" applyBorder="1" applyAlignment="1">
      <alignment horizontal="left"/>
      <protection/>
    </xf>
    <xf numFmtId="0" fontId="0" fillId="24" borderId="0" xfId="0" applyFont="1" applyFill="1" applyAlignment="1">
      <alignment/>
    </xf>
    <xf numFmtId="0" fontId="1" fillId="24" borderId="16" xfId="0" applyFont="1" applyFill="1" applyBorder="1" applyAlignment="1">
      <alignment horizontal="center"/>
    </xf>
    <xf numFmtId="0" fontId="3" fillId="24" borderId="0" xfId="55" applyFont="1" applyFill="1" applyBorder="1">
      <alignment/>
      <protection/>
    </xf>
    <xf numFmtId="2" fontId="1" fillId="24" borderId="0" xfId="63" applyNumberFormat="1" applyFont="1" applyFill="1" applyBorder="1" applyProtection="1">
      <alignment/>
      <protection/>
    </xf>
    <xf numFmtId="2" fontId="1" fillId="24" borderId="16" xfId="63" applyNumberFormat="1" applyFont="1" applyFill="1" applyBorder="1" applyProtection="1">
      <alignment/>
      <protection/>
    </xf>
    <xf numFmtId="178" fontId="1" fillId="24" borderId="0" xfId="67" applyNumberFormat="1" applyFont="1" applyFill="1" applyBorder="1" applyAlignment="1" applyProtection="1">
      <alignment horizontal="left"/>
      <protection/>
    </xf>
    <xf numFmtId="3" fontId="1" fillId="24" borderId="0" xfId="66" applyNumberFormat="1" applyFont="1" applyFill="1" applyBorder="1" applyAlignment="1" applyProtection="1">
      <alignment horizontal="left"/>
      <protection/>
    </xf>
    <xf numFmtId="0" fontId="1" fillId="24" borderId="0" xfId="71" applyNumberFormat="1" applyFont="1" applyFill="1" applyBorder="1" applyAlignment="1">
      <alignment horizontal="left"/>
      <protection/>
    </xf>
    <xf numFmtId="2" fontId="1" fillId="0" borderId="0" xfId="0" applyNumberFormat="1" applyFont="1" applyBorder="1" applyAlignment="1">
      <alignment/>
    </xf>
    <xf numFmtId="2" fontId="1" fillId="0" borderId="0" xfId="0" applyNumberFormat="1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2" fontId="1" fillId="24" borderId="0" xfId="69" applyNumberFormat="1" applyFont="1" applyFill="1" applyBorder="1">
      <alignment/>
      <protection/>
    </xf>
    <xf numFmtId="0" fontId="1" fillId="24" borderId="16" xfId="69" applyNumberFormat="1" applyFont="1" applyFill="1" applyBorder="1" applyAlignment="1">
      <alignment horizontal="left"/>
      <protection/>
    </xf>
    <xf numFmtId="1" fontId="1" fillId="24" borderId="0" xfId="0" applyNumberFormat="1" applyFont="1" applyFill="1" applyBorder="1" applyAlignment="1" applyProtection="1" quotePrefix="1">
      <alignment horizontal="left"/>
      <protection/>
    </xf>
    <xf numFmtId="2" fontId="1" fillId="24" borderId="0" xfId="0" applyNumberFormat="1" applyFont="1" applyFill="1" applyAlignment="1">
      <alignment/>
    </xf>
    <xf numFmtId="1" fontId="3" fillId="24" borderId="0" xfId="0" applyNumberFormat="1" applyFont="1" applyFill="1" applyBorder="1" applyAlignment="1" applyProtection="1">
      <alignment horizontal="left"/>
      <protection/>
    </xf>
    <xf numFmtId="0" fontId="1" fillId="24" borderId="0" xfId="56" applyFont="1" applyFill="1" applyBorder="1">
      <alignment/>
      <protection/>
    </xf>
    <xf numFmtId="0" fontId="1" fillId="24" borderId="0" xfId="56" applyFont="1" applyFill="1">
      <alignment/>
      <protection/>
    </xf>
    <xf numFmtId="0" fontId="8" fillId="24" borderId="0" xfId="56" applyFont="1" applyFill="1" applyAlignment="1">
      <alignment horizontal="center"/>
      <protection/>
    </xf>
    <xf numFmtId="0" fontId="8" fillId="24" borderId="0" xfId="56" applyFont="1" applyFill="1">
      <alignment/>
      <protection/>
    </xf>
    <xf numFmtId="180" fontId="1" fillId="24" borderId="0" xfId="55" applyNumberFormat="1" applyFont="1" applyFill="1">
      <alignment/>
      <protection/>
    </xf>
    <xf numFmtId="185" fontId="1" fillId="24" borderId="0" xfId="55" applyNumberFormat="1" applyFont="1" applyFill="1">
      <alignment/>
      <protection/>
    </xf>
    <xf numFmtId="1" fontId="1" fillId="24" borderId="0" xfId="60" applyNumberFormat="1" applyFont="1" applyFill="1" applyBorder="1" applyAlignment="1" applyProtection="1">
      <alignment horizontal="left"/>
      <protection/>
    </xf>
    <xf numFmtId="1" fontId="1" fillId="24" borderId="16" xfId="60" applyNumberFormat="1" applyFont="1" applyFill="1" applyBorder="1" applyAlignment="1" applyProtection="1">
      <alignment horizontal="left"/>
      <protection/>
    </xf>
    <xf numFmtId="2" fontId="1" fillId="24" borderId="14" xfId="0" applyNumberFormat="1" applyFont="1" applyFill="1" applyBorder="1" applyAlignment="1">
      <alignment/>
    </xf>
    <xf numFmtId="2" fontId="1" fillId="24" borderId="12" xfId="60" applyNumberFormat="1" applyFont="1" applyFill="1" applyBorder="1" applyProtection="1">
      <alignment/>
      <protection/>
    </xf>
    <xf numFmtId="2" fontId="1" fillId="24" borderId="12" xfId="0" applyNumberFormat="1" applyFont="1" applyFill="1" applyBorder="1" applyAlignment="1">
      <alignment/>
    </xf>
    <xf numFmtId="0" fontId="2" fillId="0" borderId="0" xfId="0" applyFont="1" applyAlignment="1">
      <alignment/>
    </xf>
    <xf numFmtId="2" fontId="1" fillId="24" borderId="0" xfId="61" applyNumberFormat="1" applyFont="1" applyFill="1" applyBorder="1" applyProtection="1">
      <alignment/>
      <protection/>
    </xf>
    <xf numFmtId="2" fontId="1" fillId="24" borderId="12" xfId="61" applyNumberFormat="1" applyFont="1" applyFill="1" applyBorder="1" applyProtection="1">
      <alignment/>
      <protection/>
    </xf>
    <xf numFmtId="181" fontId="8" fillId="24" borderId="0" xfId="61" applyNumberFormat="1" applyFont="1" applyFill="1" applyBorder="1" applyAlignment="1" applyProtection="1">
      <alignment horizontal="center"/>
      <protection/>
    </xf>
    <xf numFmtId="181" fontId="8" fillId="24" borderId="0" xfId="61" applyNumberFormat="1" applyFont="1" applyFill="1" applyBorder="1" applyProtection="1">
      <alignment/>
      <protection/>
    </xf>
    <xf numFmtId="0" fontId="3" fillId="24" borderId="0" xfId="0" applyFont="1" applyFill="1" applyBorder="1" applyAlignment="1">
      <alignment/>
    </xf>
    <xf numFmtId="3" fontId="1" fillId="0" borderId="0" xfId="0" applyNumberFormat="1" applyFont="1" applyBorder="1" applyAlignment="1">
      <alignment/>
    </xf>
    <xf numFmtId="4" fontId="1" fillId="0" borderId="0" xfId="0" applyNumberFormat="1" applyFont="1" applyBorder="1" applyAlignment="1">
      <alignment/>
    </xf>
    <xf numFmtId="2" fontId="3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0" fontId="1" fillId="24" borderId="17" xfId="0" applyFont="1" applyFill="1" applyBorder="1" applyAlignment="1">
      <alignment/>
    </xf>
    <xf numFmtId="0" fontId="1" fillId="24" borderId="0" xfId="0" applyFont="1" applyFill="1" applyAlignment="1">
      <alignment horizontal="left"/>
    </xf>
    <xf numFmtId="2" fontId="1" fillId="24" borderId="0" xfId="0" applyNumberFormat="1" applyFont="1" applyFill="1" applyBorder="1" applyAlignment="1">
      <alignment horizontal="right" vertical="center" wrapText="1"/>
    </xf>
    <xf numFmtId="0" fontId="3" fillId="24" borderId="0" xfId="0" applyFont="1" applyFill="1" applyBorder="1" applyAlignment="1">
      <alignment horizontal="left" vertical="center"/>
    </xf>
    <xf numFmtId="199" fontId="1" fillId="24" borderId="0" xfId="0" applyNumberFormat="1" applyFont="1" applyFill="1" applyBorder="1" applyAlignment="1">
      <alignment horizontal="left" vertical="center" wrapText="1"/>
    </xf>
    <xf numFmtId="0" fontId="1" fillId="24" borderId="0" xfId="0" applyNumberFormat="1" applyFont="1" applyFill="1" applyBorder="1" applyAlignment="1">
      <alignment horizontal="left"/>
    </xf>
    <xf numFmtId="184" fontId="1" fillId="0" borderId="0" xfId="64" applyNumberFormat="1" applyFont="1" applyProtection="1">
      <alignment/>
      <protection/>
    </xf>
    <xf numFmtId="2" fontId="1" fillId="0" borderId="0" xfId="64" applyNumberFormat="1" applyFont="1" applyProtection="1">
      <alignment/>
      <protection/>
    </xf>
    <xf numFmtId="182" fontId="1" fillId="0" borderId="0" xfId="64" applyNumberFormat="1" applyFont="1" applyProtection="1">
      <alignment/>
      <protection/>
    </xf>
    <xf numFmtId="182" fontId="1" fillId="0" borderId="16" xfId="64" applyNumberFormat="1" applyFont="1" applyBorder="1" applyProtection="1">
      <alignment/>
      <protection/>
    </xf>
    <xf numFmtId="2" fontId="2" fillId="24" borderId="0" xfId="0" applyNumberFormat="1" applyFont="1" applyFill="1" applyAlignment="1">
      <alignment horizontal="right"/>
    </xf>
    <xf numFmtId="178" fontId="1" fillId="0" borderId="16" xfId="0" applyNumberFormat="1" applyFont="1" applyFill="1" applyBorder="1" applyAlignment="1">
      <alignment horizontal="right"/>
    </xf>
    <xf numFmtId="178" fontId="1" fillId="0" borderId="0" xfId="0" applyNumberFormat="1" applyFont="1" applyFill="1" applyBorder="1" applyAlignment="1">
      <alignment horizontal="right"/>
    </xf>
    <xf numFmtId="0" fontId="1" fillId="0" borderId="0" xfId="0" applyFont="1" applyFill="1" applyAlignment="1">
      <alignment horizontal="right"/>
    </xf>
    <xf numFmtId="0" fontId="17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178" fontId="1" fillId="0" borderId="18" xfId="0" applyNumberFormat="1" applyFont="1" applyFill="1" applyBorder="1" applyAlignment="1">
      <alignment horizontal="right"/>
    </xf>
    <xf numFmtId="2" fontId="1" fillId="24" borderId="15" xfId="72" applyNumberFormat="1" applyFont="1" applyFill="1" applyBorder="1">
      <alignment/>
      <protection/>
    </xf>
    <xf numFmtId="178" fontId="1" fillId="24" borderId="0" xfId="68" applyNumberFormat="1" applyFont="1" applyFill="1" applyBorder="1" applyAlignment="1" applyProtection="1">
      <alignment horizontal="center"/>
      <protection/>
    </xf>
    <xf numFmtId="0" fontId="1" fillId="24" borderId="0" xfId="69" applyNumberFormat="1" applyFont="1" applyFill="1" applyBorder="1" applyAlignment="1">
      <alignment horizontal="left"/>
      <protection/>
    </xf>
    <xf numFmtId="3" fontId="1" fillId="0" borderId="0" xfId="69" applyNumberFormat="1" applyFont="1" applyFill="1">
      <alignment/>
      <protection/>
    </xf>
    <xf numFmtId="3" fontId="1" fillId="0" borderId="0" xfId="69" applyNumberFormat="1" applyFont="1" applyFill="1" applyBorder="1">
      <alignment/>
      <protection/>
    </xf>
    <xf numFmtId="3" fontId="1" fillId="24" borderId="0" xfId="0" applyNumberFormat="1" applyFont="1" applyFill="1" applyBorder="1" applyAlignment="1">
      <alignment/>
    </xf>
    <xf numFmtId="3" fontId="1" fillId="24" borderId="16" xfId="0" applyNumberFormat="1" applyFont="1" applyFill="1" applyBorder="1" applyAlignment="1">
      <alignment/>
    </xf>
    <xf numFmtId="2" fontId="1" fillId="0" borderId="16" xfId="69" applyNumberFormat="1" applyFont="1" applyFill="1" applyBorder="1">
      <alignment/>
      <protection/>
    </xf>
    <xf numFmtId="0" fontId="1" fillId="24" borderId="16" xfId="67" applyNumberFormat="1" applyFont="1" applyFill="1" applyBorder="1" applyAlignment="1" applyProtection="1">
      <alignment horizontal="center"/>
      <protection/>
    </xf>
    <xf numFmtId="178" fontId="1" fillId="24" borderId="0" xfId="0" applyNumberFormat="1" applyFont="1" applyFill="1" applyBorder="1" applyAlignment="1" quotePrefix="1">
      <alignment/>
    </xf>
    <xf numFmtId="178" fontId="1" fillId="24" borderId="16" xfId="0" applyNumberFormat="1" applyFont="1" applyFill="1" applyBorder="1" applyAlignment="1" quotePrefix="1">
      <alignment/>
    </xf>
    <xf numFmtId="0" fontId="1" fillId="24" borderId="16" xfId="60" applyNumberFormat="1" applyFont="1" applyFill="1" applyBorder="1" applyAlignment="1" applyProtection="1">
      <alignment horizontal="left"/>
      <protection/>
    </xf>
    <xf numFmtId="0" fontId="1" fillId="24" borderId="16" xfId="61" applyNumberFormat="1" applyFont="1" applyFill="1" applyBorder="1" applyAlignment="1" applyProtection="1">
      <alignment horizontal="left"/>
      <protection/>
    </xf>
    <xf numFmtId="2" fontId="1" fillId="0" borderId="16" xfId="0" applyNumberFormat="1" applyFont="1" applyBorder="1" applyAlignment="1">
      <alignment horizontal="right"/>
    </xf>
    <xf numFmtId="178" fontId="1" fillId="24" borderId="0" xfId="60" applyNumberFormat="1" applyFont="1" applyFill="1" applyBorder="1" applyProtection="1">
      <alignment/>
      <protection/>
    </xf>
    <xf numFmtId="3" fontId="1" fillId="24" borderId="16" xfId="60" applyNumberFormat="1" applyFont="1" applyFill="1" applyBorder="1" applyProtection="1">
      <alignment/>
      <protection/>
    </xf>
    <xf numFmtId="178" fontId="1" fillId="24" borderId="16" xfId="60" applyNumberFormat="1" applyFont="1" applyFill="1" applyBorder="1" applyProtection="1">
      <alignment/>
      <protection/>
    </xf>
    <xf numFmtId="204" fontId="1" fillId="24" borderId="0" xfId="60" applyNumberFormat="1" applyFont="1" applyFill="1" applyProtection="1">
      <alignment/>
      <protection/>
    </xf>
    <xf numFmtId="204" fontId="1" fillId="24" borderId="0" xfId="0" applyNumberFormat="1" applyFont="1" applyFill="1" applyBorder="1" applyAlignment="1">
      <alignment/>
    </xf>
    <xf numFmtId="204" fontId="1" fillId="24" borderId="16" xfId="0" applyNumberFormat="1" applyFont="1" applyFill="1" applyBorder="1" applyAlignment="1">
      <alignment/>
    </xf>
    <xf numFmtId="0" fontId="1" fillId="24" borderId="15" xfId="0" applyFont="1" applyFill="1" applyBorder="1" applyAlignment="1">
      <alignment horizontal="center"/>
    </xf>
    <xf numFmtId="0" fontId="1" fillId="24" borderId="15" xfId="0" applyFont="1" applyFill="1" applyBorder="1" applyAlignment="1">
      <alignment horizontal="left"/>
    </xf>
    <xf numFmtId="1" fontId="1" fillId="24" borderId="15" xfId="0" applyNumberFormat="1" applyFont="1" applyFill="1" applyBorder="1" applyAlignment="1">
      <alignment horizontal="right"/>
    </xf>
    <xf numFmtId="180" fontId="1" fillId="24" borderId="15" xfId="0" applyNumberFormat="1" applyFont="1" applyFill="1" applyBorder="1" applyAlignment="1">
      <alignment/>
    </xf>
    <xf numFmtId="3" fontId="1" fillId="24" borderId="0" xfId="70" applyNumberFormat="1" applyFont="1" applyFill="1" applyBorder="1">
      <alignment/>
      <protection/>
    </xf>
    <xf numFmtId="3" fontId="1" fillId="24" borderId="16" xfId="70" applyNumberFormat="1" applyFont="1" applyFill="1" applyBorder="1">
      <alignment/>
      <protection/>
    </xf>
    <xf numFmtId="2" fontId="1" fillId="0" borderId="16" xfId="68" applyNumberFormat="1" applyFont="1" applyBorder="1" applyProtection="1">
      <alignment/>
      <protection/>
    </xf>
    <xf numFmtId="182" fontId="1" fillId="0" borderId="16" xfId="68" applyNumberFormat="1" applyFont="1" applyBorder="1" applyProtection="1">
      <alignment/>
      <protection/>
    </xf>
    <xf numFmtId="2" fontId="1" fillId="0" borderId="0" xfId="0" applyNumberFormat="1" applyFont="1" applyBorder="1" applyAlignment="1">
      <alignment horizontal="right"/>
    </xf>
    <xf numFmtId="2" fontId="1" fillId="0" borderId="0" xfId="0" applyNumberFormat="1" applyFont="1" applyAlignment="1">
      <alignment horizontal="right"/>
    </xf>
    <xf numFmtId="2" fontId="1" fillId="0" borderId="0" xfId="0" applyNumberFormat="1" applyFont="1" applyBorder="1" applyAlignment="1">
      <alignment horizontal="right"/>
    </xf>
    <xf numFmtId="2" fontId="1" fillId="24" borderId="16" xfId="71" applyNumberFormat="1" applyFont="1" applyFill="1" applyBorder="1">
      <alignment/>
      <protection/>
    </xf>
    <xf numFmtId="178" fontId="1" fillId="0" borderId="0" xfId="0" applyNumberFormat="1" applyFont="1" applyBorder="1" applyAlignment="1">
      <alignment horizontal="right"/>
    </xf>
    <xf numFmtId="178" fontId="1" fillId="0" borderId="18" xfId="0" applyNumberFormat="1" applyFont="1" applyBorder="1" applyAlignment="1">
      <alignment horizontal="right"/>
    </xf>
    <xf numFmtId="0" fontId="1" fillId="24" borderId="0" xfId="60" applyNumberFormat="1" applyFont="1" applyFill="1" applyBorder="1" applyAlignment="1" applyProtection="1">
      <alignment horizontal="left"/>
      <protection/>
    </xf>
    <xf numFmtId="0" fontId="1" fillId="24" borderId="0" xfId="61" applyNumberFormat="1" applyFont="1" applyFill="1" applyBorder="1" applyAlignment="1" applyProtection="1">
      <alignment horizontal="left"/>
      <protection/>
    </xf>
    <xf numFmtId="0" fontId="1" fillId="24" borderId="0" xfId="67" applyNumberFormat="1" applyFont="1" applyFill="1" applyBorder="1" applyAlignment="1" applyProtection="1">
      <alignment horizontal="center"/>
      <protection/>
    </xf>
    <xf numFmtId="185" fontId="0" fillId="0" borderId="0" xfId="55" applyNumberFormat="1" applyFont="1">
      <alignment/>
      <protection/>
    </xf>
    <xf numFmtId="180" fontId="0" fillId="0" borderId="0" xfId="55" applyNumberFormat="1" applyFont="1">
      <alignment/>
      <protection/>
    </xf>
    <xf numFmtId="182" fontId="1" fillId="0" borderId="16" xfId="55" applyNumberFormat="1" applyFont="1" applyBorder="1" applyAlignment="1">
      <alignment horizontal="right" vertical="top" wrapText="1"/>
      <protection/>
    </xf>
    <xf numFmtId="2" fontId="1" fillId="0" borderId="16" xfId="64" applyNumberFormat="1" applyFont="1" applyBorder="1" applyProtection="1">
      <alignment/>
      <protection/>
    </xf>
    <xf numFmtId="2" fontId="1" fillId="0" borderId="16" xfId="55" applyNumberFormat="1" applyFont="1" applyBorder="1" applyAlignment="1">
      <alignment/>
      <protection/>
    </xf>
    <xf numFmtId="2" fontId="1" fillId="24" borderId="16" xfId="61" applyNumberFormat="1" applyFont="1" applyFill="1" applyBorder="1" applyProtection="1">
      <alignment/>
      <protection/>
    </xf>
    <xf numFmtId="2" fontId="1" fillId="24" borderId="16" xfId="55" applyNumberFormat="1" applyFont="1" applyFill="1" applyBorder="1" applyAlignment="1">
      <alignment/>
      <protection/>
    </xf>
    <xf numFmtId="2" fontId="1" fillId="0" borderId="16" xfId="63" applyNumberFormat="1" applyFont="1" applyBorder="1" applyProtection="1">
      <alignment/>
      <protection/>
    </xf>
    <xf numFmtId="0" fontId="1" fillId="24" borderId="12" xfId="0" applyFont="1" applyFill="1" applyBorder="1" applyAlignment="1">
      <alignment horizontal="right"/>
    </xf>
    <xf numFmtId="1" fontId="2" fillId="24" borderId="0" xfId="53" applyNumberFormat="1" applyFont="1" applyFill="1" applyBorder="1" applyAlignment="1" quotePrefix="1">
      <alignment horizontal="right"/>
      <protection/>
    </xf>
    <xf numFmtId="1" fontId="1" fillId="24" borderId="0" xfId="53" applyNumberFormat="1" applyFont="1" applyFill="1" applyBorder="1" applyAlignment="1">
      <alignment horizontal="right"/>
      <protection/>
    </xf>
    <xf numFmtId="1" fontId="1" fillId="24" borderId="0" xfId="53" applyNumberFormat="1" applyFont="1" applyFill="1" applyBorder="1" applyAlignment="1" quotePrefix="1">
      <alignment horizontal="right"/>
      <protection/>
    </xf>
    <xf numFmtId="1" fontId="2" fillId="24" borderId="16" xfId="53" applyNumberFormat="1" applyFont="1" applyFill="1" applyBorder="1" applyAlignment="1" quotePrefix="1">
      <alignment horizontal="right"/>
      <protection/>
    </xf>
    <xf numFmtId="1" fontId="1" fillId="24" borderId="0" xfId="0" applyNumberFormat="1" applyFont="1" applyFill="1" applyAlignment="1">
      <alignment horizontal="right"/>
    </xf>
    <xf numFmtId="1" fontId="1" fillId="24" borderId="16" xfId="0" applyNumberFormat="1" applyFont="1" applyFill="1" applyBorder="1" applyAlignment="1">
      <alignment horizontal="right"/>
    </xf>
    <xf numFmtId="1" fontId="17" fillId="24" borderId="0" xfId="0" applyNumberFormat="1" applyFont="1" applyFill="1" applyBorder="1" applyAlignment="1">
      <alignment horizontal="left"/>
    </xf>
    <xf numFmtId="1" fontId="2" fillId="24" borderId="0" xfId="0" applyNumberFormat="1" applyFont="1" applyFill="1" applyAlignment="1">
      <alignment horizontal="right"/>
    </xf>
    <xf numFmtId="1" fontId="10" fillId="24" borderId="0" xfId="0" applyNumberFormat="1" applyFont="1" applyFill="1" applyBorder="1" applyAlignment="1">
      <alignment horizontal="right"/>
    </xf>
    <xf numFmtId="3" fontId="2" fillId="24" borderId="0" xfId="53" applyNumberFormat="1" applyFont="1" applyFill="1" applyBorder="1" applyAlignment="1" quotePrefix="1">
      <alignment horizontal="right"/>
      <protection/>
    </xf>
    <xf numFmtId="3" fontId="1" fillId="24" borderId="0" xfId="53" applyNumberFormat="1" applyFont="1" applyFill="1" applyBorder="1" applyAlignment="1">
      <alignment horizontal="right"/>
      <protection/>
    </xf>
    <xf numFmtId="3" fontId="1" fillId="24" borderId="0" xfId="53" applyNumberFormat="1" applyFont="1" applyFill="1" applyBorder="1" applyAlignment="1" quotePrefix="1">
      <alignment horizontal="right"/>
      <protection/>
    </xf>
    <xf numFmtId="3" fontId="2" fillId="24" borderId="16" xfId="53" applyNumberFormat="1" applyFont="1" applyFill="1" applyBorder="1" applyAlignment="1" quotePrefix="1">
      <alignment horizontal="right"/>
      <protection/>
    </xf>
    <xf numFmtId="180" fontId="1" fillId="24" borderId="15" xfId="0" applyNumberFormat="1" applyFont="1" applyFill="1" applyBorder="1" applyAlignment="1">
      <alignment horizontal="right"/>
    </xf>
    <xf numFmtId="2" fontId="17" fillId="24" borderId="0" xfId="0" applyNumberFormat="1" applyFont="1" applyFill="1" applyBorder="1" applyAlignment="1">
      <alignment horizontal="right"/>
    </xf>
    <xf numFmtId="2" fontId="1" fillId="24" borderId="0" xfId="0" applyNumberFormat="1" applyFont="1" applyFill="1" applyBorder="1" applyAlignment="1">
      <alignment/>
    </xf>
    <xf numFmtId="2" fontId="1" fillId="24" borderId="0" xfId="0" applyNumberFormat="1" applyFont="1" applyFill="1" applyBorder="1" applyAlignment="1">
      <alignment horizontal="center" vertical="center"/>
    </xf>
    <xf numFmtId="180" fontId="1" fillId="24" borderId="0" xfId="0" applyNumberFormat="1" applyFont="1" applyFill="1" applyAlignment="1">
      <alignment horizontal="right"/>
    </xf>
    <xf numFmtId="0" fontId="1" fillId="24" borderId="13" xfId="0" applyFont="1" applyFill="1" applyBorder="1" applyAlignment="1">
      <alignment horizontal="center" vertical="center" wrapText="1" shrinkToFit="1"/>
    </xf>
    <xf numFmtId="0" fontId="1" fillId="25" borderId="0" xfId="55" applyNumberFormat="1" applyFont="1" applyFill="1" applyBorder="1" applyAlignment="1">
      <alignment horizontal="center" vertical="center"/>
      <protection/>
    </xf>
    <xf numFmtId="0" fontId="1" fillId="24" borderId="16" xfId="0" applyNumberFormat="1" applyFont="1" applyFill="1" applyBorder="1" applyAlignment="1">
      <alignment horizontal="left"/>
    </xf>
    <xf numFmtId="178" fontId="1" fillId="24" borderId="16" xfId="68" applyNumberFormat="1" applyFont="1" applyFill="1" applyBorder="1" applyAlignment="1" applyProtection="1">
      <alignment horizontal="center"/>
      <protection/>
    </xf>
    <xf numFmtId="0" fontId="1" fillId="25" borderId="13" xfId="55" applyFont="1" applyFill="1" applyBorder="1" applyAlignment="1">
      <alignment horizontal="center" vertical="center" wrapText="1" shrinkToFit="1"/>
      <protection/>
    </xf>
    <xf numFmtId="0" fontId="1" fillId="24" borderId="14" xfId="71" applyNumberFormat="1" applyFont="1" applyFill="1" applyBorder="1" applyAlignment="1">
      <alignment horizontal="left"/>
      <protection/>
    </xf>
    <xf numFmtId="2" fontId="1" fillId="0" borderId="16" xfId="0" applyNumberFormat="1" applyFont="1" applyBorder="1" applyAlignment="1">
      <alignment/>
    </xf>
    <xf numFmtId="1" fontId="1" fillId="24" borderId="0" xfId="0" applyNumberFormat="1" applyFont="1" applyFill="1" applyAlignment="1">
      <alignment/>
    </xf>
    <xf numFmtId="1" fontId="1" fillId="24" borderId="15" xfId="0" applyNumberFormat="1" applyFont="1" applyFill="1" applyBorder="1" applyAlignment="1">
      <alignment/>
    </xf>
    <xf numFmtId="178" fontId="1" fillId="24" borderId="15" xfId="0" applyNumberFormat="1" applyFont="1" applyFill="1" applyBorder="1" applyAlignment="1">
      <alignment horizontal="right"/>
    </xf>
    <xf numFmtId="178" fontId="1" fillId="0" borderId="0" xfId="0" applyNumberFormat="1" applyFont="1" applyAlignment="1">
      <alignment/>
    </xf>
    <xf numFmtId="181" fontId="4" fillId="0" borderId="0" xfId="59" applyNumberFormat="1">
      <alignment/>
      <protection/>
    </xf>
    <xf numFmtId="0" fontId="4" fillId="0" borderId="0" xfId="59">
      <alignment/>
      <protection/>
    </xf>
    <xf numFmtId="0" fontId="1" fillId="0" borderId="14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41" fillId="24" borderId="0" xfId="0" applyFont="1" applyFill="1" applyAlignment="1">
      <alignment/>
    </xf>
    <xf numFmtId="0" fontId="1" fillId="24" borderId="15" xfId="0" applyFont="1" applyFill="1" applyBorder="1" applyAlignment="1">
      <alignment horizontal="center"/>
    </xf>
    <xf numFmtId="0" fontId="1" fillId="24" borderId="12" xfId="0" applyFont="1" applyFill="1" applyBorder="1" applyAlignment="1">
      <alignment horizontal="left" vertical="center"/>
    </xf>
    <xf numFmtId="0" fontId="1" fillId="24" borderId="13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center"/>
    </xf>
    <xf numFmtId="3" fontId="1" fillId="0" borderId="12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1" fillId="24" borderId="13" xfId="0" applyFont="1" applyFill="1" applyBorder="1" applyAlignment="1">
      <alignment horizontal="center" vertical="center" wrapText="1"/>
    </xf>
    <xf numFmtId="0" fontId="1" fillId="24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" fillId="25" borderId="12" xfId="55" applyFont="1" applyFill="1" applyBorder="1" applyAlignment="1">
      <alignment horizontal="center" vertical="center"/>
      <protection/>
    </xf>
    <xf numFmtId="0" fontId="1" fillId="25" borderId="0" xfId="55" applyFont="1" applyFill="1" applyBorder="1" applyAlignment="1">
      <alignment horizontal="center" vertical="center"/>
      <protection/>
    </xf>
    <xf numFmtId="0" fontId="1" fillId="25" borderId="13" xfId="55" applyFont="1" applyFill="1" applyBorder="1" applyAlignment="1">
      <alignment horizontal="center" vertical="center"/>
      <protection/>
    </xf>
    <xf numFmtId="185" fontId="1" fillId="25" borderId="12" xfId="55" applyNumberFormat="1" applyFont="1" applyFill="1" applyBorder="1" applyAlignment="1">
      <alignment horizontal="center" vertical="center" wrapText="1"/>
      <protection/>
    </xf>
    <xf numFmtId="185" fontId="1" fillId="0" borderId="16" xfId="0" applyNumberFormat="1" applyFont="1" applyBorder="1" applyAlignment="1">
      <alignment horizontal="center" vertical="center" wrapText="1"/>
    </xf>
    <xf numFmtId="185" fontId="1" fillId="25" borderId="12" xfId="55" applyNumberFormat="1" applyFont="1" applyFill="1" applyBorder="1" applyAlignment="1">
      <alignment horizontal="center" wrapText="1"/>
      <protection/>
    </xf>
    <xf numFmtId="185" fontId="1" fillId="0" borderId="16" xfId="0" applyNumberFormat="1" applyFont="1" applyBorder="1" applyAlignment="1">
      <alignment horizontal="center" wrapText="1"/>
    </xf>
    <xf numFmtId="0" fontId="1" fillId="0" borderId="12" xfId="55" applyFont="1" applyFill="1" applyBorder="1" applyAlignment="1">
      <alignment horizontal="center" vertical="center"/>
      <protection/>
    </xf>
    <xf numFmtId="0" fontId="1" fillId="0" borderId="0" xfId="55" applyFont="1" applyFill="1" applyBorder="1" applyAlignment="1">
      <alignment horizontal="center" vertical="center"/>
      <protection/>
    </xf>
    <xf numFmtId="0" fontId="1" fillId="0" borderId="13" xfId="55" applyFont="1" applyFill="1" applyBorder="1" applyAlignment="1">
      <alignment horizontal="center" vertical="center"/>
      <protection/>
    </xf>
    <xf numFmtId="0" fontId="1" fillId="25" borderId="12" xfId="55" applyFont="1" applyFill="1" applyBorder="1" applyAlignment="1">
      <alignment horizontal="center" vertical="center" wrapText="1"/>
      <protection/>
    </xf>
    <xf numFmtId="0" fontId="1" fillId="25" borderId="13" xfId="55" applyFont="1" applyFill="1" applyBorder="1" applyAlignment="1">
      <alignment horizontal="center" vertical="center" wrapText="1"/>
      <protection/>
    </xf>
    <xf numFmtId="0" fontId="1" fillId="24" borderId="12" xfId="0" applyFont="1" applyFill="1" applyBorder="1" applyAlignment="1">
      <alignment horizontal="center" vertical="center"/>
    </xf>
    <xf numFmtId="0" fontId="1" fillId="24" borderId="13" xfId="0" applyFont="1" applyFill="1" applyBorder="1" applyAlignment="1">
      <alignment horizontal="center" vertical="center"/>
    </xf>
    <xf numFmtId="0" fontId="1" fillId="24" borderId="0" xfId="0" applyFont="1" applyFill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 applyProtection="1">
      <alignment horizontal="center" wrapText="1"/>
      <protection/>
    </xf>
    <xf numFmtId="0" fontId="1" fillId="0" borderId="0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12" xfId="0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0" fillId="0" borderId="13" xfId="0" applyFont="1" applyBorder="1" applyAlignment="1">
      <alignment horizontal="center" vertical="center"/>
    </xf>
    <xf numFmtId="0" fontId="1" fillId="25" borderId="15" xfId="55" applyFont="1" applyFill="1" applyBorder="1" applyAlignment="1">
      <alignment horizontal="center" vertical="center" wrapText="1" shrinkToFit="1"/>
      <protection/>
    </xf>
    <xf numFmtId="0" fontId="1" fillId="25" borderId="12" xfId="55" applyFont="1" applyFill="1" applyBorder="1" applyAlignment="1">
      <alignment horizontal="center" vertical="center" wrapText="1" shrinkToFit="1"/>
      <protection/>
    </xf>
    <xf numFmtId="0" fontId="1" fillId="25" borderId="13" xfId="55" applyFont="1" applyFill="1" applyBorder="1" applyAlignment="1">
      <alignment horizontal="center" vertical="center" wrapText="1" shrinkToFit="1"/>
      <protection/>
    </xf>
    <xf numFmtId="0" fontId="1" fillId="24" borderId="12" xfId="0" applyFont="1" applyFill="1" applyBorder="1" applyAlignment="1">
      <alignment horizontal="center" wrapText="1"/>
    </xf>
    <xf numFmtId="0" fontId="0" fillId="0" borderId="13" xfId="0" applyBorder="1" applyAlignment="1">
      <alignment/>
    </xf>
    <xf numFmtId="0" fontId="9" fillId="24" borderId="15" xfId="70" applyFont="1" applyFill="1" applyBorder="1" applyAlignment="1" applyProtection="1">
      <alignment horizontal="center"/>
      <protection/>
    </xf>
    <xf numFmtId="0" fontId="1" fillId="24" borderId="12" xfId="70" applyFont="1" applyFill="1" applyBorder="1" applyAlignment="1">
      <alignment vertical="center" wrapText="1"/>
      <protection/>
    </xf>
    <xf numFmtId="0" fontId="1" fillId="24" borderId="13" xfId="70" applyFont="1" applyFill="1" applyBorder="1" applyAlignment="1">
      <alignment vertical="center" wrapText="1"/>
      <protection/>
    </xf>
    <xf numFmtId="0" fontId="1" fillId="24" borderId="0" xfId="0" applyFont="1" applyFill="1" applyAlignment="1">
      <alignment horizontal="center"/>
    </xf>
    <xf numFmtId="0" fontId="1" fillId="24" borderId="13" xfId="0" applyFont="1" applyFill="1" applyBorder="1" applyAlignment="1">
      <alignment horizontal="center"/>
    </xf>
    <xf numFmtId="49" fontId="1" fillId="24" borderId="15" xfId="0" applyNumberFormat="1" applyFont="1" applyFill="1" applyBorder="1" applyAlignment="1">
      <alignment horizontal="center" vertical="top" wrapText="1"/>
    </xf>
    <xf numFmtId="49" fontId="1" fillId="24" borderId="12" xfId="0" applyNumberFormat="1" applyFont="1" applyFill="1" applyBorder="1" applyAlignment="1">
      <alignment horizontal="center" vertical="top" wrapText="1"/>
    </xf>
    <xf numFmtId="0" fontId="1" fillId="24" borderId="0" xfId="0" applyFont="1" applyFill="1" applyAlignment="1">
      <alignment/>
    </xf>
    <xf numFmtId="0" fontId="1" fillId="24" borderId="13" xfId="0" applyFont="1" applyFill="1" applyBorder="1" applyAlignment="1">
      <alignment/>
    </xf>
    <xf numFmtId="0" fontId="1" fillId="0" borderId="12" xfId="0" applyFont="1" applyFill="1" applyBorder="1" applyAlignment="1" applyProtection="1">
      <alignment horizontal="center" vertical="center"/>
      <protection/>
    </xf>
    <xf numFmtId="0" fontId="1" fillId="0" borderId="13" xfId="0" applyFont="1" applyFill="1" applyBorder="1" applyAlignment="1" applyProtection="1">
      <alignment horizontal="center" vertical="center"/>
      <protection/>
    </xf>
    <xf numFmtId="0" fontId="1" fillId="25" borderId="12" xfId="55" applyFont="1" applyFill="1" applyBorder="1" applyAlignment="1">
      <alignment horizontal="left" vertical="center"/>
      <protection/>
    </xf>
    <xf numFmtId="0" fontId="1" fillId="25" borderId="13" xfId="55" applyFont="1" applyFill="1" applyBorder="1" applyAlignment="1">
      <alignment horizontal="left" vertical="center"/>
      <protection/>
    </xf>
    <xf numFmtId="0" fontId="1" fillId="0" borderId="12" xfId="0" applyFont="1" applyFill="1" applyBorder="1" applyAlignment="1" applyProtection="1" quotePrefix="1">
      <alignment horizontal="center" vertical="center"/>
      <protection/>
    </xf>
    <xf numFmtId="0" fontId="1" fillId="0" borderId="13" xfId="0" applyFont="1" applyFill="1" applyBorder="1" applyAlignment="1" applyProtection="1" quotePrefix="1">
      <alignment horizontal="center" vertical="center"/>
      <protection/>
    </xf>
    <xf numFmtId="1" fontId="1" fillId="0" borderId="12" xfId="55" applyNumberFormat="1" applyFont="1" applyFill="1" applyBorder="1" applyAlignment="1">
      <alignment horizontal="left" vertical="center"/>
      <protection/>
    </xf>
    <xf numFmtId="1" fontId="1" fillId="0" borderId="0" xfId="55" applyNumberFormat="1" applyFont="1" applyFill="1" applyBorder="1" applyAlignment="1">
      <alignment horizontal="left" vertical="center"/>
      <protection/>
    </xf>
    <xf numFmtId="1" fontId="1" fillId="0" borderId="13" xfId="55" applyNumberFormat="1" applyFont="1" applyFill="1" applyBorder="1" applyAlignment="1">
      <alignment horizontal="left" vertical="center"/>
      <protection/>
    </xf>
    <xf numFmtId="0" fontId="1" fillId="0" borderId="12" xfId="54" applyFont="1" applyFill="1" applyBorder="1" applyAlignment="1">
      <alignment horizontal="center" wrapText="1"/>
      <protection/>
    </xf>
    <xf numFmtId="2" fontId="1" fillId="0" borderId="12" xfId="54" applyNumberFormat="1" applyFont="1" applyFill="1" applyBorder="1" applyAlignment="1">
      <alignment horizontal="center" vertical="justify" wrapText="1"/>
      <protection/>
    </xf>
    <xf numFmtId="0" fontId="0" fillId="0" borderId="13" xfId="0" applyBorder="1" applyAlignment="1">
      <alignment horizontal="center" vertical="justify" wrapText="1"/>
    </xf>
    <xf numFmtId="1" fontId="41" fillId="24" borderId="0" xfId="0" applyNumberFormat="1" applyFont="1" applyFill="1" applyAlignment="1">
      <alignment/>
    </xf>
    <xf numFmtId="1" fontId="41" fillId="24" borderId="0" xfId="0" applyNumberFormat="1" applyFont="1" applyFill="1" applyAlignment="1">
      <alignment horizontal="right"/>
    </xf>
    <xf numFmtId="199" fontId="1" fillId="24" borderId="0" xfId="0" applyNumberFormat="1" applyFont="1" applyFill="1" applyBorder="1" applyAlignment="1">
      <alignment horizontal="right"/>
    </xf>
    <xf numFmtId="0" fontId="5" fillId="24" borderId="0" xfId="47" applyFont="1" applyFill="1" applyBorder="1" applyAlignment="1" applyProtection="1">
      <alignment/>
      <protection/>
    </xf>
  </cellXfs>
  <cellStyles count="74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0let" xfId="33"/>
    <cellStyle name="bolet" xfId="34"/>
    <cellStyle name="Boletim" xfId="35"/>
    <cellStyle name="Bom" xfId="36"/>
    <cellStyle name="Cálculo" xfId="37"/>
    <cellStyle name="Célula de Verificação" xfId="38"/>
    <cellStyle name="Célula Vinculada" xfId="39"/>
    <cellStyle name="Ênfase1" xfId="40"/>
    <cellStyle name="Ênfase2" xfId="41"/>
    <cellStyle name="Ênfase3" xfId="42"/>
    <cellStyle name="Ênfase4" xfId="43"/>
    <cellStyle name="Ênfase5" xfId="44"/>
    <cellStyle name="Ênfase6" xfId="45"/>
    <cellStyle name="Entrada" xfId="46"/>
    <cellStyle name="Hyperlink" xfId="47"/>
    <cellStyle name="Followed Hyperlink" xfId="48"/>
    <cellStyle name="Incorreto" xfId="49"/>
    <cellStyle name="Currency" xfId="50"/>
    <cellStyle name="Currency [0]" xfId="51"/>
    <cellStyle name="Neutra" xfId="52"/>
    <cellStyle name="Normal_BP47.2002" xfId="53"/>
    <cellStyle name="Normal_FAB_082" xfId="54"/>
    <cellStyle name="Normal_FAB_084" xfId="55"/>
    <cellStyle name="Normal_indcategoriassa" xfId="56"/>
    <cellStyle name="Normal_Plan1" xfId="57"/>
    <cellStyle name="Normal_Q2_2" xfId="58"/>
    <cellStyle name="Normal_Tab 12" xfId="59"/>
    <cellStyle name="Normal_Tab I.12" xfId="60"/>
    <cellStyle name="Normal_Tab. I.13" xfId="61"/>
    <cellStyle name="Normal_Tab. I.8" xfId="62"/>
    <cellStyle name="Normal_Tab.I.1" xfId="63"/>
    <cellStyle name="Normal_Tab.III.2" xfId="64"/>
    <cellStyle name="Normal_Tab.IV.14" xfId="65"/>
    <cellStyle name="Normal_Tab.IV.15" xfId="66"/>
    <cellStyle name="Normal_Tab.IV.24" xfId="67"/>
    <cellStyle name="Normal_Tab.S1" xfId="68"/>
    <cellStyle name="Normal_Tab.V.3" xfId="69"/>
    <cellStyle name="Normal_Tabela S18 (19 OK)" xfId="70"/>
    <cellStyle name="Normal_Tabela S21" xfId="71"/>
    <cellStyle name="Normal_Tabela S21 (23 OK)" xfId="72"/>
    <cellStyle name="Nota" xfId="73"/>
    <cellStyle name="Percent" xfId="74"/>
    <cellStyle name="Saída" xfId="75"/>
    <cellStyle name="Sep. milhar [0]" xfId="76"/>
    <cellStyle name="Separador de m" xfId="77"/>
    <cellStyle name="Comma" xfId="78"/>
    <cellStyle name="Comma [0]" xfId="79"/>
    <cellStyle name="Texto de Aviso" xfId="80"/>
    <cellStyle name="Texto Explicativo" xfId="81"/>
    <cellStyle name="Título" xfId="82"/>
    <cellStyle name="Título 1" xfId="83"/>
    <cellStyle name="Título 2" xfId="84"/>
    <cellStyle name="Título 3" xfId="85"/>
    <cellStyle name="Título 4" xfId="86"/>
    <cellStyle name="Total" xfId="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IPCA - acumulado 12 meses (%)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IPCA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 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 2'!#REF!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8160868"/>
        <c:axId val="7903493"/>
      </c:lineChart>
      <c:catAx>
        <c:axId val="381608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903493"/>
        <c:crosses val="autoZero"/>
        <c:auto val="1"/>
        <c:lblOffset val="100"/>
        <c:tickLblSkip val="1"/>
        <c:noMultiLvlLbl val="0"/>
      </c:catAx>
      <c:valAx>
        <c:axId val="7903493"/>
        <c:scaling>
          <c:orientation val="minMax"/>
          <c:min val="1.5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160868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IPCA - acumulado 12 meses (%)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IPCA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 3A'!#REF!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 3A'!#REF!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022574"/>
        <c:axId val="36203167"/>
      </c:lineChart>
      <c:catAx>
        <c:axId val="40225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203167"/>
        <c:crosses val="autoZero"/>
        <c:auto val="1"/>
        <c:lblOffset val="100"/>
        <c:tickLblSkip val="1"/>
        <c:noMultiLvlLbl val="0"/>
      </c:catAx>
      <c:valAx>
        <c:axId val="36203167"/>
        <c:scaling>
          <c:orientation val="minMax"/>
          <c:min val="1.5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22574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IPCA - acumulado 12 meses (%)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IPCA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 3D'!#REF!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 3D'!#REF!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7393048"/>
        <c:axId val="46775385"/>
      </c:lineChart>
      <c:catAx>
        <c:axId val="573930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775385"/>
        <c:crosses val="autoZero"/>
        <c:auto val="1"/>
        <c:lblOffset val="100"/>
        <c:tickLblSkip val="1"/>
        <c:noMultiLvlLbl val="0"/>
      </c:catAx>
      <c:valAx>
        <c:axId val="46775385"/>
        <c:scaling>
          <c:orientation val="minMax"/>
          <c:min val="1.5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393048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IPCA - acumulado 12 meses (%)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IPCA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 12'!#REF!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 12'!#REF!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8325282"/>
        <c:axId val="30709811"/>
      </c:lineChart>
      <c:catAx>
        <c:axId val="183252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709811"/>
        <c:crosses val="autoZero"/>
        <c:auto val="1"/>
        <c:lblOffset val="100"/>
        <c:tickLblSkip val="1"/>
        <c:noMultiLvlLbl val="0"/>
      </c:catAx>
      <c:valAx>
        <c:axId val="30709811"/>
        <c:scaling>
          <c:orientation val="minMax"/>
          <c:min val="1.5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325282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aphicFrame>
      <xdr:nvGraphicFramePr>
        <xdr:cNvPr id="1" name="Gráfico 1"/>
        <xdr:cNvGraphicFramePr/>
      </xdr:nvGraphicFramePr>
      <xdr:xfrm>
        <a:off x="2162175" y="135255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0</xdr:colOff>
      <xdr:row>6</xdr:row>
      <xdr:rowOff>0</xdr:rowOff>
    </xdr:from>
    <xdr:to>
      <xdr:col>16</xdr:col>
      <xdr:colOff>0</xdr:colOff>
      <xdr:row>6</xdr:row>
      <xdr:rowOff>0</xdr:rowOff>
    </xdr:to>
    <xdr:graphicFrame>
      <xdr:nvGraphicFramePr>
        <xdr:cNvPr id="1" name="Gráfico 1"/>
        <xdr:cNvGraphicFramePr/>
      </xdr:nvGraphicFramePr>
      <xdr:xfrm>
        <a:off x="7800975" y="89535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9</xdr:row>
      <xdr:rowOff>0</xdr:rowOff>
    </xdr:from>
    <xdr:to>
      <xdr:col>12</xdr:col>
      <xdr:colOff>0</xdr:colOff>
      <xdr:row>9</xdr:row>
      <xdr:rowOff>0</xdr:rowOff>
    </xdr:to>
    <xdr:graphicFrame>
      <xdr:nvGraphicFramePr>
        <xdr:cNvPr id="1" name="Gráfico 1"/>
        <xdr:cNvGraphicFramePr/>
      </xdr:nvGraphicFramePr>
      <xdr:xfrm>
        <a:off x="7143750" y="135255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7</xdr:row>
      <xdr:rowOff>0</xdr:rowOff>
    </xdr:from>
    <xdr:to>
      <xdr:col>5</xdr:col>
      <xdr:colOff>0</xdr:colOff>
      <xdr:row>7</xdr:row>
      <xdr:rowOff>0</xdr:rowOff>
    </xdr:to>
    <xdr:graphicFrame>
      <xdr:nvGraphicFramePr>
        <xdr:cNvPr id="1" name="Gráfico 1"/>
        <xdr:cNvGraphicFramePr/>
      </xdr:nvGraphicFramePr>
      <xdr:xfrm>
        <a:off x="5048250" y="108585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C41"/>
  <sheetViews>
    <sheetView tabSelected="1" zoomScalePageLayoutView="0" workbookViewId="0" topLeftCell="A1">
      <selection activeCell="E16" sqref="E16"/>
    </sheetView>
  </sheetViews>
  <sheetFormatPr defaultColWidth="9.140625" defaultRowHeight="12.75"/>
  <cols>
    <col min="1" max="1" width="3.140625" style="308" customWidth="1"/>
    <col min="2" max="2" width="100.7109375" style="308" customWidth="1"/>
    <col min="3" max="16384" width="9.140625" style="308" customWidth="1"/>
  </cols>
  <sheetData>
    <row r="1" ht="12.75">
      <c r="C1" s="185"/>
    </row>
    <row r="2" ht="15">
      <c r="B2" s="309" t="s">
        <v>561</v>
      </c>
    </row>
    <row r="3" ht="12.75">
      <c r="B3" s="310" t="s">
        <v>322</v>
      </c>
    </row>
    <row r="4" ht="12.75">
      <c r="B4" s="310" t="s">
        <v>323</v>
      </c>
    </row>
    <row r="5" ht="12.75">
      <c r="B5" s="310" t="s">
        <v>324</v>
      </c>
    </row>
    <row r="6" ht="12.75">
      <c r="B6" s="528" t="s">
        <v>565</v>
      </c>
    </row>
    <row r="7" ht="12.75">
      <c r="B7" s="310" t="s">
        <v>325</v>
      </c>
    </row>
    <row r="8" ht="12.75">
      <c r="B8" s="310" t="s">
        <v>326</v>
      </c>
    </row>
    <row r="9" ht="12.75">
      <c r="B9" s="310" t="s">
        <v>327</v>
      </c>
    </row>
    <row r="10" ht="12.75">
      <c r="B10" s="310" t="s">
        <v>328</v>
      </c>
    </row>
    <row r="11" ht="12.75">
      <c r="B11" s="310" t="s">
        <v>329</v>
      </c>
    </row>
    <row r="12" ht="12.75">
      <c r="B12" s="310" t="s">
        <v>330</v>
      </c>
    </row>
    <row r="13" ht="12.75">
      <c r="B13" s="310" t="s">
        <v>331</v>
      </c>
    </row>
    <row r="14" ht="12.75">
      <c r="B14" s="310" t="s">
        <v>332</v>
      </c>
    </row>
    <row r="15" ht="12.75">
      <c r="B15" s="310" t="s">
        <v>474</v>
      </c>
    </row>
    <row r="16" ht="12.75">
      <c r="B16" s="310" t="s">
        <v>475</v>
      </c>
    </row>
    <row r="17" ht="12.75">
      <c r="B17" s="310" t="s">
        <v>476</v>
      </c>
    </row>
    <row r="18" ht="12.75">
      <c r="B18" s="310" t="s">
        <v>477</v>
      </c>
    </row>
    <row r="19" ht="12.75">
      <c r="B19" s="310" t="s">
        <v>478</v>
      </c>
    </row>
    <row r="20" ht="12.75">
      <c r="B20" s="310" t="s">
        <v>479</v>
      </c>
    </row>
    <row r="21" ht="12.75">
      <c r="B21" s="310" t="s">
        <v>480</v>
      </c>
    </row>
    <row r="22" ht="12.75">
      <c r="B22" s="310" t="s">
        <v>481</v>
      </c>
    </row>
    <row r="23" ht="12.75">
      <c r="B23" s="310" t="s">
        <v>482</v>
      </c>
    </row>
    <row r="24" ht="12.75">
      <c r="B24" s="310" t="s">
        <v>496</v>
      </c>
    </row>
    <row r="25" ht="12.75">
      <c r="B25" s="310" t="s">
        <v>483</v>
      </c>
    </row>
    <row r="26" ht="12.75">
      <c r="B26" s="310" t="s">
        <v>484</v>
      </c>
    </row>
    <row r="27" ht="12.75">
      <c r="B27" s="310" t="s">
        <v>485</v>
      </c>
    </row>
    <row r="28" ht="12.75">
      <c r="B28" s="310" t="s">
        <v>486</v>
      </c>
    </row>
    <row r="29" ht="12.75">
      <c r="B29" s="310" t="s">
        <v>487</v>
      </c>
    </row>
    <row r="30" ht="12.75">
      <c r="B30" s="310" t="s">
        <v>488</v>
      </c>
    </row>
    <row r="31" ht="12.75">
      <c r="B31" s="310" t="s">
        <v>489</v>
      </c>
    </row>
    <row r="32" ht="12.75">
      <c r="B32" s="310" t="s">
        <v>490</v>
      </c>
    </row>
    <row r="33" ht="12.75">
      <c r="B33" s="310" t="s">
        <v>491</v>
      </c>
    </row>
    <row r="36" ht="12.75">
      <c r="B36" s="113"/>
    </row>
    <row r="37" ht="12.75">
      <c r="B37" s="113"/>
    </row>
    <row r="38" ht="12.75">
      <c r="B38" s="113"/>
    </row>
    <row r="39" ht="12.75">
      <c r="B39" s="113"/>
    </row>
    <row r="40" ht="12.75">
      <c r="B40" s="113"/>
    </row>
    <row r="41" ht="12.75">
      <c r="B41" s="113"/>
    </row>
  </sheetData>
  <sheetProtection/>
  <hyperlinks>
    <hyperlink ref="B3" location="'Tab 1'!Area_de_impressao" display="1. Brasil: Indicadores Macroeconômicos"/>
    <hyperlink ref="B4" location="'Tab 2'!Area_de_impressao" display="2. Indicadores de Preços"/>
    <hyperlink ref="B5" location="'Tab 3A'!Area_de_impressao" display="3A. Indicadores de Preços, Juros e Câmbio após o Plano Real"/>
    <hyperlink ref="B6" location="'Tab 3B'!Area_de_impressao" display="3B. Inflação: Médias Anuais"/>
    <hyperlink ref="B7" location="'Tab 3C'!Area_de_impressao" display="3C. Taxas de Variação em 12 Meses no Regime de Metas de Inflação"/>
    <hyperlink ref="B8" location="'Tab 4'!Area_de_impressao" display="4. Indicadores Conjunturais da Indústria — Taxa de Crescimento"/>
    <hyperlink ref="B9" location="'Tab 5'!Area_de_impressao" display="5. Índice da Produção Industrial"/>
    <hyperlink ref="B16" location="'Tab 12'!Area_de_impressao" display="12. Indicadores de Nível de Atividade, Emprego e Renda"/>
    <hyperlink ref="B17" location="'Tab 13'!Area_de_impressao" display="13. Balanço de Pagamentos: Contas Selecionadas"/>
    <hyperlink ref="B19" location="'Tab 15'!Area_de_impressao" display="15. Balanço em Conta-Corrente"/>
    <hyperlink ref="B20" location="'Tab 16'!Area_de_impressao" display="16. Balanço em Conta-Corrente: Outros Serviços — Coeficientes Relativos"/>
    <hyperlink ref="B21" location="'Tab 17'!Area_de_impressao" display="17. Índice de Preço e Quantum de Exportação (Total e Fator Agregado)"/>
    <hyperlink ref="B22" location="'Tab 18'!Area_de_impressao" display="18. Índice de Preço e Quantum de Exportação e Importação"/>
    <hyperlink ref="B23" location="'Tab 19'!Area_de_impressao" display="19. Balança Comercial Brasileira: Exportações por Fator Agregado"/>
    <hyperlink ref="B24" location="'Tab 20'!Area_de_impressao" display="20. Balança Comercial Brasileira: Importações por Categoria de Uso"/>
    <hyperlink ref="B26" location="'Tab 22'!Area_de_impressao" display="22. Indicadores Monetários e Fiscais"/>
    <hyperlink ref="B27" location="'Tab 23'!Area_de_impressao" display="23. Arrecadação Tributária"/>
    <hyperlink ref="B10" location="'Tab 6'!Area_de_impressao" display="6. Composição do Produto Interno Bruto: Ótica da Oferta"/>
    <hyperlink ref="B11" location="'Tab 7'!Area_de_impressao" display="7. Composição do Produto Interno Bruto: Ótica da Demanda"/>
    <hyperlink ref="B12" location="'Tab 8'!Area_de_impressao" display="8. Taxa de Crescimento do PIB: Ótica da Oferta"/>
    <hyperlink ref="B13" location="'Tab 9'!Area_de_impressao" display="9. Taxa de Crescimento do PIB: Ótica da Demanda"/>
    <hyperlink ref="B14" location="'Tab 10'!Area_de_impressao" display="10. PIB: Contribuição ao Crescimento"/>
    <hyperlink ref="B15" location="'Tab 11'!Area_de_impressao" display="11. Composição da Poupança"/>
    <hyperlink ref="B18" location="'Tab 14'!Area_de_impressao" display="14. Indicadores de Endividamento e Solvência Externa"/>
    <hyperlink ref="B25" location="'Tab 21'!Area_de_impressao" display="21. Índices da Taxa de Câmbio Efetiva Real para o Total das Exportações e para Exportações de Manufaturados"/>
    <hyperlink ref="B28" location="'Tab 24'!Area_de_impressao" display="24. Necessidades de Financiamento do Setor Público"/>
    <hyperlink ref="B29" location="'Tab 25'!Area_de_impressao" display="25. Dívida Líquida do Setor Público"/>
    <hyperlink ref="B30" location="'Tab 26'!Area_de_impressao" display="26. Cotações das Moedas Internacionais"/>
    <hyperlink ref="B31" location="'Tab 27'!Area_de_impressao" display="27. Taxas de Juros Internacionais e Índice de Ações"/>
    <hyperlink ref="B32" location="'Tab 28'!Area_de_impressao" display="28. Taxas de crescimento do pib em regiões e países selecionados (%)"/>
    <hyperlink ref="B33" location="'Tab 29'!Area_de_impressao" display="29. Renda domiciliar per capita média por décimo"/>
  </hyperlinks>
  <printOptions/>
  <pageMargins left="0.75" right="0.75" top="1" bottom="1" header="0.492125985" footer="0.49212598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S775"/>
  <sheetViews>
    <sheetView zoomScaleSheetLayoutView="100" zoomScalePageLayoutView="0" workbookViewId="0" topLeftCell="A1">
      <selection activeCell="A1" sqref="A1"/>
    </sheetView>
  </sheetViews>
  <sheetFormatPr defaultColWidth="8.00390625" defaultRowHeight="12.75"/>
  <cols>
    <col min="1" max="1" width="3.28125" style="1" customWidth="1"/>
    <col min="2" max="2" width="8.00390625" style="40" customWidth="1"/>
    <col min="3" max="5" width="8.00390625" style="1" customWidth="1"/>
    <col min="6" max="6" width="8.7109375" style="1" customWidth="1"/>
    <col min="7" max="8" width="8.00390625" style="1" customWidth="1"/>
    <col min="9" max="9" width="1.8515625" style="1" customWidth="1"/>
    <col min="10" max="10" width="8.57421875" style="1" customWidth="1"/>
    <col min="11" max="13" width="12.421875" style="1" customWidth="1"/>
    <col min="14" max="14" width="8.00390625" style="1" customWidth="1"/>
    <col min="15" max="15" width="8.7109375" style="1" customWidth="1"/>
    <col min="16" max="17" width="8.00390625" style="1" customWidth="1"/>
    <col min="18" max="18" width="2.8515625" style="1" customWidth="1"/>
    <col min="19" max="19" width="9.140625" style="1" customWidth="1"/>
    <col min="20" max="16384" width="8.00390625" style="1" customWidth="1"/>
  </cols>
  <sheetData>
    <row r="1" spans="2:21" ht="12.75">
      <c r="B1" s="182" t="s">
        <v>537</v>
      </c>
      <c r="C1" s="111"/>
      <c r="D1" s="109"/>
      <c r="E1" s="343"/>
      <c r="F1" s="344"/>
      <c r="G1" s="344"/>
      <c r="H1" s="344"/>
      <c r="I1" s="344"/>
      <c r="J1" s="344"/>
      <c r="K1" s="344"/>
      <c r="L1" s="344"/>
      <c r="M1" s="344"/>
      <c r="R1" s="182"/>
      <c r="U1" s="441" t="str">
        <f>'Tab 1'!$L$1</f>
        <v>Carta de Conjuntura | Set 2013</v>
      </c>
    </row>
    <row r="2" spans="2:14" ht="11.25">
      <c r="B2" s="344"/>
      <c r="C2" s="111"/>
      <c r="D2" s="109"/>
      <c r="E2" s="343"/>
      <c r="F2" s="344"/>
      <c r="G2" s="344"/>
      <c r="H2" s="344"/>
      <c r="I2" s="344"/>
      <c r="J2" s="344"/>
      <c r="K2" s="344"/>
      <c r="L2" s="344"/>
      <c r="M2" s="344"/>
      <c r="N2" s="344"/>
    </row>
    <row r="3" spans="2:14" ht="11.25">
      <c r="B3" s="2" t="s">
        <v>515</v>
      </c>
      <c r="C3" s="344"/>
      <c r="D3" s="109"/>
      <c r="F3" s="344"/>
      <c r="G3" s="344"/>
      <c r="H3" s="344"/>
      <c r="I3" s="344"/>
      <c r="J3" s="344"/>
      <c r="K3" s="344"/>
      <c r="L3" s="344"/>
      <c r="M3" s="344"/>
      <c r="N3" s="344"/>
    </row>
    <row r="4" ht="11.25">
      <c r="B4" s="8" t="s">
        <v>333</v>
      </c>
    </row>
    <row r="5" spans="2:253" ht="11.25">
      <c r="B5" s="9" t="s">
        <v>222</v>
      </c>
      <c r="C5" s="119"/>
      <c r="D5" s="119"/>
      <c r="E5" s="119"/>
      <c r="F5" s="119"/>
      <c r="G5" s="119"/>
      <c r="H5" s="119"/>
      <c r="J5" s="119"/>
      <c r="K5" s="119"/>
      <c r="L5" s="119"/>
      <c r="M5" s="119"/>
      <c r="N5" s="119"/>
      <c r="O5" s="119"/>
      <c r="P5" s="119"/>
      <c r="Q5" s="119"/>
      <c r="S5" s="119"/>
      <c r="T5" s="119"/>
      <c r="U5" s="119"/>
      <c r="AG5" s="224"/>
      <c r="AH5" s="224"/>
      <c r="AI5" s="224"/>
      <c r="AJ5" s="224"/>
      <c r="AK5" s="224"/>
      <c r="AL5" s="224"/>
      <c r="AM5" s="224"/>
      <c r="AN5" s="224"/>
      <c r="AO5" s="224"/>
      <c r="AP5" s="224"/>
      <c r="AQ5" s="224"/>
      <c r="AR5" s="224"/>
      <c r="AS5" s="224"/>
      <c r="AT5" s="224"/>
      <c r="AU5" s="224"/>
      <c r="AV5" s="224"/>
      <c r="AW5" s="224"/>
      <c r="AX5" s="224"/>
      <c r="AY5" s="224"/>
      <c r="AZ5" s="224"/>
      <c r="BA5" s="224"/>
      <c r="BB5" s="224"/>
      <c r="BC5" s="224"/>
      <c r="BD5" s="224"/>
      <c r="BE5" s="224"/>
      <c r="BF5" s="224"/>
      <c r="BG5" s="224"/>
      <c r="BH5" s="224"/>
      <c r="BI5" s="224"/>
      <c r="BJ5" s="224"/>
      <c r="BK5" s="224"/>
      <c r="BL5" s="224"/>
      <c r="BM5" s="224"/>
      <c r="BN5" s="224"/>
      <c r="BO5" s="224"/>
      <c r="BP5" s="224"/>
      <c r="BQ5" s="224"/>
      <c r="BR5" s="224"/>
      <c r="BS5" s="224"/>
      <c r="BT5" s="224"/>
      <c r="BU5" s="224"/>
      <c r="BV5" s="224"/>
      <c r="BW5" s="224"/>
      <c r="BX5" s="224"/>
      <c r="BY5" s="224"/>
      <c r="BZ5" s="224"/>
      <c r="CA5" s="224"/>
      <c r="CB5" s="224"/>
      <c r="CC5" s="224"/>
      <c r="CD5" s="224"/>
      <c r="CE5" s="224"/>
      <c r="CF5" s="224"/>
      <c r="CG5" s="224"/>
      <c r="CH5" s="224"/>
      <c r="CI5" s="224"/>
      <c r="CJ5" s="224"/>
      <c r="CK5" s="224"/>
      <c r="CL5" s="224"/>
      <c r="CM5" s="224"/>
      <c r="CN5" s="224"/>
      <c r="CO5" s="224"/>
      <c r="CP5" s="224"/>
      <c r="CQ5" s="224"/>
      <c r="CR5" s="224"/>
      <c r="CS5" s="224"/>
      <c r="CT5" s="224"/>
      <c r="CU5" s="224"/>
      <c r="CV5" s="224"/>
      <c r="CW5" s="224"/>
      <c r="CX5" s="224"/>
      <c r="CY5" s="224"/>
      <c r="CZ5" s="224"/>
      <c r="DA5" s="224"/>
      <c r="DB5" s="224"/>
      <c r="DC5" s="224"/>
      <c r="DD5" s="224"/>
      <c r="DE5" s="224"/>
      <c r="DF5" s="224"/>
      <c r="DG5" s="224"/>
      <c r="DH5" s="224"/>
      <c r="DI5" s="224"/>
      <c r="DJ5" s="224"/>
      <c r="DK5" s="224"/>
      <c r="DL5" s="224"/>
      <c r="DM5" s="224"/>
      <c r="DN5" s="224"/>
      <c r="DO5" s="224"/>
      <c r="DP5" s="224"/>
      <c r="DQ5" s="224"/>
      <c r="DR5" s="224"/>
      <c r="DS5" s="224"/>
      <c r="DT5" s="224"/>
      <c r="DU5" s="224"/>
      <c r="DV5" s="224"/>
      <c r="DW5" s="224"/>
      <c r="DX5" s="224"/>
      <c r="DY5" s="224"/>
      <c r="DZ5" s="224"/>
      <c r="EA5" s="224"/>
      <c r="EB5" s="224"/>
      <c r="EC5" s="224"/>
      <c r="ED5" s="224"/>
      <c r="EE5" s="224"/>
      <c r="EF5" s="224"/>
      <c r="EG5" s="224"/>
      <c r="EH5" s="224"/>
      <c r="EI5" s="224"/>
      <c r="EJ5" s="224"/>
      <c r="EK5" s="224"/>
      <c r="EL5" s="224"/>
      <c r="EM5" s="224"/>
      <c r="EN5" s="224"/>
      <c r="EO5" s="224"/>
      <c r="EP5" s="224"/>
      <c r="EQ5" s="224"/>
      <c r="ER5" s="224"/>
      <c r="ES5" s="224"/>
      <c r="ET5" s="224"/>
      <c r="EU5" s="224"/>
      <c r="EV5" s="224"/>
      <c r="EW5" s="224"/>
      <c r="EX5" s="224"/>
      <c r="EY5" s="224"/>
      <c r="EZ5" s="224"/>
      <c r="FA5" s="224"/>
      <c r="FB5" s="224"/>
      <c r="FC5" s="224"/>
      <c r="FD5" s="224"/>
      <c r="FE5" s="224"/>
      <c r="FF5" s="224"/>
      <c r="FG5" s="224"/>
      <c r="FH5" s="224"/>
      <c r="FI5" s="224"/>
      <c r="FJ5" s="224"/>
      <c r="FK5" s="224"/>
      <c r="FL5" s="224"/>
      <c r="FM5" s="224"/>
      <c r="FN5" s="224"/>
      <c r="FO5" s="224"/>
      <c r="FP5" s="224"/>
      <c r="FQ5" s="224"/>
      <c r="FR5" s="224"/>
      <c r="FS5" s="224"/>
      <c r="FT5" s="224"/>
      <c r="FU5" s="224"/>
      <c r="FV5" s="224"/>
      <c r="FW5" s="224"/>
      <c r="FX5" s="224"/>
      <c r="FY5" s="224"/>
      <c r="FZ5" s="224"/>
      <c r="GA5" s="224"/>
      <c r="GB5" s="224"/>
      <c r="GC5" s="224"/>
      <c r="GD5" s="224"/>
      <c r="GE5" s="224"/>
      <c r="GF5" s="224"/>
      <c r="GG5" s="224"/>
      <c r="GH5" s="224"/>
      <c r="GI5" s="224"/>
      <c r="GJ5" s="224"/>
      <c r="GK5" s="224"/>
      <c r="GL5" s="224"/>
      <c r="GM5" s="224"/>
      <c r="GN5" s="224"/>
      <c r="GO5" s="224"/>
      <c r="GP5" s="224"/>
      <c r="GQ5" s="224"/>
      <c r="GR5" s="224"/>
      <c r="GS5" s="224"/>
      <c r="GT5" s="224"/>
      <c r="GU5" s="224"/>
      <c r="GV5" s="224"/>
      <c r="GW5" s="224"/>
      <c r="GX5" s="224"/>
      <c r="GY5" s="224"/>
      <c r="GZ5" s="224"/>
      <c r="HA5" s="224"/>
      <c r="HB5" s="224"/>
      <c r="HC5" s="224"/>
      <c r="HD5" s="224"/>
      <c r="HE5" s="224"/>
      <c r="HF5" s="224"/>
      <c r="HG5" s="224"/>
      <c r="HH5" s="224"/>
      <c r="HI5" s="224"/>
      <c r="HJ5" s="224"/>
      <c r="HK5" s="224"/>
      <c r="HL5" s="224"/>
      <c r="HM5" s="224"/>
      <c r="HN5" s="224"/>
      <c r="HO5" s="224"/>
      <c r="HP5" s="224"/>
      <c r="HQ5" s="224"/>
      <c r="HR5" s="224"/>
      <c r="HS5" s="224"/>
      <c r="HT5" s="224"/>
      <c r="HU5" s="224"/>
      <c r="HV5" s="224"/>
      <c r="HW5" s="224"/>
      <c r="HX5" s="224"/>
      <c r="HY5" s="224"/>
      <c r="HZ5" s="224"/>
      <c r="IA5" s="224"/>
      <c r="IB5" s="224"/>
      <c r="IC5" s="224"/>
      <c r="ID5" s="224"/>
      <c r="IE5" s="224"/>
      <c r="IF5" s="224"/>
      <c r="IG5" s="224"/>
      <c r="IH5" s="224"/>
      <c r="II5" s="224"/>
      <c r="IJ5" s="224"/>
      <c r="IK5" s="224"/>
      <c r="IL5" s="224"/>
      <c r="IM5" s="224"/>
      <c r="IN5" s="224"/>
      <c r="IO5" s="224"/>
      <c r="IP5" s="224"/>
      <c r="IQ5" s="224"/>
      <c r="IR5" s="224"/>
      <c r="IS5" s="224"/>
    </row>
    <row r="6" spans="2:253" ht="11.25">
      <c r="B6" s="9"/>
      <c r="C6" s="119"/>
      <c r="D6" s="119"/>
      <c r="E6" s="119"/>
      <c r="F6" s="119"/>
      <c r="G6" s="119"/>
      <c r="H6" s="119"/>
      <c r="J6" s="119"/>
      <c r="K6" s="119"/>
      <c r="L6" s="119"/>
      <c r="M6" s="119"/>
      <c r="N6" s="119"/>
      <c r="O6" s="119"/>
      <c r="P6" s="119"/>
      <c r="Q6" s="119"/>
      <c r="S6" s="119"/>
      <c r="T6" s="119"/>
      <c r="U6" s="119"/>
      <c r="AG6" s="224"/>
      <c r="AH6" s="224"/>
      <c r="AI6" s="224"/>
      <c r="AJ6" s="224"/>
      <c r="AK6" s="224"/>
      <c r="AL6" s="224"/>
      <c r="AM6" s="224"/>
      <c r="AN6" s="224"/>
      <c r="AO6" s="224"/>
      <c r="AP6" s="224"/>
      <c r="AQ6" s="224"/>
      <c r="AR6" s="224"/>
      <c r="AS6" s="224"/>
      <c r="AT6" s="224"/>
      <c r="AU6" s="224"/>
      <c r="AV6" s="224"/>
      <c r="AW6" s="224"/>
      <c r="AX6" s="224"/>
      <c r="AY6" s="224"/>
      <c r="AZ6" s="224"/>
      <c r="BA6" s="224"/>
      <c r="BB6" s="224"/>
      <c r="BC6" s="224"/>
      <c r="BD6" s="224"/>
      <c r="BE6" s="224"/>
      <c r="BF6" s="224"/>
      <c r="BG6" s="224"/>
      <c r="BH6" s="224"/>
      <c r="BI6" s="224"/>
      <c r="BJ6" s="224"/>
      <c r="BK6" s="224"/>
      <c r="BL6" s="224"/>
      <c r="BM6" s="224"/>
      <c r="BN6" s="224"/>
      <c r="BO6" s="224"/>
      <c r="BP6" s="224"/>
      <c r="BQ6" s="224"/>
      <c r="BR6" s="224"/>
      <c r="BS6" s="224"/>
      <c r="BT6" s="224"/>
      <c r="BU6" s="224"/>
      <c r="BV6" s="224"/>
      <c r="BW6" s="224"/>
      <c r="BX6" s="224"/>
      <c r="BY6" s="224"/>
      <c r="BZ6" s="224"/>
      <c r="CA6" s="224"/>
      <c r="CB6" s="224"/>
      <c r="CC6" s="224"/>
      <c r="CD6" s="224"/>
      <c r="CE6" s="224"/>
      <c r="CF6" s="224"/>
      <c r="CG6" s="224"/>
      <c r="CH6" s="224"/>
      <c r="CI6" s="224"/>
      <c r="CJ6" s="224"/>
      <c r="CK6" s="224"/>
      <c r="CL6" s="224"/>
      <c r="CM6" s="224"/>
      <c r="CN6" s="224"/>
      <c r="CO6" s="224"/>
      <c r="CP6" s="224"/>
      <c r="CQ6" s="224"/>
      <c r="CR6" s="224"/>
      <c r="CS6" s="224"/>
      <c r="CT6" s="224"/>
      <c r="CU6" s="224"/>
      <c r="CV6" s="224"/>
      <c r="CW6" s="224"/>
      <c r="CX6" s="224"/>
      <c r="CY6" s="224"/>
      <c r="CZ6" s="224"/>
      <c r="DA6" s="224"/>
      <c r="DB6" s="224"/>
      <c r="DC6" s="224"/>
      <c r="DD6" s="224"/>
      <c r="DE6" s="224"/>
      <c r="DF6" s="224"/>
      <c r="DG6" s="224"/>
      <c r="DH6" s="224"/>
      <c r="DI6" s="224"/>
      <c r="DJ6" s="224"/>
      <c r="DK6" s="224"/>
      <c r="DL6" s="224"/>
      <c r="DM6" s="224"/>
      <c r="DN6" s="224"/>
      <c r="DO6" s="224"/>
      <c r="DP6" s="224"/>
      <c r="DQ6" s="224"/>
      <c r="DR6" s="224"/>
      <c r="DS6" s="224"/>
      <c r="DT6" s="224"/>
      <c r="DU6" s="224"/>
      <c r="DV6" s="224"/>
      <c r="DW6" s="224"/>
      <c r="DX6" s="224"/>
      <c r="DY6" s="224"/>
      <c r="DZ6" s="224"/>
      <c r="EA6" s="224"/>
      <c r="EB6" s="224"/>
      <c r="EC6" s="224"/>
      <c r="ED6" s="224"/>
      <c r="EE6" s="224"/>
      <c r="EF6" s="224"/>
      <c r="EG6" s="224"/>
      <c r="EH6" s="224"/>
      <c r="EI6" s="224"/>
      <c r="EJ6" s="224"/>
      <c r="EK6" s="224"/>
      <c r="EL6" s="224"/>
      <c r="EM6" s="224"/>
      <c r="EN6" s="224"/>
      <c r="EO6" s="224"/>
      <c r="EP6" s="224"/>
      <c r="EQ6" s="224"/>
      <c r="ER6" s="224"/>
      <c r="ES6" s="224"/>
      <c r="ET6" s="224"/>
      <c r="EU6" s="224"/>
      <c r="EV6" s="224"/>
      <c r="EW6" s="224"/>
      <c r="EX6" s="224"/>
      <c r="EY6" s="224"/>
      <c r="EZ6" s="224"/>
      <c r="FA6" s="224"/>
      <c r="FB6" s="224"/>
      <c r="FC6" s="224"/>
      <c r="FD6" s="224"/>
      <c r="FE6" s="224"/>
      <c r="FF6" s="224"/>
      <c r="FG6" s="224"/>
      <c r="FH6" s="224"/>
      <c r="FI6" s="224"/>
      <c r="FJ6" s="224"/>
      <c r="FK6" s="224"/>
      <c r="FL6" s="224"/>
      <c r="FM6" s="224"/>
      <c r="FN6" s="224"/>
      <c r="FO6" s="224"/>
      <c r="FP6" s="224"/>
      <c r="FQ6" s="224"/>
      <c r="FR6" s="224"/>
      <c r="FS6" s="224"/>
      <c r="FT6" s="224"/>
      <c r="FU6" s="224"/>
      <c r="FV6" s="224"/>
      <c r="FW6" s="224"/>
      <c r="FX6" s="224"/>
      <c r="FY6" s="224"/>
      <c r="FZ6" s="224"/>
      <c r="GA6" s="224"/>
      <c r="GB6" s="224"/>
      <c r="GC6" s="224"/>
      <c r="GD6" s="224"/>
      <c r="GE6" s="224"/>
      <c r="GF6" s="224"/>
      <c r="GG6" s="224"/>
      <c r="GH6" s="224"/>
      <c r="GI6" s="224"/>
      <c r="GJ6" s="224"/>
      <c r="GK6" s="224"/>
      <c r="GL6" s="224"/>
      <c r="GM6" s="224"/>
      <c r="GN6" s="224"/>
      <c r="GO6" s="224"/>
      <c r="GP6" s="224"/>
      <c r="GQ6" s="224"/>
      <c r="GR6" s="224"/>
      <c r="GS6" s="224"/>
      <c r="GT6" s="224"/>
      <c r="GU6" s="224"/>
      <c r="GV6" s="224"/>
      <c r="GW6" s="224"/>
      <c r="GX6" s="224"/>
      <c r="GY6" s="224"/>
      <c r="GZ6" s="224"/>
      <c r="HA6" s="224"/>
      <c r="HB6" s="224"/>
      <c r="HC6" s="224"/>
      <c r="HD6" s="224"/>
      <c r="HE6" s="224"/>
      <c r="HF6" s="224"/>
      <c r="HG6" s="224"/>
      <c r="HH6" s="224"/>
      <c r="HI6" s="224"/>
      <c r="HJ6" s="224"/>
      <c r="HK6" s="224"/>
      <c r="HL6" s="224"/>
      <c r="HM6" s="224"/>
      <c r="HN6" s="224"/>
      <c r="HO6" s="224"/>
      <c r="HP6" s="224"/>
      <c r="HQ6" s="224"/>
      <c r="HR6" s="224"/>
      <c r="HS6" s="224"/>
      <c r="HT6" s="224"/>
      <c r="HU6" s="224"/>
      <c r="HV6" s="224"/>
      <c r="HW6" s="224"/>
      <c r="HX6" s="224"/>
      <c r="HY6" s="224"/>
      <c r="HZ6" s="224"/>
      <c r="IA6" s="224"/>
      <c r="IB6" s="224"/>
      <c r="IC6" s="224"/>
      <c r="ID6" s="224"/>
      <c r="IE6" s="224"/>
      <c r="IF6" s="224"/>
      <c r="IG6" s="224"/>
      <c r="IH6" s="224"/>
      <c r="II6" s="224"/>
      <c r="IJ6" s="224"/>
      <c r="IK6" s="224"/>
      <c r="IL6" s="224"/>
      <c r="IM6" s="224"/>
      <c r="IN6" s="224"/>
      <c r="IO6" s="224"/>
      <c r="IP6" s="224"/>
      <c r="IQ6" s="224"/>
      <c r="IR6" s="224"/>
      <c r="IS6" s="224"/>
    </row>
    <row r="7" spans="2:21" ht="12.75" customHeight="1">
      <c r="B7" s="265"/>
      <c r="C7" s="90"/>
      <c r="D7" s="461" t="s">
        <v>334</v>
      </c>
      <c r="E7" s="461"/>
      <c r="F7" s="461"/>
      <c r="G7" s="461"/>
      <c r="H7" s="461"/>
      <c r="I7" s="157"/>
      <c r="J7" s="461" t="s">
        <v>335</v>
      </c>
      <c r="K7" s="461"/>
      <c r="L7" s="461"/>
      <c r="M7" s="461"/>
      <c r="N7" s="461"/>
      <c r="O7" s="461"/>
      <c r="P7" s="461"/>
      <c r="Q7" s="461"/>
      <c r="R7" s="157"/>
      <c r="S7" s="470" t="s">
        <v>427</v>
      </c>
      <c r="T7" s="470" t="s">
        <v>340</v>
      </c>
      <c r="U7" s="470" t="s">
        <v>341</v>
      </c>
    </row>
    <row r="8" spans="2:21" ht="34.5" thickBot="1">
      <c r="B8" s="266" t="s">
        <v>376</v>
      </c>
      <c r="C8" s="267" t="s">
        <v>336</v>
      </c>
      <c r="D8" s="267" t="s">
        <v>347</v>
      </c>
      <c r="E8" s="267" t="s">
        <v>426</v>
      </c>
      <c r="F8" s="267" t="s">
        <v>337</v>
      </c>
      <c r="G8" s="267" t="s">
        <v>379</v>
      </c>
      <c r="H8" s="267" t="s">
        <v>110</v>
      </c>
      <c r="I8" s="268"/>
      <c r="J8" s="267" t="s">
        <v>338</v>
      </c>
      <c r="K8" s="267" t="s">
        <v>380</v>
      </c>
      <c r="L8" s="267" t="s">
        <v>381</v>
      </c>
      <c r="M8" s="267" t="s">
        <v>382</v>
      </c>
      <c r="N8" s="267" t="s">
        <v>339</v>
      </c>
      <c r="O8" s="267" t="s">
        <v>383</v>
      </c>
      <c r="P8" s="267" t="s">
        <v>418</v>
      </c>
      <c r="Q8" s="267" t="s">
        <v>110</v>
      </c>
      <c r="R8" s="267"/>
      <c r="S8" s="468"/>
      <c r="T8" s="469"/>
      <c r="U8" s="469"/>
    </row>
    <row r="9" spans="2:21" ht="12" thickTop="1">
      <c r="B9" s="269" t="s">
        <v>41</v>
      </c>
      <c r="C9" s="269">
        <v>12.17</v>
      </c>
      <c r="D9" s="269">
        <v>0.73</v>
      </c>
      <c r="E9" s="269">
        <v>27.67</v>
      </c>
      <c r="F9" s="269">
        <v>5.47</v>
      </c>
      <c r="G9" s="269">
        <v>2.35</v>
      </c>
      <c r="H9" s="269">
        <v>36.22</v>
      </c>
      <c r="I9" s="269"/>
      <c r="J9" s="269">
        <v>15.65</v>
      </c>
      <c r="K9" s="269">
        <v>3.62</v>
      </c>
      <c r="L9" s="269">
        <v>0.56</v>
      </c>
      <c r="M9" s="269">
        <v>6.08</v>
      </c>
      <c r="N9" s="269">
        <v>7.72</v>
      </c>
      <c r="O9" s="269">
        <v>8.88</v>
      </c>
      <c r="P9" s="269">
        <v>9.09</v>
      </c>
      <c r="Q9" s="269">
        <v>51.61</v>
      </c>
      <c r="R9" s="269"/>
      <c r="S9" s="4">
        <v>100</v>
      </c>
      <c r="T9" s="269"/>
      <c r="U9" s="269"/>
    </row>
    <row r="10" spans="2:21" ht="11.25">
      <c r="B10" s="269" t="s">
        <v>42</v>
      </c>
      <c r="C10" s="269">
        <v>12.25</v>
      </c>
      <c r="D10" s="269">
        <v>0.69</v>
      </c>
      <c r="E10" s="269">
        <v>28.44</v>
      </c>
      <c r="F10" s="269">
        <v>5.78</v>
      </c>
      <c r="G10" s="269">
        <v>2.08</v>
      </c>
      <c r="H10" s="269">
        <v>36.99</v>
      </c>
      <c r="I10" s="269"/>
      <c r="J10" s="269">
        <v>15.22</v>
      </c>
      <c r="K10" s="269">
        <v>3.57</v>
      </c>
      <c r="L10" s="269">
        <v>0.68</v>
      </c>
      <c r="M10" s="269">
        <v>5.95</v>
      </c>
      <c r="N10" s="269">
        <v>8.21</v>
      </c>
      <c r="O10" s="269">
        <v>8.38</v>
      </c>
      <c r="P10" s="269">
        <v>8.75</v>
      </c>
      <c r="Q10" s="269">
        <v>50.75</v>
      </c>
      <c r="R10" s="269"/>
      <c r="S10" s="4">
        <v>100</v>
      </c>
      <c r="T10" s="269"/>
      <c r="U10" s="269"/>
    </row>
    <row r="11" spans="2:21" ht="11.25">
      <c r="B11" s="269" t="s">
        <v>43</v>
      </c>
      <c r="C11" s="269">
        <v>11.92</v>
      </c>
      <c r="D11" s="269">
        <v>0.74</v>
      </c>
      <c r="E11" s="269">
        <v>31.19</v>
      </c>
      <c r="F11" s="269">
        <v>5.85</v>
      </c>
      <c r="G11" s="269">
        <v>1.8</v>
      </c>
      <c r="H11" s="269">
        <v>39.59</v>
      </c>
      <c r="I11" s="269"/>
      <c r="J11" s="269">
        <v>15.5</v>
      </c>
      <c r="K11" s="269">
        <v>3.11</v>
      </c>
      <c r="L11" s="269">
        <v>0.8</v>
      </c>
      <c r="M11" s="269">
        <v>5.41</v>
      </c>
      <c r="N11" s="269">
        <v>8.82</v>
      </c>
      <c r="O11" s="269">
        <v>7.22</v>
      </c>
      <c r="P11" s="269">
        <v>7.63</v>
      </c>
      <c r="Q11" s="269">
        <v>48.49</v>
      </c>
      <c r="R11" s="269"/>
      <c r="S11" s="4">
        <v>100</v>
      </c>
      <c r="T11" s="269"/>
      <c r="U11" s="269"/>
    </row>
    <row r="12" spans="2:21" ht="11.25">
      <c r="B12" s="269" t="s">
        <v>44</v>
      </c>
      <c r="C12" s="269">
        <v>11.44</v>
      </c>
      <c r="D12" s="269">
        <v>0.83</v>
      </c>
      <c r="E12" s="269">
        <v>31.69</v>
      </c>
      <c r="F12" s="269">
        <v>6.1</v>
      </c>
      <c r="G12" s="269">
        <v>1.87</v>
      </c>
      <c r="H12" s="269">
        <v>40.49</v>
      </c>
      <c r="I12" s="269"/>
      <c r="J12" s="269">
        <v>15.24</v>
      </c>
      <c r="K12" s="269">
        <v>3.3</v>
      </c>
      <c r="L12" s="269">
        <v>0.68</v>
      </c>
      <c r="M12" s="269">
        <v>5.8</v>
      </c>
      <c r="N12" s="269">
        <v>9.22</v>
      </c>
      <c r="O12" s="269">
        <v>6.86</v>
      </c>
      <c r="P12" s="269">
        <v>6.96</v>
      </c>
      <c r="Q12" s="269">
        <v>48.07</v>
      </c>
      <c r="R12" s="269"/>
      <c r="S12" s="4">
        <v>100</v>
      </c>
      <c r="T12" s="269"/>
      <c r="U12" s="269"/>
    </row>
    <row r="13" spans="2:21" ht="11.25">
      <c r="B13" s="269" t="s">
        <v>45</v>
      </c>
      <c r="C13" s="269">
        <v>10.75</v>
      </c>
      <c r="D13" s="269">
        <v>0.82</v>
      </c>
      <c r="E13" s="269">
        <v>31.34</v>
      </c>
      <c r="F13" s="269">
        <v>6.22</v>
      </c>
      <c r="G13" s="269">
        <v>1.99</v>
      </c>
      <c r="H13" s="269">
        <v>40.37</v>
      </c>
      <c r="I13" s="269"/>
      <c r="J13" s="269">
        <v>14.55</v>
      </c>
      <c r="K13" s="269">
        <v>3.24</v>
      </c>
      <c r="L13" s="269">
        <v>0.79</v>
      </c>
      <c r="M13" s="269">
        <v>6.55</v>
      </c>
      <c r="N13" s="269">
        <v>9.56</v>
      </c>
      <c r="O13" s="269">
        <v>6.69</v>
      </c>
      <c r="P13" s="269">
        <v>7.5</v>
      </c>
      <c r="Q13" s="269">
        <v>48.88</v>
      </c>
      <c r="R13" s="269"/>
      <c r="S13" s="4">
        <v>100</v>
      </c>
      <c r="T13" s="269"/>
      <c r="U13" s="269"/>
    </row>
    <row r="14" spans="2:21" ht="11.25">
      <c r="B14" s="269" t="s">
        <v>46</v>
      </c>
      <c r="C14" s="269">
        <v>10.86</v>
      </c>
      <c r="D14" s="269">
        <v>0.89</v>
      </c>
      <c r="E14" s="269">
        <v>31</v>
      </c>
      <c r="F14" s="269">
        <v>6.22</v>
      </c>
      <c r="G14" s="269">
        <v>1.8</v>
      </c>
      <c r="H14" s="269">
        <v>39.91</v>
      </c>
      <c r="I14" s="269"/>
      <c r="J14" s="269">
        <v>13.41</v>
      </c>
      <c r="K14" s="269">
        <v>3.7</v>
      </c>
      <c r="L14" s="269">
        <v>0.82</v>
      </c>
      <c r="M14" s="269">
        <v>7.31</v>
      </c>
      <c r="N14" s="269">
        <v>9.99</v>
      </c>
      <c r="O14" s="269">
        <v>6.47</v>
      </c>
      <c r="P14" s="269">
        <v>7.53</v>
      </c>
      <c r="Q14" s="269">
        <v>49.24</v>
      </c>
      <c r="R14" s="269"/>
      <c r="S14" s="4">
        <v>100</v>
      </c>
      <c r="T14" s="269"/>
      <c r="U14" s="269"/>
    </row>
    <row r="15" spans="2:21" ht="11.25">
      <c r="B15" s="269" t="s">
        <v>47</v>
      </c>
      <c r="C15" s="269">
        <v>12.61</v>
      </c>
      <c r="D15" s="269">
        <v>0.94</v>
      </c>
      <c r="E15" s="269">
        <v>29.67</v>
      </c>
      <c r="F15" s="269">
        <v>6.21</v>
      </c>
      <c r="G15" s="269">
        <v>1.81</v>
      </c>
      <c r="H15" s="269">
        <v>38.64</v>
      </c>
      <c r="I15" s="269"/>
      <c r="J15" s="269">
        <v>12.72</v>
      </c>
      <c r="K15" s="269">
        <v>3.66</v>
      </c>
      <c r="L15" s="269">
        <v>0.92</v>
      </c>
      <c r="M15" s="269">
        <v>7.51</v>
      </c>
      <c r="N15" s="269">
        <v>10.56</v>
      </c>
      <c r="O15" s="269">
        <v>6.49</v>
      </c>
      <c r="P15" s="269">
        <v>6.89</v>
      </c>
      <c r="Q15" s="269">
        <v>48.75</v>
      </c>
      <c r="R15" s="269"/>
      <c r="S15" s="4">
        <v>100</v>
      </c>
      <c r="T15" s="269"/>
      <c r="U15" s="269"/>
    </row>
    <row r="16" spans="2:21" ht="11.25">
      <c r="B16" s="269" t="s">
        <v>48</v>
      </c>
      <c r="C16" s="269">
        <v>10.26</v>
      </c>
      <c r="D16" s="269">
        <v>1.01</v>
      </c>
      <c r="E16" s="269">
        <v>30.37</v>
      </c>
      <c r="F16" s="269">
        <v>6.34</v>
      </c>
      <c r="G16" s="269">
        <v>1.78</v>
      </c>
      <c r="H16" s="269">
        <v>39.49</v>
      </c>
      <c r="I16" s="269"/>
      <c r="J16" s="269">
        <v>12.09</v>
      </c>
      <c r="K16" s="269">
        <v>3.86</v>
      </c>
      <c r="L16" s="269">
        <v>1</v>
      </c>
      <c r="M16" s="269">
        <v>8.58</v>
      </c>
      <c r="N16" s="269">
        <v>10.95</v>
      </c>
      <c r="O16" s="269">
        <v>6.61</v>
      </c>
      <c r="P16" s="269">
        <v>7.17</v>
      </c>
      <c r="Q16" s="269">
        <v>50.25</v>
      </c>
      <c r="R16" s="269"/>
      <c r="S16" s="4">
        <v>100</v>
      </c>
      <c r="T16" s="269"/>
      <c r="U16" s="269"/>
    </row>
    <row r="17" spans="2:21" ht="11.25">
      <c r="B17" s="269" t="s">
        <v>49</v>
      </c>
      <c r="C17" s="269">
        <v>9.91</v>
      </c>
      <c r="D17" s="269">
        <v>1.13</v>
      </c>
      <c r="E17" s="269">
        <v>30.47</v>
      </c>
      <c r="F17" s="269">
        <v>6.94</v>
      </c>
      <c r="G17" s="269">
        <v>1.52</v>
      </c>
      <c r="H17" s="269">
        <v>40.05</v>
      </c>
      <c r="I17" s="269"/>
      <c r="J17" s="269">
        <v>11.27</v>
      </c>
      <c r="K17" s="269">
        <v>4</v>
      </c>
      <c r="L17" s="269">
        <v>1.03</v>
      </c>
      <c r="M17" s="269">
        <v>8.4</v>
      </c>
      <c r="N17" s="269">
        <v>11.58</v>
      </c>
      <c r="O17" s="269">
        <v>6.58</v>
      </c>
      <c r="P17" s="269">
        <v>7.16</v>
      </c>
      <c r="Q17" s="269">
        <v>50.04</v>
      </c>
      <c r="R17" s="269"/>
      <c r="S17" s="4">
        <v>100</v>
      </c>
      <c r="T17" s="269"/>
      <c r="U17" s="269"/>
    </row>
    <row r="18" spans="2:21" ht="11.25">
      <c r="B18" s="269" t="s">
        <v>50</v>
      </c>
      <c r="C18" s="269">
        <v>10.11</v>
      </c>
      <c r="D18" s="269">
        <v>1.04</v>
      </c>
      <c r="E18" s="269">
        <v>31.29</v>
      </c>
      <c r="F18" s="269">
        <v>6.81</v>
      </c>
      <c r="G18" s="269">
        <v>1.79</v>
      </c>
      <c r="H18" s="269">
        <v>40.93</v>
      </c>
      <c r="I18" s="269"/>
      <c r="J18" s="269">
        <v>10.9</v>
      </c>
      <c r="K18" s="269">
        <v>3.77</v>
      </c>
      <c r="L18" s="269">
        <v>0.91</v>
      </c>
      <c r="M18" s="269">
        <v>7.68</v>
      </c>
      <c r="N18" s="269">
        <v>12.16</v>
      </c>
      <c r="O18" s="269">
        <v>7.12</v>
      </c>
      <c r="P18" s="269">
        <v>6.41</v>
      </c>
      <c r="Q18" s="269">
        <v>48.95</v>
      </c>
      <c r="R18" s="269"/>
      <c r="S18" s="4">
        <v>100</v>
      </c>
      <c r="T18" s="269"/>
      <c r="U18" s="269"/>
    </row>
    <row r="19" spans="2:21" ht="11.25">
      <c r="B19" s="269" t="s">
        <v>51</v>
      </c>
      <c r="C19" s="269">
        <v>10.11</v>
      </c>
      <c r="D19" s="269">
        <v>1.15</v>
      </c>
      <c r="E19" s="269">
        <v>29.99</v>
      </c>
      <c r="F19" s="269">
        <v>7.19</v>
      </c>
      <c r="G19" s="269">
        <v>1.71</v>
      </c>
      <c r="H19" s="269">
        <v>40.04</v>
      </c>
      <c r="I19" s="269"/>
      <c r="J19" s="269">
        <v>10.26</v>
      </c>
      <c r="K19" s="269">
        <v>4.03</v>
      </c>
      <c r="L19" s="269">
        <v>1.06</v>
      </c>
      <c r="M19" s="269">
        <v>10.05</v>
      </c>
      <c r="N19" s="269">
        <v>11.82</v>
      </c>
      <c r="O19" s="269">
        <v>5.98</v>
      </c>
      <c r="P19" s="269">
        <v>6.66</v>
      </c>
      <c r="Q19" s="269">
        <v>49.85</v>
      </c>
      <c r="R19" s="269"/>
      <c r="S19" s="4">
        <v>100</v>
      </c>
      <c r="T19" s="269"/>
      <c r="U19" s="269"/>
    </row>
    <row r="20" spans="2:21" ht="11.25">
      <c r="B20" s="269" t="s">
        <v>52</v>
      </c>
      <c r="C20" s="269">
        <v>8.73</v>
      </c>
      <c r="D20" s="269">
        <v>1.16</v>
      </c>
      <c r="E20" s="269">
        <v>30.93</v>
      </c>
      <c r="F20" s="269">
        <v>7.05</v>
      </c>
      <c r="G20" s="269">
        <v>2.07</v>
      </c>
      <c r="H20" s="269">
        <v>41.21</v>
      </c>
      <c r="I20" s="269"/>
      <c r="J20" s="269">
        <v>9.91</v>
      </c>
      <c r="K20" s="269">
        <v>4.3</v>
      </c>
      <c r="L20" s="269">
        <v>1.11</v>
      </c>
      <c r="M20" s="269">
        <v>10.08</v>
      </c>
      <c r="N20" s="269">
        <v>11.55</v>
      </c>
      <c r="O20" s="269">
        <v>5.77</v>
      </c>
      <c r="P20" s="269">
        <v>7.36</v>
      </c>
      <c r="Q20" s="269">
        <v>50.07</v>
      </c>
      <c r="R20" s="269"/>
      <c r="S20" s="4">
        <v>100</v>
      </c>
      <c r="T20" s="269"/>
      <c r="U20" s="269"/>
    </row>
    <row r="21" spans="2:21" ht="11.25">
      <c r="B21" s="269" t="s">
        <v>53</v>
      </c>
      <c r="C21" s="269">
        <v>10.95</v>
      </c>
      <c r="D21" s="269">
        <v>1.79</v>
      </c>
      <c r="E21" s="269">
        <v>29.04</v>
      </c>
      <c r="F21" s="269">
        <v>6.02</v>
      </c>
      <c r="G21" s="269">
        <v>2.07</v>
      </c>
      <c r="H21" s="269">
        <v>38.93</v>
      </c>
      <c r="I21" s="269"/>
      <c r="J21" s="269">
        <v>9.33</v>
      </c>
      <c r="K21" s="269">
        <v>4.21</v>
      </c>
      <c r="L21" s="269">
        <v>1.13</v>
      </c>
      <c r="M21" s="269">
        <v>12.07</v>
      </c>
      <c r="N21" s="269">
        <v>11.26</v>
      </c>
      <c r="O21" s="269">
        <v>5.15</v>
      </c>
      <c r="P21" s="269">
        <v>6.98</v>
      </c>
      <c r="Q21" s="269">
        <v>50.13</v>
      </c>
      <c r="R21" s="269"/>
      <c r="S21" s="4">
        <v>100</v>
      </c>
      <c r="T21" s="269"/>
      <c r="U21" s="269"/>
    </row>
    <row r="22" spans="2:21" ht="11.25">
      <c r="B22" s="269" t="s">
        <v>54</v>
      </c>
      <c r="C22" s="269">
        <v>12.15</v>
      </c>
      <c r="D22" s="269">
        <v>2.85</v>
      </c>
      <c r="E22" s="269">
        <v>29.88</v>
      </c>
      <c r="F22" s="269">
        <v>5.7</v>
      </c>
      <c r="G22" s="269">
        <v>2.29</v>
      </c>
      <c r="H22" s="269">
        <v>40.73</v>
      </c>
      <c r="I22" s="269"/>
      <c r="J22" s="269">
        <v>8.86</v>
      </c>
      <c r="K22" s="269">
        <v>4.19</v>
      </c>
      <c r="L22" s="269">
        <v>1.1</v>
      </c>
      <c r="M22" s="269">
        <v>11.65</v>
      </c>
      <c r="N22" s="269">
        <v>11.22</v>
      </c>
      <c r="O22" s="269">
        <v>3.98</v>
      </c>
      <c r="P22" s="269">
        <v>6.13</v>
      </c>
      <c r="Q22" s="269">
        <v>47.12</v>
      </c>
      <c r="R22" s="269"/>
      <c r="S22" s="4">
        <v>100</v>
      </c>
      <c r="T22" s="269"/>
      <c r="U22" s="269"/>
    </row>
    <row r="23" spans="2:21" ht="11.25">
      <c r="B23" s="269" t="s">
        <v>55</v>
      </c>
      <c r="C23" s="269">
        <v>11.12</v>
      </c>
      <c r="D23" s="269">
        <v>3.04</v>
      </c>
      <c r="E23" s="269">
        <v>31.62</v>
      </c>
      <c r="F23" s="269">
        <v>5.44</v>
      </c>
      <c r="G23" s="269">
        <v>2.17</v>
      </c>
      <c r="H23" s="269">
        <v>42.27</v>
      </c>
      <c r="I23" s="269"/>
      <c r="J23" s="269">
        <v>8.52</v>
      </c>
      <c r="K23" s="269">
        <v>3.99</v>
      </c>
      <c r="L23" s="269">
        <v>1.01</v>
      </c>
      <c r="M23" s="269">
        <v>11.66</v>
      </c>
      <c r="N23" s="269">
        <v>10.98</v>
      </c>
      <c r="O23" s="269">
        <v>3.31</v>
      </c>
      <c r="P23" s="269">
        <v>7.15</v>
      </c>
      <c r="Q23" s="269">
        <v>46.61</v>
      </c>
      <c r="R23" s="269"/>
      <c r="S23" s="4">
        <v>100</v>
      </c>
      <c r="T23" s="269"/>
      <c r="U23" s="269"/>
    </row>
    <row r="24" spans="2:21" ht="11.25">
      <c r="B24" s="269" t="s">
        <v>56</v>
      </c>
      <c r="C24" s="269">
        <v>11.2</v>
      </c>
      <c r="D24" s="269">
        <v>2.6</v>
      </c>
      <c r="E24" s="269">
        <v>32.1</v>
      </c>
      <c r="F24" s="269">
        <v>6.72</v>
      </c>
      <c r="G24" s="269">
        <v>2.29</v>
      </c>
      <c r="H24" s="269">
        <v>43.71</v>
      </c>
      <c r="I24" s="269"/>
      <c r="J24" s="269">
        <v>8.46</v>
      </c>
      <c r="K24" s="269">
        <v>4.07</v>
      </c>
      <c r="L24" s="269">
        <v>0.87</v>
      </c>
      <c r="M24" s="269">
        <v>7.8</v>
      </c>
      <c r="N24" s="269">
        <v>11.41</v>
      </c>
      <c r="O24" s="269">
        <v>4.51</v>
      </c>
      <c r="P24" s="269">
        <v>7.99</v>
      </c>
      <c r="Q24" s="269">
        <v>45.1</v>
      </c>
      <c r="R24" s="269"/>
      <c r="S24" s="4">
        <v>100</v>
      </c>
      <c r="T24" s="269"/>
      <c r="U24" s="269"/>
    </row>
    <row r="25" spans="2:21" ht="11.25">
      <c r="B25" s="269" t="s">
        <v>57</v>
      </c>
      <c r="C25" s="269">
        <v>9.33</v>
      </c>
      <c r="D25" s="269">
        <v>2</v>
      </c>
      <c r="E25" s="269">
        <v>28.77</v>
      </c>
      <c r="F25" s="269">
        <v>7.28</v>
      </c>
      <c r="G25" s="269">
        <v>2.94</v>
      </c>
      <c r="H25" s="269">
        <v>40.99</v>
      </c>
      <c r="I25" s="269"/>
      <c r="J25" s="269">
        <v>7.26</v>
      </c>
      <c r="K25" s="269">
        <v>3.78</v>
      </c>
      <c r="L25" s="269">
        <v>0.92</v>
      </c>
      <c r="M25" s="269">
        <v>13.96</v>
      </c>
      <c r="N25" s="269">
        <v>10.34</v>
      </c>
      <c r="O25" s="269">
        <v>5.65</v>
      </c>
      <c r="P25" s="269">
        <v>7.77</v>
      </c>
      <c r="Q25" s="269">
        <v>49.68</v>
      </c>
      <c r="R25" s="269"/>
      <c r="S25" s="4">
        <v>100</v>
      </c>
      <c r="T25" s="269"/>
      <c r="U25" s="269"/>
    </row>
    <row r="26" spans="2:21" ht="11.25">
      <c r="B26" s="269" t="s">
        <v>58</v>
      </c>
      <c r="C26" s="269">
        <v>9.75</v>
      </c>
      <c r="D26" s="269">
        <v>1.77</v>
      </c>
      <c r="E26" s="269">
        <v>28.62</v>
      </c>
      <c r="F26" s="269">
        <v>7.08</v>
      </c>
      <c r="G26" s="269">
        <v>2.57</v>
      </c>
      <c r="H26" s="269">
        <v>40.04</v>
      </c>
      <c r="I26" s="269"/>
      <c r="J26" s="269">
        <v>7.48</v>
      </c>
      <c r="K26" s="269">
        <v>3.9</v>
      </c>
      <c r="L26" s="269">
        <v>1.09</v>
      </c>
      <c r="M26" s="269">
        <v>14.28</v>
      </c>
      <c r="N26" s="269">
        <v>11.22</v>
      </c>
      <c r="O26" s="269">
        <v>4.16</v>
      </c>
      <c r="P26" s="269">
        <v>8.07</v>
      </c>
      <c r="Q26" s="269">
        <v>50.21</v>
      </c>
      <c r="R26" s="269"/>
      <c r="S26" s="4">
        <v>100</v>
      </c>
      <c r="T26" s="269"/>
      <c r="U26" s="269"/>
    </row>
    <row r="27" spans="2:21" ht="11.25">
      <c r="B27" s="269" t="s">
        <v>59</v>
      </c>
      <c r="C27" s="269">
        <v>7.74</v>
      </c>
      <c r="D27" s="269">
        <v>1.35</v>
      </c>
      <c r="E27" s="269">
        <v>25.6</v>
      </c>
      <c r="F27" s="269">
        <v>7.58</v>
      </c>
      <c r="G27" s="269">
        <v>2.1</v>
      </c>
      <c r="H27" s="269">
        <v>36.64</v>
      </c>
      <c r="I27" s="269"/>
      <c r="J27" s="269">
        <v>6.75</v>
      </c>
      <c r="K27" s="269">
        <v>3.67</v>
      </c>
      <c r="L27" s="269">
        <v>1.13</v>
      </c>
      <c r="M27" s="269">
        <v>20.87</v>
      </c>
      <c r="N27" s="269">
        <v>11.04</v>
      </c>
      <c r="O27" s="269">
        <v>2.97</v>
      </c>
      <c r="P27" s="269">
        <v>9.19</v>
      </c>
      <c r="Q27" s="269">
        <v>55.62</v>
      </c>
      <c r="R27" s="269"/>
      <c r="S27" s="4">
        <v>100</v>
      </c>
      <c r="T27" s="269"/>
      <c r="U27" s="269"/>
    </row>
    <row r="28" spans="2:21" ht="11.25">
      <c r="B28" s="269" t="s">
        <v>60</v>
      </c>
      <c r="C28" s="269">
        <v>6.91</v>
      </c>
      <c r="D28" s="269">
        <v>1.46</v>
      </c>
      <c r="E28" s="269">
        <v>22.66</v>
      </c>
      <c r="F28" s="269">
        <v>6.63</v>
      </c>
      <c r="G28" s="269">
        <v>2.28</v>
      </c>
      <c r="H28" s="269">
        <v>33.03</v>
      </c>
      <c r="I28" s="269"/>
      <c r="J28" s="269">
        <v>9.32</v>
      </c>
      <c r="K28" s="269">
        <v>3.39</v>
      </c>
      <c r="L28" s="269">
        <v>1.18</v>
      </c>
      <c r="M28" s="269">
        <v>15.09</v>
      </c>
      <c r="N28" s="269">
        <v>9.68</v>
      </c>
      <c r="O28" s="269">
        <v>5.47</v>
      </c>
      <c r="P28" s="269">
        <v>15.93</v>
      </c>
      <c r="Q28" s="269">
        <v>60.06</v>
      </c>
      <c r="R28" s="269"/>
      <c r="S28" s="4">
        <v>100</v>
      </c>
      <c r="T28" s="269">
        <v>13.9</v>
      </c>
      <c r="U28" s="269">
        <v>113.9</v>
      </c>
    </row>
    <row r="29" spans="2:21" ht="11.25">
      <c r="B29" s="269" t="s">
        <v>61</v>
      </c>
      <c r="C29" s="269">
        <v>6.9</v>
      </c>
      <c r="D29" s="269">
        <v>1.44</v>
      </c>
      <c r="E29" s="269">
        <v>22.02</v>
      </c>
      <c r="F29" s="269">
        <v>6.3</v>
      </c>
      <c r="G29" s="269">
        <v>2.27</v>
      </c>
      <c r="H29" s="269">
        <v>32.04</v>
      </c>
      <c r="I29" s="269"/>
      <c r="J29" s="269">
        <v>8.66</v>
      </c>
      <c r="K29" s="269">
        <v>3.35</v>
      </c>
      <c r="L29" s="269">
        <v>1.03</v>
      </c>
      <c r="M29" s="269">
        <v>12.35</v>
      </c>
      <c r="N29" s="269">
        <v>10.71</v>
      </c>
      <c r="O29" s="269">
        <v>11.32</v>
      </c>
      <c r="P29" s="269">
        <v>13.64</v>
      </c>
      <c r="Q29" s="269">
        <v>61.06</v>
      </c>
      <c r="R29" s="269"/>
      <c r="S29" s="4">
        <v>100</v>
      </c>
      <c r="T29" s="269">
        <v>12.26</v>
      </c>
      <c r="U29" s="269">
        <v>112.26</v>
      </c>
    </row>
    <row r="30" spans="2:21" ht="11.25">
      <c r="B30" s="269" t="s">
        <v>62</v>
      </c>
      <c r="C30" s="269">
        <v>6.23</v>
      </c>
      <c r="D30" s="269">
        <v>1.3</v>
      </c>
      <c r="E30" s="269">
        <v>21.33</v>
      </c>
      <c r="F30" s="269">
        <v>6.16</v>
      </c>
      <c r="G30" s="269">
        <v>2.45</v>
      </c>
      <c r="H30" s="269">
        <v>31.23</v>
      </c>
      <c r="I30" s="269"/>
      <c r="J30" s="269">
        <v>7.45</v>
      </c>
      <c r="K30" s="269">
        <v>3.04</v>
      </c>
      <c r="L30" s="269">
        <v>1.26</v>
      </c>
      <c r="M30" s="269">
        <v>20.57</v>
      </c>
      <c r="N30" s="269">
        <v>10.22</v>
      </c>
      <c r="O30" s="269">
        <v>8.28</v>
      </c>
      <c r="P30" s="269">
        <v>11.72</v>
      </c>
      <c r="Q30" s="269">
        <v>62.54</v>
      </c>
      <c r="R30" s="269"/>
      <c r="S30" s="4">
        <v>100</v>
      </c>
      <c r="T30" s="269">
        <v>10.8</v>
      </c>
      <c r="U30" s="269">
        <v>110.8</v>
      </c>
    </row>
    <row r="31" spans="2:21" ht="11.25">
      <c r="B31" s="269" t="s">
        <v>63</v>
      </c>
      <c r="C31" s="269">
        <v>5.77</v>
      </c>
      <c r="D31" s="269">
        <v>0.89</v>
      </c>
      <c r="E31" s="269">
        <v>22.19</v>
      </c>
      <c r="F31" s="269">
        <v>6.31</v>
      </c>
      <c r="G31" s="269">
        <v>2.38</v>
      </c>
      <c r="H31" s="269">
        <v>31.77</v>
      </c>
      <c r="I31" s="269"/>
      <c r="J31" s="269">
        <v>7.08</v>
      </c>
      <c r="K31" s="269">
        <v>2.79</v>
      </c>
      <c r="L31" s="269">
        <v>1.33</v>
      </c>
      <c r="M31" s="269">
        <v>25.01</v>
      </c>
      <c r="N31" s="269">
        <v>9.98</v>
      </c>
      <c r="O31" s="269">
        <v>5.23</v>
      </c>
      <c r="P31" s="269">
        <v>11.05</v>
      </c>
      <c r="Q31" s="269">
        <v>62.46</v>
      </c>
      <c r="R31" s="269"/>
      <c r="S31" s="4">
        <v>100</v>
      </c>
      <c r="T31" s="269">
        <v>8.83</v>
      </c>
      <c r="U31" s="269">
        <v>108.83</v>
      </c>
    </row>
    <row r="32" spans="2:21" ht="11.25">
      <c r="B32" s="270" t="s">
        <v>64</v>
      </c>
      <c r="C32" s="270">
        <v>8.63</v>
      </c>
      <c r="D32" s="270">
        <v>0.9</v>
      </c>
      <c r="E32" s="270">
        <v>23.48</v>
      </c>
      <c r="F32" s="270">
        <v>8.02</v>
      </c>
      <c r="G32" s="270">
        <v>2.66</v>
      </c>
      <c r="H32" s="270">
        <v>35.06</v>
      </c>
      <c r="I32" s="270"/>
      <c r="J32" s="270">
        <v>8.29</v>
      </c>
      <c r="K32" s="270">
        <v>3.07</v>
      </c>
      <c r="L32" s="270">
        <v>1.28</v>
      </c>
      <c r="M32" s="270">
        <v>13.94</v>
      </c>
      <c r="N32" s="270">
        <v>10.35</v>
      </c>
      <c r="O32" s="270">
        <v>6.06</v>
      </c>
      <c r="P32" s="270">
        <v>13.33</v>
      </c>
      <c r="Q32" s="270">
        <v>56.31</v>
      </c>
      <c r="R32" s="270"/>
      <c r="S32" s="306">
        <v>100</v>
      </c>
      <c r="T32" s="270">
        <v>11.34</v>
      </c>
      <c r="U32" s="270">
        <v>111.34</v>
      </c>
    </row>
    <row r="33" spans="2:21" ht="11.25">
      <c r="B33" s="269" t="s">
        <v>65</v>
      </c>
      <c r="C33" s="269">
        <v>5.77</v>
      </c>
      <c r="D33" s="269">
        <v>0.82</v>
      </c>
      <c r="E33" s="269">
        <v>18.62</v>
      </c>
      <c r="F33" s="269">
        <v>5.49</v>
      </c>
      <c r="G33" s="269">
        <v>2.6</v>
      </c>
      <c r="H33" s="269">
        <v>27.53</v>
      </c>
      <c r="I33" s="269"/>
      <c r="J33" s="269">
        <v>11.71</v>
      </c>
      <c r="K33" s="269">
        <v>4.43</v>
      </c>
      <c r="L33" s="269">
        <v>0.7</v>
      </c>
      <c r="M33" s="269">
        <v>9.03</v>
      </c>
      <c r="N33" s="269">
        <v>16.3</v>
      </c>
      <c r="O33" s="269">
        <v>8.94</v>
      </c>
      <c r="P33" s="269">
        <v>15.59</v>
      </c>
      <c r="Q33" s="269">
        <v>66.7</v>
      </c>
      <c r="R33" s="269"/>
      <c r="S33" s="188">
        <v>100</v>
      </c>
      <c r="T33" s="269">
        <v>14.54</v>
      </c>
      <c r="U33" s="269">
        <v>114.54</v>
      </c>
    </row>
    <row r="34" spans="2:21" ht="11.25">
      <c r="B34" s="269" t="s">
        <v>66</v>
      </c>
      <c r="C34" s="269">
        <v>5.51</v>
      </c>
      <c r="D34" s="269">
        <v>0.91</v>
      </c>
      <c r="E34" s="269">
        <v>16.8</v>
      </c>
      <c r="F34" s="269">
        <v>5.69</v>
      </c>
      <c r="G34" s="269">
        <v>2.59</v>
      </c>
      <c r="H34" s="269">
        <v>25.98</v>
      </c>
      <c r="I34" s="269"/>
      <c r="J34" s="269">
        <v>10.43</v>
      </c>
      <c r="K34" s="269">
        <v>4.25</v>
      </c>
      <c r="L34" s="269">
        <v>1.01</v>
      </c>
      <c r="M34" s="269">
        <v>8.06</v>
      </c>
      <c r="N34" s="269">
        <v>17.35</v>
      </c>
      <c r="O34" s="269">
        <v>12.1</v>
      </c>
      <c r="P34" s="269">
        <v>15.31</v>
      </c>
      <c r="Q34" s="269">
        <v>68.5</v>
      </c>
      <c r="R34" s="269"/>
      <c r="S34" s="188">
        <v>100</v>
      </c>
      <c r="T34" s="269">
        <v>13.61</v>
      </c>
      <c r="U34" s="269">
        <v>113.61</v>
      </c>
    </row>
    <row r="35" spans="2:21" ht="11.25">
      <c r="B35" s="269" t="s">
        <v>67</v>
      </c>
      <c r="C35" s="269">
        <v>5.4</v>
      </c>
      <c r="D35" s="269">
        <v>0.83</v>
      </c>
      <c r="E35" s="269">
        <v>16.67</v>
      </c>
      <c r="F35" s="269">
        <v>5.99</v>
      </c>
      <c r="G35" s="269">
        <v>2.64</v>
      </c>
      <c r="H35" s="269">
        <v>26.13</v>
      </c>
      <c r="I35" s="269"/>
      <c r="J35" s="269">
        <v>10.25</v>
      </c>
      <c r="K35" s="269">
        <v>4.59</v>
      </c>
      <c r="L35" s="269">
        <v>1.08</v>
      </c>
      <c r="M35" s="269">
        <v>7.68</v>
      </c>
      <c r="N35" s="269">
        <v>17.1</v>
      </c>
      <c r="O35" s="269">
        <v>13.05</v>
      </c>
      <c r="P35" s="269">
        <v>14.72</v>
      </c>
      <c r="Q35" s="269">
        <v>68.47</v>
      </c>
      <c r="R35" s="269"/>
      <c r="S35" s="188">
        <v>100</v>
      </c>
      <c r="T35" s="269">
        <v>13.06</v>
      </c>
      <c r="U35" s="269">
        <v>113.06</v>
      </c>
    </row>
    <row r="36" spans="2:21" ht="11.25">
      <c r="B36" s="269" t="s">
        <v>68</v>
      </c>
      <c r="C36" s="269">
        <v>5.52</v>
      </c>
      <c r="D36" s="269">
        <v>0.73</v>
      </c>
      <c r="E36" s="269">
        <v>15.72</v>
      </c>
      <c r="F36" s="269">
        <v>6.16</v>
      </c>
      <c r="G36" s="269">
        <v>3.06</v>
      </c>
      <c r="H36" s="269">
        <v>25.66</v>
      </c>
      <c r="I36" s="269"/>
      <c r="J36" s="269">
        <v>9.86</v>
      </c>
      <c r="K36" s="269">
        <v>4.41</v>
      </c>
      <c r="L36" s="269">
        <v>1.51</v>
      </c>
      <c r="M36" s="269">
        <v>7.94</v>
      </c>
      <c r="N36" s="269">
        <v>16.82</v>
      </c>
      <c r="O36" s="269">
        <v>13.2</v>
      </c>
      <c r="P36" s="269">
        <v>15.08</v>
      </c>
      <c r="Q36" s="269">
        <v>68.82</v>
      </c>
      <c r="R36" s="269"/>
      <c r="S36" s="188">
        <v>100</v>
      </c>
      <c r="T36" s="269">
        <v>13.08</v>
      </c>
      <c r="U36" s="269">
        <v>113.08</v>
      </c>
    </row>
    <row r="37" spans="2:21" ht="11.25">
      <c r="B37" s="269" t="s">
        <v>69</v>
      </c>
      <c r="C37" s="269">
        <v>5.47</v>
      </c>
      <c r="D37" s="269">
        <v>0.98</v>
      </c>
      <c r="E37" s="269">
        <v>16.12</v>
      </c>
      <c r="F37" s="269">
        <v>5.63</v>
      </c>
      <c r="G37" s="269">
        <v>3.22</v>
      </c>
      <c r="H37" s="269">
        <v>25.95</v>
      </c>
      <c r="I37" s="269"/>
      <c r="J37" s="269">
        <v>9.99</v>
      </c>
      <c r="K37" s="269">
        <v>4.18</v>
      </c>
      <c r="L37" s="269">
        <v>1.64</v>
      </c>
      <c r="M37" s="269">
        <v>7.31</v>
      </c>
      <c r="N37" s="269">
        <v>18.02</v>
      </c>
      <c r="O37" s="269">
        <v>12.2</v>
      </c>
      <c r="P37" s="269">
        <v>15.25</v>
      </c>
      <c r="Q37" s="269">
        <v>68.58</v>
      </c>
      <c r="R37" s="269"/>
      <c r="S37" s="188">
        <v>100</v>
      </c>
      <c r="T37" s="269">
        <v>14.78</v>
      </c>
      <c r="U37" s="269">
        <v>114.78</v>
      </c>
    </row>
    <row r="38" spans="2:21" ht="11.25">
      <c r="B38" s="95" t="s">
        <v>70</v>
      </c>
      <c r="C38" s="6">
        <v>5.6</v>
      </c>
      <c r="D38" s="6">
        <v>1.59</v>
      </c>
      <c r="E38" s="6">
        <v>17.22</v>
      </c>
      <c r="F38" s="6">
        <v>5.52</v>
      </c>
      <c r="G38" s="6">
        <v>3.4</v>
      </c>
      <c r="H38" s="6">
        <v>27.73</v>
      </c>
      <c r="I38" s="6"/>
      <c r="J38" s="6">
        <v>10.6</v>
      </c>
      <c r="K38" s="6">
        <v>4.87</v>
      </c>
      <c r="L38" s="6">
        <v>3.6</v>
      </c>
      <c r="M38" s="6">
        <v>5.96</v>
      </c>
      <c r="N38" s="6">
        <v>15.41</v>
      </c>
      <c r="O38" s="6">
        <v>11.3</v>
      </c>
      <c r="P38" s="6">
        <v>14.93</v>
      </c>
      <c r="Q38" s="6">
        <v>66.67</v>
      </c>
      <c r="R38" s="6"/>
      <c r="S38" s="188">
        <v>100</v>
      </c>
      <c r="T38" s="6">
        <v>15.85</v>
      </c>
      <c r="U38" s="6">
        <v>115.85</v>
      </c>
    </row>
    <row r="39" spans="2:21" ht="11.25">
      <c r="B39" s="95" t="s">
        <v>71</v>
      </c>
      <c r="C39" s="6">
        <v>5.97</v>
      </c>
      <c r="D39" s="6">
        <v>1.47</v>
      </c>
      <c r="E39" s="6">
        <v>17.13</v>
      </c>
      <c r="F39" s="6">
        <v>5.32</v>
      </c>
      <c r="G39" s="6">
        <v>3</v>
      </c>
      <c r="H39" s="6">
        <v>26.92</v>
      </c>
      <c r="I39" s="6"/>
      <c r="J39" s="6">
        <v>10.69</v>
      </c>
      <c r="K39" s="6">
        <v>5.05</v>
      </c>
      <c r="L39" s="6">
        <v>3.5</v>
      </c>
      <c r="M39" s="6">
        <v>6.81</v>
      </c>
      <c r="N39" s="6">
        <v>14.87</v>
      </c>
      <c r="O39" s="6">
        <v>10.68</v>
      </c>
      <c r="P39" s="6">
        <v>15.52</v>
      </c>
      <c r="Q39" s="6">
        <v>67.1</v>
      </c>
      <c r="R39" s="6"/>
      <c r="S39" s="188">
        <v>100</v>
      </c>
      <c r="T39" s="6">
        <v>16.63</v>
      </c>
      <c r="U39" s="6">
        <v>116.63</v>
      </c>
    </row>
    <row r="40" spans="2:21" ht="11.25">
      <c r="B40" s="95" t="s">
        <v>72</v>
      </c>
      <c r="C40" s="6">
        <v>6.62</v>
      </c>
      <c r="D40" s="6">
        <v>1.6</v>
      </c>
      <c r="E40" s="6">
        <v>16.85</v>
      </c>
      <c r="F40" s="6">
        <v>5.28</v>
      </c>
      <c r="G40" s="6">
        <v>3.32</v>
      </c>
      <c r="H40" s="6">
        <v>27.05</v>
      </c>
      <c r="I40" s="6"/>
      <c r="J40" s="6">
        <v>10.16</v>
      </c>
      <c r="K40" s="6">
        <v>4.79</v>
      </c>
      <c r="L40" s="6">
        <v>3.56</v>
      </c>
      <c r="M40" s="6">
        <v>7.47</v>
      </c>
      <c r="N40" s="6">
        <v>14.58</v>
      </c>
      <c r="O40" s="6">
        <v>10.24</v>
      </c>
      <c r="P40" s="6">
        <v>15.53</v>
      </c>
      <c r="Q40" s="6">
        <v>66.33</v>
      </c>
      <c r="R40" s="6"/>
      <c r="S40" s="188">
        <v>100</v>
      </c>
      <c r="T40" s="6">
        <v>16.1</v>
      </c>
      <c r="U40" s="6">
        <v>116.1</v>
      </c>
    </row>
    <row r="41" spans="2:21" ht="11.25">
      <c r="B41" s="95" t="s">
        <v>73</v>
      </c>
      <c r="C41" s="6">
        <v>7.39</v>
      </c>
      <c r="D41" s="6">
        <v>1.72</v>
      </c>
      <c r="E41" s="6">
        <v>18.02</v>
      </c>
      <c r="F41" s="6">
        <v>4.69</v>
      </c>
      <c r="G41" s="6">
        <v>3.42</v>
      </c>
      <c r="H41" s="6">
        <v>27.85</v>
      </c>
      <c r="I41" s="6"/>
      <c r="J41" s="6">
        <v>10.59</v>
      </c>
      <c r="K41" s="6">
        <v>4.68</v>
      </c>
      <c r="L41" s="6">
        <v>3.63</v>
      </c>
      <c r="M41" s="6">
        <v>7.09</v>
      </c>
      <c r="N41" s="6">
        <v>14.03</v>
      </c>
      <c r="O41" s="6">
        <v>9.64</v>
      </c>
      <c r="P41" s="6">
        <v>15.11</v>
      </c>
      <c r="Q41" s="6">
        <v>64.77</v>
      </c>
      <c r="R41" s="6"/>
      <c r="S41" s="188">
        <v>100</v>
      </c>
      <c r="T41" s="6">
        <v>15.62</v>
      </c>
      <c r="U41" s="6">
        <v>115.62</v>
      </c>
    </row>
    <row r="42" spans="2:21" ht="11.25">
      <c r="B42" s="95" t="s">
        <v>74</v>
      </c>
      <c r="C42" s="6">
        <v>6.91</v>
      </c>
      <c r="D42" s="6">
        <v>1.92</v>
      </c>
      <c r="E42" s="6">
        <v>19.22</v>
      </c>
      <c r="F42" s="6">
        <v>5.09</v>
      </c>
      <c r="G42" s="6">
        <v>3.88</v>
      </c>
      <c r="H42" s="6">
        <v>30.11</v>
      </c>
      <c r="I42" s="6"/>
      <c r="J42" s="6">
        <v>11.03</v>
      </c>
      <c r="K42" s="6">
        <v>4.7</v>
      </c>
      <c r="L42" s="6">
        <v>3.85</v>
      </c>
      <c r="M42" s="6">
        <v>5.82</v>
      </c>
      <c r="N42" s="6">
        <v>13.84</v>
      </c>
      <c r="O42" s="6">
        <v>9.07</v>
      </c>
      <c r="P42" s="6">
        <v>14.67</v>
      </c>
      <c r="Q42" s="6">
        <v>62.97</v>
      </c>
      <c r="R42" s="6"/>
      <c r="S42" s="188">
        <v>100</v>
      </c>
      <c r="T42" s="6">
        <v>16.57</v>
      </c>
      <c r="U42" s="6">
        <v>116.57</v>
      </c>
    </row>
    <row r="43" spans="2:21" ht="11.25">
      <c r="B43" s="269" t="s">
        <v>76</v>
      </c>
      <c r="C43" s="269">
        <v>5.71</v>
      </c>
      <c r="D43" s="269">
        <v>2.46</v>
      </c>
      <c r="E43" s="269">
        <v>18.09</v>
      </c>
      <c r="F43" s="269">
        <v>4.9</v>
      </c>
      <c r="G43" s="269">
        <v>3.82</v>
      </c>
      <c r="H43" s="269">
        <v>29.27</v>
      </c>
      <c r="I43" s="269"/>
      <c r="J43" s="269">
        <v>11.17</v>
      </c>
      <c r="K43" s="269">
        <v>4.97</v>
      </c>
      <c r="L43" s="269">
        <v>3.98</v>
      </c>
      <c r="M43" s="269">
        <v>7.05</v>
      </c>
      <c r="N43" s="269">
        <v>13.8</v>
      </c>
      <c r="O43" s="269">
        <v>9.01</v>
      </c>
      <c r="P43" s="269">
        <v>15.05</v>
      </c>
      <c r="Q43" s="269">
        <v>65.02</v>
      </c>
      <c r="R43" s="269"/>
      <c r="S43" s="4">
        <v>100</v>
      </c>
      <c r="T43" s="269">
        <v>16.64</v>
      </c>
      <c r="U43" s="269">
        <v>116.64</v>
      </c>
    </row>
    <row r="44" spans="2:21" ht="11.25">
      <c r="B44" s="269" t="s">
        <v>377</v>
      </c>
      <c r="C44" s="269">
        <v>5.48</v>
      </c>
      <c r="D44" s="269">
        <v>2.89</v>
      </c>
      <c r="E44" s="269">
        <v>17.37</v>
      </c>
      <c r="F44" s="269">
        <v>4.73</v>
      </c>
      <c r="G44" s="269">
        <v>3.76</v>
      </c>
      <c r="H44" s="269">
        <v>28.75</v>
      </c>
      <c r="I44" s="269"/>
      <c r="J44" s="269">
        <v>11.48</v>
      </c>
      <c r="K44" s="269">
        <v>4.85</v>
      </c>
      <c r="L44" s="269">
        <v>3.79</v>
      </c>
      <c r="M44" s="269">
        <v>7.2</v>
      </c>
      <c r="N44" s="269">
        <v>14.48</v>
      </c>
      <c r="O44" s="269">
        <v>8.66</v>
      </c>
      <c r="P44" s="269">
        <v>15.31</v>
      </c>
      <c r="Q44" s="269">
        <v>65.76</v>
      </c>
      <c r="R44" s="269"/>
      <c r="S44" s="4">
        <v>100</v>
      </c>
      <c r="T44" s="269">
        <v>16.54</v>
      </c>
      <c r="U44" s="269">
        <v>116.54</v>
      </c>
    </row>
    <row r="45" spans="2:21" ht="11.25">
      <c r="B45" s="269" t="s">
        <v>378</v>
      </c>
      <c r="C45" s="269">
        <v>5.56</v>
      </c>
      <c r="D45" s="269">
        <v>2.35</v>
      </c>
      <c r="E45" s="269">
        <v>17.03</v>
      </c>
      <c r="F45" s="269">
        <v>4.86</v>
      </c>
      <c r="G45" s="269">
        <v>3.58</v>
      </c>
      <c r="H45" s="269">
        <v>27.81</v>
      </c>
      <c r="I45" s="269"/>
      <c r="J45" s="269">
        <v>12.12</v>
      </c>
      <c r="K45" s="269">
        <v>4.8</v>
      </c>
      <c r="L45" s="269">
        <v>3.83</v>
      </c>
      <c r="M45" s="269">
        <v>7.68</v>
      </c>
      <c r="N45" s="269">
        <v>14.23</v>
      </c>
      <c r="O45" s="269">
        <v>8.5</v>
      </c>
      <c r="P45" s="269">
        <v>15.46</v>
      </c>
      <c r="Q45" s="269">
        <v>66.63</v>
      </c>
      <c r="R45" s="269"/>
      <c r="S45" s="4">
        <v>100</v>
      </c>
      <c r="T45" s="269">
        <v>16.38</v>
      </c>
      <c r="U45" s="269">
        <v>116.38</v>
      </c>
    </row>
    <row r="46" spans="2:21" ht="11.25">
      <c r="B46" s="269" t="s">
        <v>425</v>
      </c>
      <c r="C46" s="269">
        <v>5.91</v>
      </c>
      <c r="D46" s="269">
        <v>3.24</v>
      </c>
      <c r="E46" s="269">
        <v>16.63</v>
      </c>
      <c r="F46" s="269">
        <v>4.9</v>
      </c>
      <c r="G46" s="269">
        <v>3.13</v>
      </c>
      <c r="H46" s="269">
        <v>27.9</v>
      </c>
      <c r="I46" s="269"/>
      <c r="J46" s="269">
        <v>12.53</v>
      </c>
      <c r="K46" s="269">
        <v>5</v>
      </c>
      <c r="L46" s="269">
        <v>3.8</v>
      </c>
      <c r="M46" s="269">
        <v>6.8</v>
      </c>
      <c r="N46" s="269">
        <v>14.14</v>
      </c>
      <c r="O46" s="269">
        <v>8.15</v>
      </c>
      <c r="P46" s="269">
        <v>15.77</v>
      </c>
      <c r="Q46" s="269">
        <v>66.18</v>
      </c>
      <c r="R46" s="269"/>
      <c r="S46" s="4">
        <v>100</v>
      </c>
      <c r="T46" s="269">
        <v>17.56</v>
      </c>
      <c r="U46" s="269">
        <v>117.56</v>
      </c>
    </row>
    <row r="47" spans="2:21" ht="11.25">
      <c r="B47" s="269" t="s">
        <v>428</v>
      </c>
      <c r="C47" s="269">
        <v>5.63</v>
      </c>
      <c r="D47" s="269">
        <v>1.83</v>
      </c>
      <c r="E47" s="269">
        <v>16.65</v>
      </c>
      <c r="F47" s="269">
        <v>5.25</v>
      </c>
      <c r="G47" s="269">
        <v>3.1</v>
      </c>
      <c r="H47" s="269">
        <v>26.83</v>
      </c>
      <c r="I47" s="269"/>
      <c r="J47" s="269">
        <v>12.49</v>
      </c>
      <c r="K47" s="269">
        <v>4.8</v>
      </c>
      <c r="L47" s="269">
        <v>3.57</v>
      </c>
      <c r="M47" s="269">
        <v>7.24</v>
      </c>
      <c r="N47" s="269">
        <v>14.74</v>
      </c>
      <c r="O47" s="269">
        <v>8.37</v>
      </c>
      <c r="P47" s="269">
        <v>16.33</v>
      </c>
      <c r="Q47" s="269">
        <v>67.54</v>
      </c>
      <c r="R47" s="269"/>
      <c r="S47" s="4">
        <v>100</v>
      </c>
      <c r="T47" s="269">
        <v>16.04</v>
      </c>
      <c r="U47" s="269">
        <v>116.04</v>
      </c>
    </row>
    <row r="48" spans="2:21" ht="11.25">
      <c r="B48" s="269" t="s">
        <v>435</v>
      </c>
      <c r="C48" s="269">
        <v>5.3</v>
      </c>
      <c r="D48" s="269">
        <v>2.97</v>
      </c>
      <c r="E48" s="269">
        <v>16.23</v>
      </c>
      <c r="F48" s="269">
        <v>5.65</v>
      </c>
      <c r="G48" s="269">
        <v>3.22</v>
      </c>
      <c r="H48" s="269">
        <v>28.07</v>
      </c>
      <c r="I48" s="269"/>
      <c r="J48" s="269">
        <v>12.52</v>
      </c>
      <c r="K48" s="269">
        <v>5.02</v>
      </c>
      <c r="L48" s="269">
        <v>3.22</v>
      </c>
      <c r="M48" s="269">
        <v>7.51</v>
      </c>
      <c r="N48" s="269">
        <v>14.32</v>
      </c>
      <c r="O48" s="269">
        <v>7.83</v>
      </c>
      <c r="P48" s="269">
        <v>16.2</v>
      </c>
      <c r="Q48" s="269">
        <v>66.63</v>
      </c>
      <c r="R48" s="269"/>
      <c r="S48" s="4">
        <v>100</v>
      </c>
      <c r="T48" s="269">
        <v>16.82</v>
      </c>
      <c r="U48" s="269">
        <v>116.82</v>
      </c>
    </row>
    <row r="49" spans="2:21" ht="11.25">
      <c r="B49" s="269" t="s">
        <v>493</v>
      </c>
      <c r="C49" s="269">
        <v>5.46</v>
      </c>
      <c r="D49" s="269">
        <v>4.08</v>
      </c>
      <c r="E49" s="269">
        <v>14.6</v>
      </c>
      <c r="F49" s="269">
        <v>5.78</v>
      </c>
      <c r="G49" s="269">
        <v>3.08</v>
      </c>
      <c r="H49" s="269">
        <v>27.53</v>
      </c>
      <c r="I49" s="269"/>
      <c r="J49" s="269">
        <v>12.65</v>
      </c>
      <c r="K49" s="269">
        <v>5.13</v>
      </c>
      <c r="L49" s="269">
        <v>3.05</v>
      </c>
      <c r="M49" s="269">
        <v>7.43</v>
      </c>
      <c r="N49" s="269">
        <v>14.54</v>
      </c>
      <c r="O49" s="269">
        <v>7.88</v>
      </c>
      <c r="P49" s="269">
        <v>16.33</v>
      </c>
      <c r="Q49" s="269">
        <v>67.01</v>
      </c>
      <c r="R49" s="269"/>
      <c r="S49" s="4">
        <v>100</v>
      </c>
      <c r="T49" s="269">
        <v>17.34</v>
      </c>
      <c r="U49" s="269">
        <v>117.34</v>
      </c>
    </row>
    <row r="50" spans="2:21" ht="11.25">
      <c r="B50" s="270" t="s">
        <v>538</v>
      </c>
      <c r="C50" s="270">
        <v>5.24</v>
      </c>
      <c r="D50" s="270">
        <v>4.25</v>
      </c>
      <c r="E50" s="270">
        <v>13.25</v>
      </c>
      <c r="F50" s="270">
        <v>5.71</v>
      </c>
      <c r="G50" s="270">
        <v>3.08</v>
      </c>
      <c r="H50" s="270">
        <v>26.29</v>
      </c>
      <c r="I50" s="270"/>
      <c r="J50" s="270">
        <v>12.66</v>
      </c>
      <c r="K50" s="270">
        <v>5.33</v>
      </c>
      <c r="L50" s="270">
        <v>2.87</v>
      </c>
      <c r="M50" s="270">
        <v>7.03</v>
      </c>
      <c r="N50" s="270">
        <v>15.51</v>
      </c>
      <c r="O50" s="270">
        <v>8.17</v>
      </c>
      <c r="P50" s="270">
        <v>16.91</v>
      </c>
      <c r="Q50" s="270">
        <v>68.47</v>
      </c>
      <c r="R50" s="270"/>
      <c r="S50" s="306">
        <v>100</v>
      </c>
      <c r="T50" s="270">
        <v>17.69</v>
      </c>
      <c r="U50" s="270">
        <v>117.69</v>
      </c>
    </row>
    <row r="51" spans="2:21" ht="11.25">
      <c r="B51" s="39" t="s">
        <v>548</v>
      </c>
      <c r="C51" s="269"/>
      <c r="D51" s="269"/>
      <c r="E51" s="269"/>
      <c r="F51" s="269"/>
      <c r="G51" s="269"/>
      <c r="H51" s="269"/>
      <c r="I51" s="269"/>
      <c r="J51" s="269"/>
      <c r="K51" s="269"/>
      <c r="L51" s="269"/>
      <c r="M51" s="269"/>
      <c r="N51" s="269"/>
      <c r="O51" s="269"/>
      <c r="P51" s="269"/>
      <c r="Q51" s="269"/>
      <c r="R51" s="269"/>
      <c r="S51" s="188"/>
      <c r="T51" s="269"/>
      <c r="U51" s="269"/>
    </row>
    <row r="52" spans="2:21" ht="11.25">
      <c r="B52" s="271" t="s">
        <v>385</v>
      </c>
      <c r="C52" s="269"/>
      <c r="D52" s="269"/>
      <c r="E52" s="269"/>
      <c r="F52" s="269"/>
      <c r="G52" s="269"/>
      <c r="H52" s="269"/>
      <c r="I52" s="269"/>
      <c r="J52" s="269"/>
      <c r="K52" s="269"/>
      <c r="L52" s="269"/>
      <c r="M52" s="269"/>
      <c r="N52" s="269"/>
      <c r="O52" s="269"/>
      <c r="P52" s="269"/>
      <c r="Q52" s="269"/>
      <c r="R52" s="269"/>
      <c r="S52" s="188"/>
      <c r="T52" s="269"/>
      <c r="U52" s="269"/>
    </row>
    <row r="53" spans="2:21" ht="11.25">
      <c r="B53" s="40" t="s">
        <v>384</v>
      </c>
      <c r="C53" s="269"/>
      <c r="D53" s="269"/>
      <c r="E53" s="269"/>
      <c r="F53" s="269"/>
      <c r="G53" s="269"/>
      <c r="H53" s="269"/>
      <c r="I53" s="269"/>
      <c r="J53" s="269"/>
      <c r="K53" s="269"/>
      <c r="L53" s="269"/>
      <c r="M53" s="269"/>
      <c r="N53" s="269"/>
      <c r="O53" s="269"/>
      <c r="P53" s="269"/>
      <c r="Q53" s="269"/>
      <c r="R53" s="269"/>
      <c r="S53" s="188"/>
      <c r="T53" s="269"/>
      <c r="U53" s="269"/>
    </row>
    <row r="54" spans="2:21" ht="11.25">
      <c r="B54" s="40" t="s">
        <v>468</v>
      </c>
      <c r="C54" s="269"/>
      <c r="D54" s="269"/>
      <c r="E54" s="269"/>
      <c r="F54" s="269"/>
      <c r="G54" s="269"/>
      <c r="H54" s="269"/>
      <c r="I54" s="269"/>
      <c r="J54" s="269"/>
      <c r="K54" s="269"/>
      <c r="L54" s="269"/>
      <c r="M54" s="269"/>
      <c r="N54" s="269"/>
      <c r="O54" s="269"/>
      <c r="P54" s="269"/>
      <c r="Q54" s="269"/>
      <c r="R54" s="269"/>
      <c r="S54" s="188"/>
      <c r="T54" s="269"/>
      <c r="U54" s="269"/>
    </row>
    <row r="55" spans="2:21" ht="11.25">
      <c r="B55" s="12"/>
      <c r="C55" s="269"/>
      <c r="D55" s="269"/>
      <c r="E55" s="269"/>
      <c r="F55" s="269"/>
      <c r="G55" s="269"/>
      <c r="H55" s="269"/>
      <c r="I55" s="269"/>
      <c r="J55" s="269"/>
      <c r="K55" s="269"/>
      <c r="L55" s="269"/>
      <c r="M55" s="269"/>
      <c r="N55" s="269"/>
      <c r="O55" s="269"/>
      <c r="P55" s="269"/>
      <c r="Q55" s="269"/>
      <c r="R55" s="269"/>
      <c r="S55" s="188"/>
      <c r="T55" s="269"/>
      <c r="U55" s="269"/>
    </row>
    <row r="56" spans="2:21" ht="15" customHeight="1">
      <c r="B56" s="12"/>
      <c r="C56" s="269"/>
      <c r="D56" s="269"/>
      <c r="E56" s="269"/>
      <c r="F56" s="269"/>
      <c r="G56" s="269"/>
      <c r="H56" s="269"/>
      <c r="I56" s="269"/>
      <c r="J56" s="269"/>
      <c r="K56" s="269"/>
      <c r="L56" s="269"/>
      <c r="M56" s="269"/>
      <c r="N56" s="269"/>
      <c r="O56" s="269"/>
      <c r="P56" s="269"/>
      <c r="Q56" s="269"/>
      <c r="R56" s="269"/>
      <c r="S56" s="188"/>
      <c r="T56" s="269"/>
      <c r="U56" s="269"/>
    </row>
    <row r="57" ht="11.25">
      <c r="B57" s="1"/>
    </row>
    <row r="58" ht="11.25">
      <c r="B58" s="1"/>
    </row>
    <row r="65" spans="2:21" ht="11.25">
      <c r="B65" s="12"/>
      <c r="C65" s="269"/>
      <c r="D65" s="269"/>
      <c r="E65" s="269"/>
      <c r="F65" s="269"/>
      <c r="G65" s="269"/>
      <c r="H65" s="269"/>
      <c r="I65" s="269"/>
      <c r="J65" s="269"/>
      <c r="K65" s="269"/>
      <c r="L65" s="269"/>
      <c r="M65" s="269"/>
      <c r="N65" s="269"/>
      <c r="O65" s="269"/>
      <c r="P65" s="269"/>
      <c r="Q65" s="269"/>
      <c r="R65" s="269"/>
      <c r="S65" s="188"/>
      <c r="T65" s="269"/>
      <c r="U65" s="269"/>
    </row>
    <row r="66" spans="2:21" ht="11.25">
      <c r="B66" s="12"/>
      <c r="C66" s="269"/>
      <c r="D66" s="269"/>
      <c r="E66" s="269"/>
      <c r="F66" s="269"/>
      <c r="G66" s="269"/>
      <c r="H66" s="269"/>
      <c r="I66" s="269"/>
      <c r="J66" s="269"/>
      <c r="K66" s="269"/>
      <c r="L66" s="269"/>
      <c r="M66" s="269"/>
      <c r="N66" s="269"/>
      <c r="O66" s="269"/>
      <c r="P66" s="269"/>
      <c r="Q66" s="269"/>
      <c r="R66" s="269"/>
      <c r="S66" s="188"/>
      <c r="T66" s="269"/>
      <c r="U66" s="269"/>
    </row>
    <row r="67" spans="2:21" ht="11.25">
      <c r="B67" s="12"/>
      <c r="C67" s="269"/>
      <c r="D67" s="269"/>
      <c r="E67" s="269"/>
      <c r="F67" s="269"/>
      <c r="G67" s="269"/>
      <c r="H67" s="269"/>
      <c r="I67" s="269"/>
      <c r="J67" s="269"/>
      <c r="K67" s="269"/>
      <c r="L67" s="269"/>
      <c r="M67" s="269"/>
      <c r="N67" s="269"/>
      <c r="O67" s="269"/>
      <c r="P67" s="269"/>
      <c r="Q67" s="269"/>
      <c r="R67" s="269"/>
      <c r="S67" s="188"/>
      <c r="T67" s="269"/>
      <c r="U67" s="269"/>
    </row>
    <row r="68" spans="2:21" ht="11.25">
      <c r="B68" s="12"/>
      <c r="C68" s="269"/>
      <c r="D68" s="269"/>
      <c r="E68" s="269"/>
      <c r="F68" s="269"/>
      <c r="G68" s="269"/>
      <c r="H68" s="269"/>
      <c r="I68" s="269"/>
      <c r="J68" s="269"/>
      <c r="K68" s="269"/>
      <c r="L68" s="269"/>
      <c r="M68" s="269"/>
      <c r="N68" s="269"/>
      <c r="O68" s="269"/>
      <c r="P68" s="269"/>
      <c r="Q68" s="269"/>
      <c r="R68" s="269"/>
      <c r="S68" s="188"/>
      <c r="T68" s="269"/>
      <c r="U68" s="269"/>
    </row>
    <row r="69" spans="2:21" ht="11.25">
      <c r="B69" s="12"/>
      <c r="C69" s="269"/>
      <c r="D69" s="269"/>
      <c r="E69" s="269"/>
      <c r="F69" s="269"/>
      <c r="G69" s="269"/>
      <c r="H69" s="269"/>
      <c r="I69" s="269"/>
      <c r="J69" s="269"/>
      <c r="K69" s="269"/>
      <c r="L69" s="269"/>
      <c r="M69" s="269"/>
      <c r="N69" s="269"/>
      <c r="O69" s="269"/>
      <c r="P69" s="269"/>
      <c r="Q69" s="269"/>
      <c r="R69" s="269"/>
      <c r="S69" s="188"/>
      <c r="T69" s="269"/>
      <c r="U69" s="269"/>
    </row>
    <row r="70" spans="2:21" ht="11.25">
      <c r="B70" s="12"/>
      <c r="C70" s="80"/>
      <c r="D70" s="80"/>
      <c r="E70" s="80"/>
      <c r="F70" s="80"/>
      <c r="G70" s="80"/>
      <c r="H70" s="80"/>
      <c r="I70" s="80"/>
      <c r="J70" s="80"/>
      <c r="K70" s="80"/>
      <c r="L70" s="80"/>
      <c r="M70" s="80"/>
      <c r="N70" s="80"/>
      <c r="O70" s="80"/>
      <c r="P70" s="80"/>
      <c r="Q70" s="80"/>
      <c r="R70" s="80"/>
      <c r="S70" s="80"/>
      <c r="T70" s="269"/>
      <c r="U70" s="269"/>
    </row>
    <row r="71" spans="2:21" ht="11.25">
      <c r="B71" s="12"/>
      <c r="C71" s="80"/>
      <c r="D71" s="80"/>
      <c r="E71" s="80"/>
      <c r="F71" s="80"/>
      <c r="G71" s="80"/>
      <c r="H71" s="80"/>
      <c r="I71" s="80"/>
      <c r="J71" s="80"/>
      <c r="K71" s="80"/>
      <c r="L71" s="80"/>
      <c r="M71" s="80"/>
      <c r="N71" s="80"/>
      <c r="O71" s="80"/>
      <c r="P71" s="80"/>
      <c r="Q71" s="80"/>
      <c r="R71" s="80"/>
      <c r="S71" s="80"/>
      <c r="T71" s="269"/>
      <c r="U71" s="269"/>
    </row>
    <row r="72" spans="2:21" ht="11.25">
      <c r="B72" s="12"/>
      <c r="C72" s="80"/>
      <c r="D72" s="80"/>
      <c r="E72" s="80"/>
      <c r="F72" s="80"/>
      <c r="G72" s="80"/>
      <c r="H72" s="80"/>
      <c r="I72" s="80"/>
      <c r="J72" s="80"/>
      <c r="K72" s="80"/>
      <c r="L72" s="80"/>
      <c r="M72" s="80"/>
      <c r="N72" s="80"/>
      <c r="O72" s="80"/>
      <c r="P72" s="80"/>
      <c r="Q72" s="80"/>
      <c r="R72" s="80"/>
      <c r="S72" s="80"/>
      <c r="T72" s="269"/>
      <c r="U72" s="269"/>
    </row>
    <row r="73" spans="2:21" ht="11.25">
      <c r="B73" s="12"/>
      <c r="C73" s="80"/>
      <c r="D73" s="80"/>
      <c r="E73" s="80"/>
      <c r="F73" s="80"/>
      <c r="G73" s="80"/>
      <c r="H73" s="80"/>
      <c r="I73" s="80"/>
      <c r="J73" s="80"/>
      <c r="K73" s="80"/>
      <c r="L73" s="80"/>
      <c r="M73" s="80"/>
      <c r="N73" s="80"/>
      <c r="O73" s="80"/>
      <c r="P73" s="80"/>
      <c r="Q73" s="80"/>
      <c r="R73" s="80"/>
      <c r="S73" s="80"/>
      <c r="T73" s="269"/>
      <c r="U73" s="269"/>
    </row>
    <row r="74" spans="2:21" ht="11.25">
      <c r="B74" s="12"/>
      <c r="C74" s="80"/>
      <c r="D74" s="80"/>
      <c r="E74" s="80"/>
      <c r="F74" s="80"/>
      <c r="G74" s="80"/>
      <c r="H74" s="80"/>
      <c r="I74" s="80"/>
      <c r="J74" s="80"/>
      <c r="K74" s="80"/>
      <c r="L74" s="80"/>
      <c r="M74" s="80"/>
      <c r="N74" s="80"/>
      <c r="O74" s="80"/>
      <c r="P74" s="80"/>
      <c r="Q74" s="80"/>
      <c r="R74" s="80"/>
      <c r="S74" s="80"/>
      <c r="T74" s="269"/>
      <c r="U74" s="269"/>
    </row>
    <row r="75" spans="2:21" ht="11.25">
      <c r="B75" s="12"/>
      <c r="C75" s="80"/>
      <c r="D75" s="80"/>
      <c r="E75" s="80"/>
      <c r="F75" s="80"/>
      <c r="G75" s="80"/>
      <c r="H75" s="80"/>
      <c r="I75" s="80"/>
      <c r="J75" s="80"/>
      <c r="K75" s="80"/>
      <c r="L75" s="80"/>
      <c r="M75" s="80"/>
      <c r="N75" s="80"/>
      <c r="O75" s="80"/>
      <c r="P75" s="80"/>
      <c r="Q75" s="80"/>
      <c r="R75" s="80"/>
      <c r="S75" s="80"/>
      <c r="T75" s="269"/>
      <c r="U75" s="269"/>
    </row>
    <row r="76" spans="2:21" ht="11.25">
      <c r="B76" s="12"/>
      <c r="C76" s="80"/>
      <c r="D76" s="80"/>
      <c r="E76" s="80"/>
      <c r="F76" s="80"/>
      <c r="G76" s="80"/>
      <c r="H76" s="80"/>
      <c r="I76" s="80"/>
      <c r="J76" s="80"/>
      <c r="K76" s="80"/>
      <c r="L76" s="80"/>
      <c r="M76" s="80"/>
      <c r="N76" s="80"/>
      <c r="O76" s="80"/>
      <c r="P76" s="80"/>
      <c r="Q76" s="80"/>
      <c r="R76" s="80"/>
      <c r="S76" s="80"/>
      <c r="T76" s="269"/>
      <c r="U76" s="269"/>
    </row>
    <row r="77" spans="2:21" ht="11.25">
      <c r="B77" s="12"/>
      <c r="C77" s="80"/>
      <c r="D77" s="80"/>
      <c r="E77" s="80"/>
      <c r="F77" s="80"/>
      <c r="G77" s="80"/>
      <c r="H77" s="80"/>
      <c r="I77" s="80"/>
      <c r="J77" s="80"/>
      <c r="K77" s="80"/>
      <c r="L77" s="80"/>
      <c r="M77" s="80"/>
      <c r="N77" s="80"/>
      <c r="O77" s="80"/>
      <c r="P77" s="80"/>
      <c r="Q77" s="80"/>
      <c r="R77" s="80"/>
      <c r="S77" s="80"/>
      <c r="T77" s="269"/>
      <c r="U77" s="269"/>
    </row>
    <row r="78" spans="2:21" ht="11.25">
      <c r="B78" s="12"/>
      <c r="C78" s="80"/>
      <c r="D78" s="80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80"/>
      <c r="Q78" s="80"/>
      <c r="R78" s="80"/>
      <c r="S78" s="80"/>
      <c r="T78" s="269"/>
      <c r="U78" s="269"/>
    </row>
    <row r="79" spans="2:21" ht="11.25">
      <c r="B79" s="12"/>
      <c r="C79" s="80"/>
      <c r="D79" s="80"/>
      <c r="E79" s="80"/>
      <c r="F79" s="80"/>
      <c r="G79" s="80"/>
      <c r="H79" s="80"/>
      <c r="I79" s="80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269"/>
      <c r="U79" s="269"/>
    </row>
    <row r="80" spans="2:21" ht="11.25">
      <c r="B80" s="12"/>
      <c r="C80" s="80"/>
      <c r="D80" s="80"/>
      <c r="E80" s="80"/>
      <c r="F80" s="80"/>
      <c r="G80" s="80"/>
      <c r="H80" s="80"/>
      <c r="I80" s="80"/>
      <c r="J80" s="80"/>
      <c r="K80" s="80"/>
      <c r="L80" s="80"/>
      <c r="M80" s="80"/>
      <c r="N80" s="80"/>
      <c r="O80" s="80"/>
      <c r="P80" s="80"/>
      <c r="Q80" s="80"/>
      <c r="R80" s="80"/>
      <c r="S80" s="80"/>
      <c r="T80" s="269"/>
      <c r="U80" s="269"/>
    </row>
    <row r="81" spans="2:21" ht="11.25">
      <c r="B81" s="12"/>
      <c r="C81" s="80"/>
      <c r="D81" s="80"/>
      <c r="E81" s="80"/>
      <c r="F81" s="80"/>
      <c r="G81" s="80"/>
      <c r="H81" s="80"/>
      <c r="I81" s="80"/>
      <c r="J81" s="80"/>
      <c r="K81" s="80"/>
      <c r="L81" s="80"/>
      <c r="M81" s="80"/>
      <c r="N81" s="80"/>
      <c r="O81" s="80"/>
      <c r="P81" s="80"/>
      <c r="Q81" s="80"/>
      <c r="R81" s="80"/>
      <c r="S81" s="80"/>
      <c r="T81" s="269"/>
      <c r="U81" s="269"/>
    </row>
    <row r="82" spans="2:21" ht="11.25">
      <c r="B82" s="12"/>
      <c r="C82" s="80"/>
      <c r="D82" s="269"/>
      <c r="E82" s="269"/>
      <c r="F82" s="269"/>
      <c r="G82" s="269"/>
      <c r="H82" s="269"/>
      <c r="I82" s="269"/>
      <c r="J82" s="269"/>
      <c r="K82" s="269"/>
      <c r="L82" s="269"/>
      <c r="M82" s="269"/>
      <c r="N82" s="269"/>
      <c r="O82" s="269"/>
      <c r="P82" s="269"/>
      <c r="Q82" s="269"/>
      <c r="R82" s="269"/>
      <c r="S82" s="188"/>
      <c r="T82" s="269"/>
      <c r="U82" s="269"/>
    </row>
    <row r="83" spans="2:21" ht="11.25">
      <c r="B83" s="12"/>
      <c r="C83" s="80"/>
      <c r="D83" s="269"/>
      <c r="E83" s="269"/>
      <c r="F83" s="269"/>
      <c r="G83" s="269"/>
      <c r="H83" s="269"/>
      <c r="I83" s="269"/>
      <c r="J83" s="269"/>
      <c r="K83" s="269"/>
      <c r="L83" s="269"/>
      <c r="M83" s="269"/>
      <c r="N83" s="269"/>
      <c r="O83" s="269"/>
      <c r="P83" s="269"/>
      <c r="Q83" s="269"/>
      <c r="R83" s="269"/>
      <c r="S83" s="188"/>
      <c r="T83" s="269"/>
      <c r="U83" s="269"/>
    </row>
    <row r="84" spans="2:21" ht="11.25">
      <c r="B84" s="12"/>
      <c r="C84" s="80"/>
      <c r="D84" s="269"/>
      <c r="E84" s="269"/>
      <c r="F84" s="269"/>
      <c r="G84" s="269"/>
      <c r="H84" s="269"/>
      <c r="I84" s="269"/>
      <c r="J84" s="269"/>
      <c r="K84" s="269"/>
      <c r="L84" s="269"/>
      <c r="M84" s="269"/>
      <c r="N84" s="269"/>
      <c r="O84" s="269"/>
      <c r="P84" s="269"/>
      <c r="Q84" s="269"/>
      <c r="R84" s="269"/>
      <c r="S84" s="188"/>
      <c r="T84" s="269"/>
      <c r="U84" s="269"/>
    </row>
    <row r="85" spans="2:21" ht="11.25">
      <c r="B85" s="12"/>
      <c r="C85" s="80"/>
      <c r="D85" s="269"/>
      <c r="E85" s="269"/>
      <c r="F85" s="269"/>
      <c r="G85" s="269"/>
      <c r="H85" s="269"/>
      <c r="I85" s="269"/>
      <c r="J85" s="269"/>
      <c r="K85" s="269"/>
      <c r="L85" s="269"/>
      <c r="M85" s="269"/>
      <c r="N85" s="269"/>
      <c r="O85" s="269"/>
      <c r="P85" s="269"/>
      <c r="Q85" s="269"/>
      <c r="R85" s="269"/>
      <c r="S85" s="188"/>
      <c r="T85" s="269"/>
      <c r="U85" s="269"/>
    </row>
    <row r="86" spans="2:21" ht="11.25">
      <c r="B86" s="12"/>
      <c r="C86" s="80"/>
      <c r="D86" s="269"/>
      <c r="E86" s="269"/>
      <c r="F86" s="269"/>
      <c r="G86" s="269"/>
      <c r="H86" s="269"/>
      <c r="I86" s="269"/>
      <c r="J86" s="269"/>
      <c r="K86" s="269"/>
      <c r="L86" s="269"/>
      <c r="M86" s="269"/>
      <c r="N86" s="269"/>
      <c r="O86" s="269"/>
      <c r="P86" s="269"/>
      <c r="Q86" s="269"/>
      <c r="R86" s="269"/>
      <c r="S86" s="188"/>
      <c r="T86" s="269"/>
      <c r="U86" s="269"/>
    </row>
    <row r="87" spans="2:21" ht="11.25">
      <c r="B87" s="12"/>
      <c r="C87" s="80"/>
      <c r="D87" s="269"/>
      <c r="E87" s="269"/>
      <c r="F87" s="269"/>
      <c r="G87" s="269"/>
      <c r="H87" s="269"/>
      <c r="I87" s="269"/>
      <c r="J87" s="269"/>
      <c r="K87" s="269"/>
      <c r="L87" s="269"/>
      <c r="M87" s="269"/>
      <c r="N87" s="269"/>
      <c r="O87" s="269"/>
      <c r="P87" s="269"/>
      <c r="Q87" s="269"/>
      <c r="R87" s="269"/>
      <c r="S87" s="188"/>
      <c r="T87" s="269"/>
      <c r="U87" s="269"/>
    </row>
    <row r="88" spans="2:21" ht="11.25">
      <c r="B88" s="12"/>
      <c r="C88" s="80"/>
      <c r="D88" s="269"/>
      <c r="E88" s="269"/>
      <c r="F88" s="269"/>
      <c r="G88" s="269"/>
      <c r="H88" s="269"/>
      <c r="I88" s="269"/>
      <c r="J88" s="269"/>
      <c r="K88" s="269"/>
      <c r="L88" s="269"/>
      <c r="M88" s="269"/>
      <c r="N88" s="269"/>
      <c r="O88" s="269"/>
      <c r="P88" s="269"/>
      <c r="Q88" s="269"/>
      <c r="R88" s="269"/>
      <c r="S88" s="188"/>
      <c r="T88" s="269"/>
      <c r="U88" s="269"/>
    </row>
    <row r="89" spans="2:21" ht="11.25">
      <c r="B89" s="12"/>
      <c r="C89" s="269"/>
      <c r="D89" s="269"/>
      <c r="E89" s="269"/>
      <c r="F89" s="269"/>
      <c r="G89" s="269"/>
      <c r="H89" s="269"/>
      <c r="I89" s="269"/>
      <c r="J89" s="269"/>
      <c r="K89" s="269"/>
      <c r="L89" s="269"/>
      <c r="M89" s="269"/>
      <c r="N89" s="269"/>
      <c r="O89" s="269"/>
      <c r="P89" s="269"/>
      <c r="Q89" s="269"/>
      <c r="R89" s="269"/>
      <c r="S89" s="188"/>
      <c r="T89" s="269"/>
      <c r="U89" s="269"/>
    </row>
    <row r="90" spans="2:21" ht="11.25">
      <c r="B90" s="12"/>
      <c r="C90" s="269"/>
      <c r="D90" s="269"/>
      <c r="E90" s="269"/>
      <c r="F90" s="269"/>
      <c r="G90" s="269"/>
      <c r="H90" s="269"/>
      <c r="I90" s="269"/>
      <c r="J90" s="269"/>
      <c r="K90" s="269"/>
      <c r="L90" s="269"/>
      <c r="M90" s="269"/>
      <c r="N90" s="269"/>
      <c r="O90" s="269"/>
      <c r="P90" s="269"/>
      <c r="Q90" s="269"/>
      <c r="R90" s="269"/>
      <c r="S90" s="188"/>
      <c r="T90" s="269"/>
      <c r="U90" s="269"/>
    </row>
    <row r="91" spans="2:21" ht="11.25">
      <c r="B91" s="12"/>
      <c r="C91" s="269"/>
      <c r="D91" s="269"/>
      <c r="E91" s="269"/>
      <c r="F91" s="269"/>
      <c r="G91" s="269"/>
      <c r="H91" s="269"/>
      <c r="I91" s="269"/>
      <c r="J91" s="269"/>
      <c r="K91" s="269"/>
      <c r="L91" s="269"/>
      <c r="M91" s="269"/>
      <c r="N91" s="269"/>
      <c r="O91" s="269"/>
      <c r="P91" s="269"/>
      <c r="Q91" s="269"/>
      <c r="R91" s="269"/>
      <c r="S91" s="188"/>
      <c r="T91" s="269"/>
      <c r="U91" s="269"/>
    </row>
    <row r="92" spans="2:21" ht="11.25">
      <c r="B92" s="12"/>
      <c r="C92" s="269"/>
      <c r="D92" s="269"/>
      <c r="E92" s="269"/>
      <c r="F92" s="269"/>
      <c r="G92" s="269"/>
      <c r="H92" s="269"/>
      <c r="I92" s="269"/>
      <c r="J92" s="269"/>
      <c r="K92" s="269"/>
      <c r="L92" s="269"/>
      <c r="M92" s="269"/>
      <c r="N92" s="269"/>
      <c r="O92" s="269"/>
      <c r="P92" s="269"/>
      <c r="Q92" s="269"/>
      <c r="R92" s="269"/>
      <c r="S92" s="188"/>
      <c r="T92" s="269"/>
      <c r="U92" s="269"/>
    </row>
    <row r="93" spans="2:21" ht="11.25">
      <c r="B93" s="12"/>
      <c r="C93" s="269"/>
      <c r="D93" s="269"/>
      <c r="E93" s="269"/>
      <c r="F93" s="269"/>
      <c r="G93" s="269"/>
      <c r="H93" s="269"/>
      <c r="I93" s="269"/>
      <c r="J93" s="269"/>
      <c r="K93" s="269"/>
      <c r="L93" s="269"/>
      <c r="M93" s="269"/>
      <c r="N93" s="269"/>
      <c r="O93" s="269"/>
      <c r="P93" s="269"/>
      <c r="Q93" s="269"/>
      <c r="R93" s="269"/>
      <c r="S93" s="188"/>
      <c r="T93" s="269"/>
      <c r="U93" s="269"/>
    </row>
    <row r="94" spans="2:21" ht="11.25">
      <c r="B94" s="12"/>
      <c r="C94" s="269"/>
      <c r="D94" s="269"/>
      <c r="E94" s="269"/>
      <c r="F94" s="269"/>
      <c r="G94" s="269"/>
      <c r="H94" s="269"/>
      <c r="I94" s="269"/>
      <c r="J94" s="269"/>
      <c r="K94" s="269"/>
      <c r="L94" s="269"/>
      <c r="M94" s="269"/>
      <c r="N94" s="269"/>
      <c r="O94" s="269"/>
      <c r="P94" s="269"/>
      <c r="Q94" s="269"/>
      <c r="R94" s="269"/>
      <c r="S94" s="188"/>
      <c r="T94" s="269"/>
      <c r="U94" s="269"/>
    </row>
    <row r="95" spans="2:21" ht="11.25">
      <c r="B95" s="12"/>
      <c r="C95" s="269"/>
      <c r="D95" s="269"/>
      <c r="E95" s="269"/>
      <c r="F95" s="269"/>
      <c r="G95" s="269"/>
      <c r="H95" s="269"/>
      <c r="I95" s="269"/>
      <c r="J95" s="269"/>
      <c r="K95" s="269"/>
      <c r="L95" s="269"/>
      <c r="M95" s="269"/>
      <c r="N95" s="269"/>
      <c r="O95" s="269"/>
      <c r="P95" s="269"/>
      <c r="Q95" s="269"/>
      <c r="R95" s="269"/>
      <c r="S95" s="188"/>
      <c r="T95" s="269"/>
      <c r="U95" s="269"/>
    </row>
    <row r="96" spans="2:21" ht="11.25">
      <c r="B96" s="12"/>
      <c r="C96" s="269"/>
      <c r="D96" s="269"/>
      <c r="E96" s="269"/>
      <c r="F96" s="269"/>
      <c r="G96" s="269"/>
      <c r="H96" s="269"/>
      <c r="I96" s="269"/>
      <c r="J96" s="269"/>
      <c r="K96" s="269"/>
      <c r="L96" s="269"/>
      <c r="M96" s="269"/>
      <c r="N96" s="269"/>
      <c r="O96" s="269"/>
      <c r="P96" s="269"/>
      <c r="Q96" s="269"/>
      <c r="R96" s="269"/>
      <c r="S96" s="188"/>
      <c r="T96" s="269"/>
      <c r="U96" s="269"/>
    </row>
    <row r="97" spans="2:21" ht="11.25">
      <c r="B97" s="12"/>
      <c r="C97" s="269"/>
      <c r="D97" s="269"/>
      <c r="E97" s="269"/>
      <c r="F97" s="269"/>
      <c r="G97" s="269"/>
      <c r="H97" s="269"/>
      <c r="I97" s="269"/>
      <c r="J97" s="269"/>
      <c r="K97" s="269"/>
      <c r="L97" s="269"/>
      <c r="M97" s="269"/>
      <c r="N97" s="269"/>
      <c r="O97" s="269"/>
      <c r="P97" s="269"/>
      <c r="Q97" s="269"/>
      <c r="R97" s="269"/>
      <c r="S97" s="188"/>
      <c r="T97" s="269"/>
      <c r="U97" s="269"/>
    </row>
    <row r="98" spans="2:21" ht="11.25">
      <c r="B98" s="12"/>
      <c r="C98" s="269"/>
      <c r="D98" s="269"/>
      <c r="E98" s="269"/>
      <c r="F98" s="269"/>
      <c r="G98" s="269"/>
      <c r="H98" s="269"/>
      <c r="I98" s="269"/>
      <c r="J98" s="269"/>
      <c r="K98" s="269"/>
      <c r="L98" s="269"/>
      <c r="M98" s="269"/>
      <c r="N98" s="269"/>
      <c r="O98" s="269"/>
      <c r="P98" s="269"/>
      <c r="Q98" s="269"/>
      <c r="R98" s="269"/>
      <c r="S98" s="188"/>
      <c r="T98" s="269"/>
      <c r="U98" s="269"/>
    </row>
    <row r="99" spans="2:21" ht="11.25">
      <c r="B99" s="12"/>
      <c r="C99" s="269"/>
      <c r="D99" s="269"/>
      <c r="E99" s="269"/>
      <c r="F99" s="269"/>
      <c r="G99" s="269"/>
      <c r="H99" s="269"/>
      <c r="I99" s="269"/>
      <c r="J99" s="269"/>
      <c r="K99" s="269"/>
      <c r="L99" s="269"/>
      <c r="M99" s="269"/>
      <c r="N99" s="269"/>
      <c r="O99" s="269"/>
      <c r="P99" s="269"/>
      <c r="Q99" s="269"/>
      <c r="R99" s="269"/>
      <c r="S99" s="188"/>
      <c r="T99" s="269"/>
      <c r="U99" s="269"/>
    </row>
    <row r="100" spans="2:21" ht="11.25">
      <c r="B100" s="12"/>
      <c r="C100" s="269"/>
      <c r="D100" s="269"/>
      <c r="E100" s="269"/>
      <c r="F100" s="269"/>
      <c r="G100" s="269"/>
      <c r="H100" s="269"/>
      <c r="I100" s="269"/>
      <c r="J100" s="269"/>
      <c r="K100" s="269"/>
      <c r="L100" s="269"/>
      <c r="M100" s="269"/>
      <c r="N100" s="269"/>
      <c r="O100" s="269"/>
      <c r="P100" s="269"/>
      <c r="Q100" s="269"/>
      <c r="R100" s="269"/>
      <c r="S100" s="188"/>
      <c r="T100" s="269"/>
      <c r="U100" s="269"/>
    </row>
    <row r="101" spans="2:21" ht="11.25">
      <c r="B101" s="12"/>
      <c r="C101" s="269"/>
      <c r="D101" s="269"/>
      <c r="E101" s="269"/>
      <c r="F101" s="269"/>
      <c r="G101" s="269"/>
      <c r="H101" s="269"/>
      <c r="I101" s="269"/>
      <c r="J101" s="269"/>
      <c r="K101" s="269"/>
      <c r="L101" s="269"/>
      <c r="M101" s="269"/>
      <c r="N101" s="269"/>
      <c r="O101" s="269"/>
      <c r="P101" s="269"/>
      <c r="Q101" s="269"/>
      <c r="R101" s="269"/>
      <c r="S101" s="188"/>
      <c r="T101" s="269"/>
      <c r="U101" s="269"/>
    </row>
    <row r="102" spans="2:21" ht="11.25">
      <c r="B102" s="12"/>
      <c r="C102" s="269"/>
      <c r="D102" s="269"/>
      <c r="E102" s="269"/>
      <c r="F102" s="269"/>
      <c r="G102" s="269"/>
      <c r="H102" s="269"/>
      <c r="I102" s="269"/>
      <c r="J102" s="269"/>
      <c r="K102" s="269"/>
      <c r="L102" s="269"/>
      <c r="M102" s="269"/>
      <c r="N102" s="269"/>
      <c r="O102" s="269"/>
      <c r="P102" s="269"/>
      <c r="Q102" s="269"/>
      <c r="R102" s="269"/>
      <c r="S102" s="188"/>
      <c r="T102" s="269"/>
      <c r="U102" s="269"/>
    </row>
    <row r="103" spans="2:21" ht="11.25">
      <c r="B103" s="12"/>
      <c r="C103" s="269"/>
      <c r="D103" s="269"/>
      <c r="E103" s="269"/>
      <c r="F103" s="269"/>
      <c r="G103" s="269"/>
      <c r="H103" s="269"/>
      <c r="I103" s="269"/>
      <c r="J103" s="269"/>
      <c r="K103" s="269"/>
      <c r="L103" s="269"/>
      <c r="M103" s="269"/>
      <c r="N103" s="269"/>
      <c r="O103" s="269"/>
      <c r="P103" s="269"/>
      <c r="Q103" s="269"/>
      <c r="R103" s="269"/>
      <c r="S103" s="188"/>
      <c r="T103" s="269"/>
      <c r="U103" s="269"/>
    </row>
    <row r="104" spans="2:21" ht="11.25">
      <c r="B104" s="12"/>
      <c r="C104" s="269"/>
      <c r="D104" s="269"/>
      <c r="E104" s="269"/>
      <c r="F104" s="269"/>
      <c r="G104" s="269"/>
      <c r="H104" s="269"/>
      <c r="I104" s="269"/>
      <c r="J104" s="269"/>
      <c r="K104" s="269"/>
      <c r="L104" s="269"/>
      <c r="M104" s="269"/>
      <c r="N104" s="269"/>
      <c r="O104" s="269"/>
      <c r="P104" s="269"/>
      <c r="Q104" s="269"/>
      <c r="R104" s="269"/>
      <c r="S104" s="188"/>
      <c r="T104" s="269"/>
      <c r="U104" s="269"/>
    </row>
    <row r="105" spans="2:21" ht="11.25">
      <c r="B105" s="12"/>
      <c r="C105" s="269"/>
      <c r="D105" s="269"/>
      <c r="E105" s="269"/>
      <c r="F105" s="269"/>
      <c r="G105" s="269"/>
      <c r="H105" s="269"/>
      <c r="I105" s="269"/>
      <c r="J105" s="269"/>
      <c r="K105" s="269"/>
      <c r="L105" s="269"/>
      <c r="M105" s="269"/>
      <c r="N105" s="269"/>
      <c r="O105" s="269"/>
      <c r="P105" s="269"/>
      <c r="Q105" s="269"/>
      <c r="R105" s="269"/>
      <c r="S105" s="188"/>
      <c r="T105" s="269"/>
      <c r="U105" s="269"/>
    </row>
    <row r="106" spans="2:21" ht="11.25">
      <c r="B106" s="12"/>
      <c r="C106" s="269"/>
      <c r="D106" s="269"/>
      <c r="E106" s="269"/>
      <c r="F106" s="269"/>
      <c r="G106" s="269"/>
      <c r="H106" s="269"/>
      <c r="I106" s="269"/>
      <c r="J106" s="269"/>
      <c r="K106" s="269"/>
      <c r="L106" s="269"/>
      <c r="M106" s="269"/>
      <c r="N106" s="269"/>
      <c r="O106" s="269"/>
      <c r="P106" s="269"/>
      <c r="Q106" s="269"/>
      <c r="R106" s="269"/>
      <c r="S106" s="188"/>
      <c r="T106" s="269"/>
      <c r="U106" s="269"/>
    </row>
    <row r="107" spans="2:21" ht="11.25">
      <c r="B107" s="12"/>
      <c r="C107" s="269"/>
      <c r="D107" s="269"/>
      <c r="E107" s="269"/>
      <c r="F107" s="269"/>
      <c r="G107" s="269"/>
      <c r="H107" s="269"/>
      <c r="I107" s="269"/>
      <c r="J107" s="269"/>
      <c r="K107" s="269"/>
      <c r="L107" s="269"/>
      <c r="M107" s="269"/>
      <c r="N107" s="269"/>
      <c r="O107" s="269"/>
      <c r="P107" s="269"/>
      <c r="Q107" s="269"/>
      <c r="R107" s="269"/>
      <c r="S107" s="188"/>
      <c r="T107" s="269"/>
      <c r="U107" s="269"/>
    </row>
    <row r="108" spans="2:21" ht="11.25">
      <c r="B108" s="12"/>
      <c r="C108" s="269"/>
      <c r="D108" s="269"/>
      <c r="E108" s="269"/>
      <c r="F108" s="269"/>
      <c r="G108" s="269"/>
      <c r="H108" s="269"/>
      <c r="I108" s="269"/>
      <c r="J108" s="269"/>
      <c r="K108" s="269"/>
      <c r="L108" s="269"/>
      <c r="M108" s="269"/>
      <c r="N108" s="269"/>
      <c r="O108" s="269"/>
      <c r="P108" s="269"/>
      <c r="Q108" s="269"/>
      <c r="R108" s="269"/>
      <c r="S108" s="188"/>
      <c r="T108" s="269"/>
      <c r="U108" s="269"/>
    </row>
    <row r="109" spans="2:21" ht="11.25">
      <c r="B109" s="12"/>
      <c r="C109" s="269"/>
      <c r="D109" s="269"/>
      <c r="E109" s="269"/>
      <c r="F109" s="269"/>
      <c r="G109" s="269"/>
      <c r="H109" s="269"/>
      <c r="I109" s="269"/>
      <c r="J109" s="269"/>
      <c r="K109" s="269"/>
      <c r="L109" s="269"/>
      <c r="M109" s="269"/>
      <c r="N109" s="269"/>
      <c r="O109" s="269"/>
      <c r="P109" s="269"/>
      <c r="Q109" s="269"/>
      <c r="R109" s="269"/>
      <c r="S109" s="188"/>
      <c r="T109" s="269"/>
      <c r="U109" s="269"/>
    </row>
    <row r="110" spans="2:21" ht="11.25">
      <c r="B110" s="12"/>
      <c r="C110" s="269"/>
      <c r="D110" s="269"/>
      <c r="E110" s="269"/>
      <c r="F110" s="269"/>
      <c r="G110" s="269"/>
      <c r="H110" s="269"/>
      <c r="I110" s="269"/>
      <c r="J110" s="269"/>
      <c r="K110" s="269"/>
      <c r="L110" s="269"/>
      <c r="M110" s="269"/>
      <c r="N110" s="269"/>
      <c r="O110" s="269"/>
      <c r="P110" s="269"/>
      <c r="Q110" s="269"/>
      <c r="R110" s="269"/>
      <c r="S110" s="188"/>
      <c r="T110" s="269"/>
      <c r="U110" s="269"/>
    </row>
    <row r="111" spans="2:21" ht="11.25">
      <c r="B111" s="12"/>
      <c r="C111" s="269"/>
      <c r="D111" s="269"/>
      <c r="E111" s="269"/>
      <c r="F111" s="269"/>
      <c r="G111" s="269"/>
      <c r="H111" s="269"/>
      <c r="I111" s="269"/>
      <c r="J111" s="269"/>
      <c r="K111" s="269"/>
      <c r="L111" s="269"/>
      <c r="M111" s="269"/>
      <c r="N111" s="269"/>
      <c r="O111" s="269"/>
      <c r="P111" s="269"/>
      <c r="Q111" s="269"/>
      <c r="R111" s="269"/>
      <c r="S111" s="188"/>
      <c r="T111" s="269"/>
      <c r="U111" s="269"/>
    </row>
    <row r="112" spans="2:21" ht="11.25">
      <c r="B112" s="12"/>
      <c r="C112" s="269"/>
      <c r="D112" s="269"/>
      <c r="E112" s="269"/>
      <c r="F112" s="269"/>
      <c r="G112" s="269"/>
      <c r="H112" s="269"/>
      <c r="I112" s="269"/>
      <c r="J112" s="269"/>
      <c r="K112" s="269"/>
      <c r="L112" s="269"/>
      <c r="M112" s="269"/>
      <c r="N112" s="269"/>
      <c r="O112" s="269"/>
      <c r="P112" s="269"/>
      <c r="Q112" s="269"/>
      <c r="R112" s="269"/>
      <c r="S112" s="188"/>
      <c r="T112" s="269"/>
      <c r="U112" s="269"/>
    </row>
    <row r="113" spans="2:21" ht="11.25">
      <c r="B113" s="12"/>
      <c r="C113" s="269"/>
      <c r="D113" s="269"/>
      <c r="E113" s="269"/>
      <c r="F113" s="269"/>
      <c r="G113" s="269"/>
      <c r="H113" s="269"/>
      <c r="I113" s="269"/>
      <c r="J113" s="269"/>
      <c r="K113" s="269"/>
      <c r="L113" s="269"/>
      <c r="M113" s="269"/>
      <c r="N113" s="269"/>
      <c r="O113" s="269"/>
      <c r="P113" s="269"/>
      <c r="Q113" s="269"/>
      <c r="R113" s="269"/>
      <c r="S113" s="188"/>
      <c r="T113" s="269"/>
      <c r="U113" s="269"/>
    </row>
    <row r="114" spans="2:21" ht="11.25">
      <c r="B114" s="12"/>
      <c r="C114" s="269"/>
      <c r="D114" s="269"/>
      <c r="E114" s="269"/>
      <c r="F114" s="269"/>
      <c r="G114" s="269"/>
      <c r="H114" s="269"/>
      <c r="I114" s="269"/>
      <c r="J114" s="269"/>
      <c r="K114" s="269"/>
      <c r="L114" s="269"/>
      <c r="M114" s="269"/>
      <c r="N114" s="269"/>
      <c r="O114" s="269"/>
      <c r="P114" s="269"/>
      <c r="Q114" s="269"/>
      <c r="R114" s="269"/>
      <c r="S114" s="188"/>
      <c r="T114" s="269"/>
      <c r="U114" s="269"/>
    </row>
    <row r="115" spans="2:21" ht="11.25">
      <c r="B115" s="12"/>
      <c r="C115" s="269"/>
      <c r="D115" s="269"/>
      <c r="E115" s="269"/>
      <c r="F115" s="269"/>
      <c r="G115" s="269"/>
      <c r="H115" s="269"/>
      <c r="I115" s="269"/>
      <c r="J115" s="269"/>
      <c r="K115" s="269"/>
      <c r="L115" s="269"/>
      <c r="M115" s="269"/>
      <c r="N115" s="269"/>
      <c r="O115" s="269"/>
      <c r="P115" s="269"/>
      <c r="Q115" s="269"/>
      <c r="R115" s="269"/>
      <c r="S115" s="188"/>
      <c r="T115" s="269"/>
      <c r="U115" s="269"/>
    </row>
    <row r="116" spans="2:21" ht="11.25">
      <c r="B116" s="12"/>
      <c r="C116" s="269"/>
      <c r="D116" s="269"/>
      <c r="E116" s="269"/>
      <c r="F116" s="269"/>
      <c r="G116" s="269"/>
      <c r="H116" s="269"/>
      <c r="I116" s="269"/>
      <c r="J116" s="269"/>
      <c r="K116" s="269"/>
      <c r="L116" s="269"/>
      <c r="M116" s="269"/>
      <c r="N116" s="269"/>
      <c r="O116" s="269"/>
      <c r="P116" s="269"/>
      <c r="Q116" s="269"/>
      <c r="R116" s="269"/>
      <c r="S116" s="188"/>
      <c r="T116" s="269"/>
      <c r="U116" s="269"/>
    </row>
    <row r="117" spans="2:21" ht="11.25">
      <c r="B117" s="12"/>
      <c r="C117" s="269"/>
      <c r="D117" s="269"/>
      <c r="E117" s="269"/>
      <c r="F117" s="269"/>
      <c r="G117" s="269"/>
      <c r="H117" s="269"/>
      <c r="I117" s="269"/>
      <c r="J117" s="269"/>
      <c r="K117" s="269"/>
      <c r="L117" s="269"/>
      <c r="M117" s="269"/>
      <c r="N117" s="269"/>
      <c r="O117" s="269"/>
      <c r="P117" s="269"/>
      <c r="Q117" s="269"/>
      <c r="R117" s="269"/>
      <c r="S117" s="188"/>
      <c r="T117" s="269"/>
      <c r="U117" s="269"/>
    </row>
    <row r="118" spans="2:21" ht="11.25">
      <c r="B118" s="12"/>
      <c r="C118" s="269"/>
      <c r="D118" s="269"/>
      <c r="E118" s="269"/>
      <c r="F118" s="269"/>
      <c r="G118" s="269"/>
      <c r="H118" s="269"/>
      <c r="I118" s="269"/>
      <c r="J118" s="269"/>
      <c r="K118" s="269"/>
      <c r="L118" s="269"/>
      <c r="M118" s="269"/>
      <c r="N118" s="269"/>
      <c r="O118" s="269"/>
      <c r="P118" s="269"/>
      <c r="Q118" s="269"/>
      <c r="R118" s="269"/>
      <c r="S118" s="188"/>
      <c r="T118" s="269"/>
      <c r="U118" s="269"/>
    </row>
    <row r="119" spans="2:21" ht="11.25">
      <c r="B119" s="12"/>
      <c r="C119" s="269"/>
      <c r="D119" s="269"/>
      <c r="E119" s="269"/>
      <c r="F119" s="269"/>
      <c r="G119" s="269"/>
      <c r="H119" s="269"/>
      <c r="I119" s="269"/>
      <c r="J119" s="269"/>
      <c r="K119" s="269"/>
      <c r="L119" s="269"/>
      <c r="M119" s="269"/>
      <c r="N119" s="269"/>
      <c r="O119" s="269"/>
      <c r="P119" s="269"/>
      <c r="Q119" s="269"/>
      <c r="R119" s="269"/>
      <c r="S119" s="188"/>
      <c r="T119" s="269"/>
      <c r="U119" s="269"/>
    </row>
    <row r="120" spans="2:21" ht="11.25">
      <c r="B120" s="12"/>
      <c r="C120" s="269"/>
      <c r="D120" s="269"/>
      <c r="E120" s="269"/>
      <c r="F120" s="269"/>
      <c r="G120" s="269"/>
      <c r="H120" s="269"/>
      <c r="I120" s="269"/>
      <c r="J120" s="269"/>
      <c r="K120" s="269"/>
      <c r="L120" s="269"/>
      <c r="M120" s="269"/>
      <c r="N120" s="269"/>
      <c r="O120" s="269"/>
      <c r="P120" s="269"/>
      <c r="Q120" s="269"/>
      <c r="R120" s="269"/>
      <c r="S120" s="188"/>
      <c r="T120" s="269"/>
      <c r="U120" s="269"/>
    </row>
    <row r="121" spans="2:21" ht="11.25">
      <c r="B121" s="12"/>
      <c r="C121" s="269"/>
      <c r="D121" s="269"/>
      <c r="E121" s="269"/>
      <c r="F121" s="269"/>
      <c r="G121" s="269"/>
      <c r="H121" s="269"/>
      <c r="I121" s="269"/>
      <c r="J121" s="269"/>
      <c r="K121" s="269"/>
      <c r="L121" s="269"/>
      <c r="M121" s="269"/>
      <c r="N121" s="269"/>
      <c r="O121" s="269"/>
      <c r="P121" s="269"/>
      <c r="Q121" s="269"/>
      <c r="R121" s="269"/>
      <c r="S121" s="188"/>
      <c r="T121" s="269"/>
      <c r="U121" s="269"/>
    </row>
    <row r="122" spans="2:21" ht="11.25">
      <c r="B122" s="12"/>
      <c r="C122" s="269"/>
      <c r="D122" s="269"/>
      <c r="E122" s="269"/>
      <c r="F122" s="269"/>
      <c r="G122" s="269"/>
      <c r="H122" s="269"/>
      <c r="I122" s="269"/>
      <c r="J122" s="269"/>
      <c r="K122" s="269"/>
      <c r="L122" s="269"/>
      <c r="M122" s="269"/>
      <c r="N122" s="269"/>
      <c r="O122" s="269"/>
      <c r="P122" s="269"/>
      <c r="Q122" s="269"/>
      <c r="R122" s="269"/>
      <c r="S122" s="188"/>
      <c r="T122" s="269"/>
      <c r="U122" s="269"/>
    </row>
    <row r="123" spans="2:21" ht="11.25">
      <c r="B123" s="12"/>
      <c r="C123" s="269"/>
      <c r="D123" s="269"/>
      <c r="E123" s="269"/>
      <c r="F123" s="269"/>
      <c r="G123" s="269"/>
      <c r="H123" s="269"/>
      <c r="I123" s="269"/>
      <c r="J123" s="269"/>
      <c r="K123" s="269"/>
      <c r="L123" s="269"/>
      <c r="M123" s="269"/>
      <c r="N123" s="269"/>
      <c r="O123" s="269"/>
      <c r="P123" s="269"/>
      <c r="Q123" s="269"/>
      <c r="R123" s="269"/>
      <c r="S123" s="188"/>
      <c r="T123" s="269"/>
      <c r="U123" s="269"/>
    </row>
    <row r="124" spans="2:21" ht="11.25">
      <c r="B124" s="12"/>
      <c r="C124" s="269"/>
      <c r="D124" s="269"/>
      <c r="E124" s="269"/>
      <c r="F124" s="269"/>
      <c r="G124" s="269"/>
      <c r="H124" s="269"/>
      <c r="I124" s="269"/>
      <c r="J124" s="269"/>
      <c r="K124" s="269"/>
      <c r="L124" s="269"/>
      <c r="M124" s="269"/>
      <c r="N124" s="269"/>
      <c r="O124" s="269"/>
      <c r="P124" s="269"/>
      <c r="Q124" s="269"/>
      <c r="R124" s="269"/>
      <c r="S124" s="188"/>
      <c r="T124" s="269"/>
      <c r="U124" s="269"/>
    </row>
    <row r="125" spans="2:21" ht="11.25">
      <c r="B125" s="12"/>
      <c r="C125" s="269"/>
      <c r="D125" s="269"/>
      <c r="E125" s="269"/>
      <c r="F125" s="269"/>
      <c r="G125" s="269"/>
      <c r="H125" s="269"/>
      <c r="I125" s="269"/>
      <c r="J125" s="269"/>
      <c r="K125" s="269"/>
      <c r="L125" s="269"/>
      <c r="M125" s="269"/>
      <c r="N125" s="269"/>
      <c r="O125" s="269"/>
      <c r="P125" s="269"/>
      <c r="Q125" s="269"/>
      <c r="R125" s="269"/>
      <c r="S125" s="188"/>
      <c r="T125" s="269"/>
      <c r="U125" s="269"/>
    </row>
    <row r="126" spans="2:21" ht="11.25">
      <c r="B126" s="12"/>
      <c r="C126" s="269"/>
      <c r="D126" s="269"/>
      <c r="E126" s="269"/>
      <c r="F126" s="269"/>
      <c r="G126" s="269"/>
      <c r="H126" s="269"/>
      <c r="I126" s="269"/>
      <c r="J126" s="269"/>
      <c r="K126" s="269"/>
      <c r="L126" s="269"/>
      <c r="M126" s="269"/>
      <c r="N126" s="269"/>
      <c r="O126" s="269"/>
      <c r="P126" s="269"/>
      <c r="Q126" s="269"/>
      <c r="R126" s="269"/>
      <c r="S126" s="188"/>
      <c r="T126" s="269"/>
      <c r="U126" s="269"/>
    </row>
    <row r="127" spans="2:21" ht="11.25">
      <c r="B127" s="12"/>
      <c r="C127" s="269"/>
      <c r="D127" s="269"/>
      <c r="E127" s="269"/>
      <c r="F127" s="269"/>
      <c r="G127" s="269"/>
      <c r="H127" s="269"/>
      <c r="I127" s="269"/>
      <c r="J127" s="269"/>
      <c r="K127" s="269"/>
      <c r="L127" s="269"/>
      <c r="M127" s="269"/>
      <c r="N127" s="269"/>
      <c r="O127" s="269"/>
      <c r="P127" s="269"/>
      <c r="Q127" s="269"/>
      <c r="R127" s="269"/>
      <c r="S127" s="188"/>
      <c r="T127" s="269"/>
      <c r="U127" s="269"/>
    </row>
    <row r="128" spans="2:21" ht="11.25">
      <c r="B128" s="12"/>
      <c r="C128" s="269"/>
      <c r="D128" s="269"/>
      <c r="E128" s="269"/>
      <c r="F128" s="269"/>
      <c r="G128" s="269"/>
      <c r="H128" s="269"/>
      <c r="I128" s="269"/>
      <c r="J128" s="269"/>
      <c r="K128" s="269"/>
      <c r="L128" s="269"/>
      <c r="M128" s="269"/>
      <c r="N128" s="269"/>
      <c r="O128" s="269"/>
      <c r="P128" s="269"/>
      <c r="Q128" s="269"/>
      <c r="R128" s="269"/>
      <c r="S128" s="188"/>
      <c r="T128" s="269"/>
      <c r="U128" s="269"/>
    </row>
    <row r="129" spans="2:21" ht="11.25">
      <c r="B129" s="12"/>
      <c r="C129" s="269"/>
      <c r="D129" s="269"/>
      <c r="E129" s="269"/>
      <c r="F129" s="269"/>
      <c r="G129" s="269"/>
      <c r="H129" s="269"/>
      <c r="I129" s="269"/>
      <c r="J129" s="269"/>
      <c r="K129" s="269"/>
      <c r="L129" s="269"/>
      <c r="M129" s="269"/>
      <c r="N129" s="269"/>
      <c r="O129" s="269"/>
      <c r="P129" s="269"/>
      <c r="Q129" s="269"/>
      <c r="R129" s="269"/>
      <c r="S129" s="188"/>
      <c r="T129" s="269"/>
      <c r="U129" s="269"/>
    </row>
    <row r="130" spans="2:21" ht="11.25">
      <c r="B130" s="12"/>
      <c r="C130" s="269"/>
      <c r="D130" s="269"/>
      <c r="E130" s="269"/>
      <c r="F130" s="269"/>
      <c r="G130" s="269"/>
      <c r="H130" s="269"/>
      <c r="I130" s="269"/>
      <c r="J130" s="269"/>
      <c r="K130" s="269"/>
      <c r="L130" s="269"/>
      <c r="M130" s="269"/>
      <c r="N130" s="269"/>
      <c r="O130" s="269"/>
      <c r="P130" s="269"/>
      <c r="Q130" s="269"/>
      <c r="R130" s="269"/>
      <c r="S130" s="188"/>
      <c r="T130" s="269"/>
      <c r="U130" s="269"/>
    </row>
    <row r="131" spans="2:21" ht="11.25">
      <c r="B131" s="12"/>
      <c r="C131" s="269"/>
      <c r="D131" s="269"/>
      <c r="E131" s="269"/>
      <c r="F131" s="269"/>
      <c r="G131" s="269"/>
      <c r="H131" s="269"/>
      <c r="I131" s="269"/>
      <c r="J131" s="269"/>
      <c r="K131" s="269"/>
      <c r="L131" s="269"/>
      <c r="M131" s="269"/>
      <c r="N131" s="269"/>
      <c r="O131" s="269"/>
      <c r="P131" s="269"/>
      <c r="Q131" s="269"/>
      <c r="R131" s="269"/>
      <c r="S131" s="188"/>
      <c r="T131" s="269"/>
      <c r="U131" s="269"/>
    </row>
    <row r="132" spans="2:21" ht="11.25">
      <c r="B132" s="12"/>
      <c r="C132" s="269"/>
      <c r="D132" s="269"/>
      <c r="E132" s="269"/>
      <c r="F132" s="269"/>
      <c r="G132" s="269"/>
      <c r="H132" s="269"/>
      <c r="I132" s="269"/>
      <c r="J132" s="269"/>
      <c r="K132" s="269"/>
      <c r="L132" s="269"/>
      <c r="M132" s="269"/>
      <c r="N132" s="269"/>
      <c r="O132" s="269"/>
      <c r="P132" s="269"/>
      <c r="Q132" s="269"/>
      <c r="R132" s="269"/>
      <c r="S132" s="188"/>
      <c r="T132" s="269"/>
      <c r="U132" s="269"/>
    </row>
    <row r="133" spans="2:21" ht="11.25">
      <c r="B133" s="12"/>
      <c r="C133" s="269"/>
      <c r="D133" s="269"/>
      <c r="E133" s="269"/>
      <c r="F133" s="269"/>
      <c r="G133" s="269"/>
      <c r="H133" s="269"/>
      <c r="I133" s="269"/>
      <c r="J133" s="269"/>
      <c r="K133" s="269"/>
      <c r="L133" s="269"/>
      <c r="M133" s="269"/>
      <c r="N133" s="269"/>
      <c r="O133" s="269"/>
      <c r="P133" s="269"/>
      <c r="Q133" s="269"/>
      <c r="R133" s="269"/>
      <c r="S133" s="188"/>
      <c r="T133" s="269"/>
      <c r="U133" s="269"/>
    </row>
    <row r="134" spans="2:21" ht="11.25">
      <c r="B134" s="12"/>
      <c r="C134" s="269"/>
      <c r="D134" s="269"/>
      <c r="E134" s="269"/>
      <c r="F134" s="269"/>
      <c r="G134" s="269"/>
      <c r="H134" s="269"/>
      <c r="I134" s="269"/>
      <c r="J134" s="269"/>
      <c r="K134" s="269"/>
      <c r="L134" s="269"/>
      <c r="M134" s="269"/>
      <c r="N134" s="269"/>
      <c r="O134" s="269"/>
      <c r="P134" s="269"/>
      <c r="Q134" s="269"/>
      <c r="R134" s="269"/>
      <c r="S134" s="188"/>
      <c r="T134" s="269"/>
      <c r="U134" s="269"/>
    </row>
    <row r="135" spans="2:21" ht="11.25">
      <c r="B135" s="12"/>
      <c r="C135" s="269"/>
      <c r="D135" s="269"/>
      <c r="E135" s="269"/>
      <c r="F135" s="269"/>
      <c r="G135" s="269"/>
      <c r="H135" s="269"/>
      <c r="I135" s="269"/>
      <c r="J135" s="269"/>
      <c r="K135" s="269"/>
      <c r="L135" s="269"/>
      <c r="M135" s="269"/>
      <c r="N135" s="269"/>
      <c r="O135" s="269"/>
      <c r="P135" s="269"/>
      <c r="Q135" s="269"/>
      <c r="R135" s="269"/>
      <c r="S135" s="188"/>
      <c r="T135" s="269"/>
      <c r="U135" s="269"/>
    </row>
    <row r="136" spans="2:21" ht="11.25">
      <c r="B136" s="12"/>
      <c r="C136" s="269"/>
      <c r="D136" s="269"/>
      <c r="E136" s="269"/>
      <c r="F136" s="269"/>
      <c r="G136" s="269"/>
      <c r="H136" s="269"/>
      <c r="I136" s="269"/>
      <c r="J136" s="269"/>
      <c r="K136" s="269"/>
      <c r="L136" s="269"/>
      <c r="M136" s="269"/>
      <c r="N136" s="269"/>
      <c r="O136" s="269"/>
      <c r="P136" s="269"/>
      <c r="Q136" s="269"/>
      <c r="R136" s="269"/>
      <c r="S136" s="188"/>
      <c r="T136" s="269"/>
      <c r="U136" s="269"/>
    </row>
    <row r="137" spans="2:21" ht="11.25">
      <c r="B137" s="12"/>
      <c r="C137" s="269"/>
      <c r="D137" s="269"/>
      <c r="E137" s="269"/>
      <c r="F137" s="269"/>
      <c r="G137" s="269"/>
      <c r="H137" s="269"/>
      <c r="I137" s="269"/>
      <c r="J137" s="269"/>
      <c r="K137" s="269"/>
      <c r="L137" s="269"/>
      <c r="M137" s="269"/>
      <c r="N137" s="269"/>
      <c r="O137" s="269"/>
      <c r="P137" s="269"/>
      <c r="Q137" s="269"/>
      <c r="R137" s="269"/>
      <c r="S137" s="188"/>
      <c r="T137" s="269"/>
      <c r="U137" s="269"/>
    </row>
    <row r="138" spans="2:21" ht="11.25">
      <c r="B138" s="12"/>
      <c r="C138" s="269"/>
      <c r="D138" s="269"/>
      <c r="E138" s="269"/>
      <c r="F138" s="269"/>
      <c r="G138" s="269"/>
      <c r="H138" s="269"/>
      <c r="I138" s="269"/>
      <c r="J138" s="269"/>
      <c r="K138" s="269"/>
      <c r="L138" s="269"/>
      <c r="M138" s="269"/>
      <c r="N138" s="269"/>
      <c r="O138" s="269"/>
      <c r="P138" s="269"/>
      <c r="Q138" s="269"/>
      <c r="R138" s="269"/>
      <c r="S138" s="188"/>
      <c r="T138" s="269"/>
      <c r="U138" s="269"/>
    </row>
    <row r="139" spans="2:21" ht="11.25">
      <c r="B139" s="12"/>
      <c r="C139" s="269"/>
      <c r="D139" s="269"/>
      <c r="E139" s="269"/>
      <c r="F139" s="269"/>
      <c r="G139" s="269"/>
      <c r="H139" s="269"/>
      <c r="I139" s="269"/>
      <c r="J139" s="269"/>
      <c r="K139" s="269"/>
      <c r="L139" s="269"/>
      <c r="M139" s="269"/>
      <c r="N139" s="269"/>
      <c r="O139" s="269"/>
      <c r="P139" s="269"/>
      <c r="Q139" s="269"/>
      <c r="R139" s="269"/>
      <c r="S139" s="188"/>
      <c r="T139" s="269"/>
      <c r="U139" s="269"/>
    </row>
    <row r="140" spans="2:21" ht="11.25">
      <c r="B140" s="12"/>
      <c r="C140" s="269"/>
      <c r="D140" s="269"/>
      <c r="E140" s="269"/>
      <c r="F140" s="269"/>
      <c r="G140" s="269"/>
      <c r="H140" s="269"/>
      <c r="I140" s="269"/>
      <c r="J140" s="269"/>
      <c r="K140" s="269"/>
      <c r="L140" s="269"/>
      <c r="M140" s="269"/>
      <c r="N140" s="269"/>
      <c r="O140" s="269"/>
      <c r="P140" s="269"/>
      <c r="Q140" s="269"/>
      <c r="R140" s="269"/>
      <c r="S140" s="188"/>
      <c r="T140" s="269"/>
      <c r="U140" s="269"/>
    </row>
    <row r="141" spans="2:21" ht="11.25">
      <c r="B141" s="12"/>
      <c r="C141" s="269"/>
      <c r="D141" s="269"/>
      <c r="E141" s="269"/>
      <c r="F141" s="269"/>
      <c r="G141" s="269"/>
      <c r="H141" s="269"/>
      <c r="I141" s="269"/>
      <c r="J141" s="269"/>
      <c r="K141" s="269"/>
      <c r="L141" s="269"/>
      <c r="M141" s="269"/>
      <c r="N141" s="269"/>
      <c r="O141" s="269"/>
      <c r="P141" s="269"/>
      <c r="Q141" s="269"/>
      <c r="R141" s="269"/>
      <c r="S141" s="188"/>
      <c r="T141" s="269"/>
      <c r="U141" s="269"/>
    </row>
    <row r="142" spans="2:21" ht="11.25">
      <c r="B142" s="12"/>
      <c r="C142" s="269"/>
      <c r="D142" s="269"/>
      <c r="E142" s="269"/>
      <c r="F142" s="269"/>
      <c r="G142" s="269"/>
      <c r="H142" s="269"/>
      <c r="I142" s="269"/>
      <c r="J142" s="269"/>
      <c r="K142" s="269"/>
      <c r="L142" s="269"/>
      <c r="M142" s="269"/>
      <c r="N142" s="269"/>
      <c r="O142" s="269"/>
      <c r="P142" s="269"/>
      <c r="Q142" s="269"/>
      <c r="R142" s="269"/>
      <c r="S142" s="188"/>
      <c r="T142" s="269"/>
      <c r="U142" s="269"/>
    </row>
    <row r="143" spans="2:21" ht="11.25">
      <c r="B143" s="12"/>
      <c r="C143" s="269"/>
      <c r="D143" s="269"/>
      <c r="E143" s="269"/>
      <c r="F143" s="269"/>
      <c r="G143" s="269"/>
      <c r="H143" s="269"/>
      <c r="I143" s="269"/>
      <c r="J143" s="269"/>
      <c r="K143" s="269"/>
      <c r="L143" s="269"/>
      <c r="M143" s="269"/>
      <c r="N143" s="269"/>
      <c r="O143" s="269"/>
      <c r="P143" s="269"/>
      <c r="Q143" s="269"/>
      <c r="R143" s="269"/>
      <c r="S143" s="188"/>
      <c r="T143" s="269"/>
      <c r="U143" s="269"/>
    </row>
    <row r="144" spans="2:21" ht="11.25">
      <c r="B144" s="12"/>
      <c r="C144" s="269"/>
      <c r="D144" s="269"/>
      <c r="E144" s="269"/>
      <c r="F144" s="269"/>
      <c r="G144" s="269"/>
      <c r="H144" s="269"/>
      <c r="I144" s="269"/>
      <c r="J144" s="269"/>
      <c r="K144" s="269"/>
      <c r="L144" s="269"/>
      <c r="M144" s="269"/>
      <c r="N144" s="269"/>
      <c r="O144" s="269"/>
      <c r="P144" s="269"/>
      <c r="Q144" s="269"/>
      <c r="R144" s="269"/>
      <c r="S144" s="188"/>
      <c r="T144" s="269"/>
      <c r="U144" s="269"/>
    </row>
    <row r="145" spans="2:21" ht="11.25">
      <c r="B145" s="12"/>
      <c r="C145" s="269"/>
      <c r="D145" s="269"/>
      <c r="E145" s="269"/>
      <c r="F145" s="269"/>
      <c r="G145" s="269"/>
      <c r="H145" s="269"/>
      <c r="I145" s="269"/>
      <c r="J145" s="269"/>
      <c r="K145" s="269"/>
      <c r="L145" s="269"/>
      <c r="M145" s="269"/>
      <c r="N145" s="269"/>
      <c r="O145" s="269"/>
      <c r="P145" s="269"/>
      <c r="Q145" s="269"/>
      <c r="R145" s="269"/>
      <c r="S145" s="188"/>
      <c r="T145" s="269"/>
      <c r="U145" s="269"/>
    </row>
    <row r="146" spans="2:21" ht="11.25">
      <c r="B146" s="12"/>
      <c r="C146" s="269"/>
      <c r="D146" s="269"/>
      <c r="E146" s="269"/>
      <c r="F146" s="269"/>
      <c r="G146" s="269"/>
      <c r="H146" s="269"/>
      <c r="I146" s="269"/>
      <c r="J146" s="269"/>
      <c r="K146" s="269"/>
      <c r="L146" s="269"/>
      <c r="M146" s="269"/>
      <c r="N146" s="269"/>
      <c r="O146" s="269"/>
      <c r="P146" s="269"/>
      <c r="Q146" s="269"/>
      <c r="R146" s="269"/>
      <c r="S146" s="188"/>
      <c r="T146" s="269"/>
      <c r="U146" s="269"/>
    </row>
    <row r="147" spans="2:21" ht="11.25">
      <c r="B147" s="12"/>
      <c r="C147" s="269"/>
      <c r="D147" s="269"/>
      <c r="E147" s="269"/>
      <c r="F147" s="269"/>
      <c r="G147" s="269"/>
      <c r="H147" s="269"/>
      <c r="I147" s="269"/>
      <c r="J147" s="269"/>
      <c r="K147" s="269"/>
      <c r="L147" s="269"/>
      <c r="M147" s="269"/>
      <c r="N147" s="269"/>
      <c r="O147" s="269"/>
      <c r="P147" s="269"/>
      <c r="Q147" s="269"/>
      <c r="R147" s="269"/>
      <c r="S147" s="188"/>
      <c r="T147" s="269"/>
      <c r="U147" s="269"/>
    </row>
    <row r="148" spans="2:21" ht="11.25">
      <c r="B148" s="12"/>
      <c r="C148" s="269"/>
      <c r="D148" s="269"/>
      <c r="E148" s="269"/>
      <c r="F148" s="269"/>
      <c r="G148" s="269"/>
      <c r="H148" s="269"/>
      <c r="I148" s="269"/>
      <c r="J148" s="269"/>
      <c r="K148" s="269"/>
      <c r="L148" s="269"/>
      <c r="M148" s="269"/>
      <c r="N148" s="269"/>
      <c r="O148" s="269"/>
      <c r="P148" s="269"/>
      <c r="Q148" s="269"/>
      <c r="R148" s="269"/>
      <c r="S148" s="188"/>
      <c r="T148" s="269"/>
      <c r="U148" s="269"/>
    </row>
    <row r="149" spans="2:21" ht="11.25">
      <c r="B149" s="12"/>
      <c r="C149" s="269"/>
      <c r="D149" s="269"/>
      <c r="E149" s="269"/>
      <c r="F149" s="269"/>
      <c r="G149" s="269"/>
      <c r="H149" s="269"/>
      <c r="I149" s="269"/>
      <c r="J149" s="269"/>
      <c r="K149" s="269"/>
      <c r="L149" s="269"/>
      <c r="M149" s="269"/>
      <c r="N149" s="269"/>
      <c r="O149" s="269"/>
      <c r="P149" s="269"/>
      <c r="Q149" s="269"/>
      <c r="R149" s="269"/>
      <c r="S149" s="188"/>
      <c r="T149" s="269"/>
      <c r="U149" s="269"/>
    </row>
    <row r="150" spans="2:21" ht="11.25">
      <c r="B150" s="12"/>
      <c r="C150" s="269"/>
      <c r="D150" s="269"/>
      <c r="E150" s="269"/>
      <c r="F150" s="269"/>
      <c r="G150" s="269"/>
      <c r="H150" s="269"/>
      <c r="I150" s="269"/>
      <c r="J150" s="269"/>
      <c r="K150" s="269"/>
      <c r="L150" s="269"/>
      <c r="M150" s="269"/>
      <c r="N150" s="269"/>
      <c r="O150" s="269"/>
      <c r="P150" s="269"/>
      <c r="Q150" s="269"/>
      <c r="R150" s="269"/>
      <c r="S150" s="188"/>
      <c r="T150" s="269"/>
      <c r="U150" s="269"/>
    </row>
    <row r="151" spans="2:21" ht="11.25">
      <c r="B151" s="12"/>
      <c r="C151" s="269"/>
      <c r="D151" s="269"/>
      <c r="E151" s="269"/>
      <c r="F151" s="269"/>
      <c r="G151" s="269"/>
      <c r="H151" s="269"/>
      <c r="I151" s="269"/>
      <c r="J151" s="269"/>
      <c r="K151" s="269"/>
      <c r="L151" s="269"/>
      <c r="M151" s="269"/>
      <c r="N151" s="269"/>
      <c r="O151" s="269"/>
      <c r="P151" s="269"/>
      <c r="Q151" s="269"/>
      <c r="R151" s="269"/>
      <c r="S151" s="188"/>
      <c r="T151" s="269"/>
      <c r="U151" s="269"/>
    </row>
    <row r="152" spans="2:21" ht="11.25">
      <c r="B152" s="12"/>
      <c r="C152" s="269"/>
      <c r="D152" s="269"/>
      <c r="E152" s="269"/>
      <c r="F152" s="269"/>
      <c r="G152" s="269"/>
      <c r="H152" s="269"/>
      <c r="I152" s="269"/>
      <c r="J152" s="269"/>
      <c r="K152" s="269"/>
      <c r="L152" s="269"/>
      <c r="M152" s="269"/>
      <c r="N152" s="269"/>
      <c r="O152" s="269"/>
      <c r="P152" s="269"/>
      <c r="Q152" s="269"/>
      <c r="R152" s="269"/>
      <c r="S152" s="188"/>
      <c r="T152" s="269"/>
      <c r="U152" s="269"/>
    </row>
    <row r="153" spans="2:21" ht="11.25">
      <c r="B153" s="12"/>
      <c r="C153" s="269"/>
      <c r="D153" s="269"/>
      <c r="E153" s="269"/>
      <c r="F153" s="269"/>
      <c r="G153" s="269"/>
      <c r="H153" s="269"/>
      <c r="I153" s="269"/>
      <c r="J153" s="269"/>
      <c r="K153" s="269"/>
      <c r="L153" s="269"/>
      <c r="M153" s="269"/>
      <c r="N153" s="269"/>
      <c r="O153" s="269"/>
      <c r="P153" s="269"/>
      <c r="Q153" s="269"/>
      <c r="R153" s="269"/>
      <c r="S153" s="188"/>
      <c r="T153" s="269"/>
      <c r="U153" s="269"/>
    </row>
    <row r="154" spans="2:21" ht="11.25">
      <c r="B154" s="12"/>
      <c r="C154" s="269"/>
      <c r="D154" s="269"/>
      <c r="E154" s="269"/>
      <c r="F154" s="269"/>
      <c r="G154" s="269"/>
      <c r="H154" s="269"/>
      <c r="I154" s="269"/>
      <c r="J154" s="269"/>
      <c r="K154" s="269"/>
      <c r="L154" s="269"/>
      <c r="M154" s="269"/>
      <c r="N154" s="269"/>
      <c r="O154" s="269"/>
      <c r="P154" s="269"/>
      <c r="Q154" s="269"/>
      <c r="R154" s="269"/>
      <c r="S154" s="188"/>
      <c r="T154" s="269"/>
      <c r="U154" s="269"/>
    </row>
    <row r="155" spans="2:21" ht="11.25">
      <c r="B155" s="12"/>
      <c r="C155" s="269"/>
      <c r="D155" s="269"/>
      <c r="E155" s="269"/>
      <c r="F155" s="269"/>
      <c r="G155" s="269"/>
      <c r="H155" s="269"/>
      <c r="I155" s="269"/>
      <c r="J155" s="269"/>
      <c r="K155" s="269"/>
      <c r="L155" s="269"/>
      <c r="M155" s="269"/>
      <c r="N155" s="269"/>
      <c r="O155" s="269"/>
      <c r="P155" s="269"/>
      <c r="Q155" s="269"/>
      <c r="R155" s="269"/>
      <c r="S155" s="188"/>
      <c r="T155" s="269"/>
      <c r="U155" s="269"/>
    </row>
    <row r="156" spans="2:21" ht="11.25">
      <c r="B156" s="12"/>
      <c r="C156" s="269"/>
      <c r="D156" s="269"/>
      <c r="E156" s="269"/>
      <c r="F156" s="269"/>
      <c r="G156" s="269"/>
      <c r="H156" s="269"/>
      <c r="I156" s="269"/>
      <c r="J156" s="269"/>
      <c r="K156" s="269"/>
      <c r="L156" s="269"/>
      <c r="M156" s="269"/>
      <c r="N156" s="269"/>
      <c r="O156" s="269"/>
      <c r="P156" s="269"/>
      <c r="Q156" s="269"/>
      <c r="R156" s="269"/>
      <c r="S156" s="188"/>
      <c r="T156" s="269"/>
      <c r="U156" s="269"/>
    </row>
    <row r="157" spans="2:21" ht="11.25">
      <c r="B157" s="12"/>
      <c r="C157" s="269"/>
      <c r="D157" s="269"/>
      <c r="E157" s="269"/>
      <c r="F157" s="269"/>
      <c r="G157" s="269"/>
      <c r="H157" s="269"/>
      <c r="I157" s="269"/>
      <c r="J157" s="269"/>
      <c r="K157" s="269"/>
      <c r="L157" s="269"/>
      <c r="M157" s="269"/>
      <c r="N157" s="269"/>
      <c r="O157" s="269"/>
      <c r="P157" s="269"/>
      <c r="Q157" s="269"/>
      <c r="R157" s="269"/>
      <c r="S157" s="188"/>
      <c r="T157" s="269"/>
      <c r="U157" s="269"/>
    </row>
    <row r="158" spans="2:21" ht="11.25">
      <c r="B158" s="12"/>
      <c r="C158" s="269"/>
      <c r="D158" s="269"/>
      <c r="E158" s="269"/>
      <c r="F158" s="269"/>
      <c r="G158" s="269"/>
      <c r="H158" s="269"/>
      <c r="I158" s="269"/>
      <c r="J158" s="269"/>
      <c r="K158" s="269"/>
      <c r="L158" s="269"/>
      <c r="M158" s="269"/>
      <c r="N158" s="269"/>
      <c r="O158" s="269"/>
      <c r="P158" s="269"/>
      <c r="Q158" s="269"/>
      <c r="R158" s="269"/>
      <c r="S158" s="188"/>
      <c r="T158" s="269"/>
      <c r="U158" s="269"/>
    </row>
    <row r="159" spans="2:21" ht="11.25">
      <c r="B159" s="12"/>
      <c r="C159" s="269"/>
      <c r="D159" s="269"/>
      <c r="E159" s="269"/>
      <c r="F159" s="269"/>
      <c r="G159" s="269"/>
      <c r="H159" s="269"/>
      <c r="I159" s="269"/>
      <c r="J159" s="269"/>
      <c r="K159" s="269"/>
      <c r="L159" s="269"/>
      <c r="M159" s="269"/>
      <c r="N159" s="269"/>
      <c r="O159" s="269"/>
      <c r="P159" s="269"/>
      <c r="Q159" s="269"/>
      <c r="R159" s="269"/>
      <c r="S159" s="188"/>
      <c r="T159" s="269"/>
      <c r="U159" s="269"/>
    </row>
    <row r="160" spans="2:21" ht="11.25">
      <c r="B160" s="12"/>
      <c r="C160" s="269"/>
      <c r="D160" s="269"/>
      <c r="E160" s="269"/>
      <c r="F160" s="269"/>
      <c r="G160" s="269"/>
      <c r="H160" s="269"/>
      <c r="I160" s="269"/>
      <c r="J160" s="269"/>
      <c r="K160" s="269"/>
      <c r="L160" s="269"/>
      <c r="M160" s="269"/>
      <c r="N160" s="269"/>
      <c r="O160" s="269"/>
      <c r="P160" s="269"/>
      <c r="Q160" s="269"/>
      <c r="R160" s="269"/>
      <c r="S160" s="188"/>
      <c r="T160" s="269"/>
      <c r="U160" s="269"/>
    </row>
    <row r="161" spans="2:21" ht="11.25">
      <c r="B161" s="12"/>
      <c r="C161" s="269"/>
      <c r="D161" s="269"/>
      <c r="E161" s="269"/>
      <c r="F161" s="269"/>
      <c r="G161" s="269"/>
      <c r="H161" s="269"/>
      <c r="I161" s="269"/>
      <c r="J161" s="269"/>
      <c r="K161" s="269"/>
      <c r="L161" s="269"/>
      <c r="M161" s="269"/>
      <c r="N161" s="269"/>
      <c r="O161" s="269"/>
      <c r="P161" s="269"/>
      <c r="Q161" s="269"/>
      <c r="R161" s="269"/>
      <c r="S161" s="188"/>
      <c r="T161" s="269"/>
      <c r="U161" s="269"/>
    </row>
    <row r="162" spans="2:21" ht="11.25">
      <c r="B162" s="12"/>
      <c r="C162" s="269"/>
      <c r="D162" s="269"/>
      <c r="E162" s="269"/>
      <c r="F162" s="269"/>
      <c r="G162" s="269"/>
      <c r="H162" s="269"/>
      <c r="I162" s="269"/>
      <c r="J162" s="269"/>
      <c r="K162" s="269"/>
      <c r="L162" s="269"/>
      <c r="M162" s="269"/>
      <c r="N162" s="269"/>
      <c r="O162" s="269"/>
      <c r="P162" s="269"/>
      <c r="Q162" s="269"/>
      <c r="R162" s="269"/>
      <c r="S162" s="188"/>
      <c r="T162" s="269"/>
      <c r="U162" s="269"/>
    </row>
    <row r="163" spans="2:21" ht="11.25">
      <c r="B163" s="12"/>
      <c r="C163" s="269"/>
      <c r="D163" s="269"/>
      <c r="E163" s="269"/>
      <c r="F163" s="269"/>
      <c r="G163" s="269"/>
      <c r="H163" s="269"/>
      <c r="I163" s="269"/>
      <c r="J163" s="269"/>
      <c r="K163" s="269"/>
      <c r="L163" s="269"/>
      <c r="M163" s="269"/>
      <c r="N163" s="269"/>
      <c r="O163" s="269"/>
      <c r="P163" s="269"/>
      <c r="Q163" s="269"/>
      <c r="R163" s="269"/>
      <c r="S163" s="188"/>
      <c r="T163" s="269"/>
      <c r="U163" s="269"/>
    </row>
    <row r="164" spans="2:21" ht="11.25">
      <c r="B164" s="12"/>
      <c r="C164" s="269"/>
      <c r="D164" s="269"/>
      <c r="E164" s="269"/>
      <c r="F164" s="269"/>
      <c r="G164" s="269"/>
      <c r="H164" s="269"/>
      <c r="I164" s="269"/>
      <c r="J164" s="269"/>
      <c r="K164" s="269"/>
      <c r="L164" s="269"/>
      <c r="M164" s="269"/>
      <c r="N164" s="269"/>
      <c r="O164" s="269"/>
      <c r="P164" s="269"/>
      <c r="Q164" s="269"/>
      <c r="R164" s="269"/>
      <c r="S164" s="188"/>
      <c r="T164" s="269"/>
      <c r="U164" s="269"/>
    </row>
    <row r="165" spans="2:21" ht="11.25">
      <c r="B165" s="12"/>
      <c r="C165" s="269"/>
      <c r="D165" s="269"/>
      <c r="E165" s="269"/>
      <c r="F165" s="269"/>
      <c r="G165" s="269"/>
      <c r="H165" s="269"/>
      <c r="I165" s="269"/>
      <c r="J165" s="269"/>
      <c r="K165" s="269"/>
      <c r="L165" s="269"/>
      <c r="M165" s="269"/>
      <c r="N165" s="269"/>
      <c r="O165" s="269"/>
      <c r="P165" s="269"/>
      <c r="Q165" s="269"/>
      <c r="R165" s="269"/>
      <c r="S165" s="188"/>
      <c r="T165" s="269"/>
      <c r="U165" s="269"/>
    </row>
    <row r="166" spans="2:21" ht="11.25">
      <c r="B166" s="12"/>
      <c r="C166" s="269"/>
      <c r="D166" s="269"/>
      <c r="E166" s="269"/>
      <c r="F166" s="269"/>
      <c r="G166" s="269"/>
      <c r="H166" s="269"/>
      <c r="I166" s="269"/>
      <c r="J166" s="269"/>
      <c r="K166" s="269"/>
      <c r="L166" s="269"/>
      <c r="M166" s="269"/>
      <c r="N166" s="269"/>
      <c r="O166" s="269"/>
      <c r="P166" s="269"/>
      <c r="Q166" s="269"/>
      <c r="R166" s="269"/>
      <c r="S166" s="188"/>
      <c r="T166" s="269"/>
      <c r="U166" s="269"/>
    </row>
    <row r="167" spans="2:21" ht="11.25">
      <c r="B167" s="12"/>
      <c r="C167" s="269"/>
      <c r="D167" s="269"/>
      <c r="E167" s="269"/>
      <c r="F167" s="269"/>
      <c r="G167" s="269"/>
      <c r="H167" s="269"/>
      <c r="I167" s="269"/>
      <c r="J167" s="269"/>
      <c r="K167" s="269"/>
      <c r="L167" s="269"/>
      <c r="M167" s="269"/>
      <c r="N167" s="269"/>
      <c r="O167" s="269"/>
      <c r="P167" s="269"/>
      <c r="Q167" s="269"/>
      <c r="R167" s="269"/>
      <c r="S167" s="188"/>
      <c r="T167" s="269"/>
      <c r="U167" s="269"/>
    </row>
    <row r="168" spans="2:21" ht="11.25">
      <c r="B168" s="12"/>
      <c r="C168" s="269"/>
      <c r="D168" s="269"/>
      <c r="E168" s="269"/>
      <c r="F168" s="269"/>
      <c r="G168" s="269"/>
      <c r="H168" s="269"/>
      <c r="I168" s="269"/>
      <c r="J168" s="269"/>
      <c r="K168" s="269"/>
      <c r="L168" s="269"/>
      <c r="M168" s="269"/>
      <c r="N168" s="269"/>
      <c r="O168" s="269"/>
      <c r="P168" s="269"/>
      <c r="Q168" s="269"/>
      <c r="R168" s="269"/>
      <c r="S168" s="188"/>
      <c r="T168" s="269"/>
      <c r="U168" s="269"/>
    </row>
    <row r="169" spans="2:21" ht="11.25">
      <c r="B169" s="12"/>
      <c r="C169" s="269"/>
      <c r="D169" s="269"/>
      <c r="E169" s="269"/>
      <c r="F169" s="269"/>
      <c r="G169" s="269"/>
      <c r="H169" s="269"/>
      <c r="I169" s="269"/>
      <c r="J169" s="269"/>
      <c r="K169" s="269"/>
      <c r="L169" s="269"/>
      <c r="M169" s="269"/>
      <c r="N169" s="269"/>
      <c r="O169" s="269"/>
      <c r="P169" s="269"/>
      <c r="Q169" s="269"/>
      <c r="R169" s="269"/>
      <c r="S169" s="188"/>
      <c r="T169" s="269"/>
      <c r="U169" s="269"/>
    </row>
    <row r="170" spans="2:21" ht="11.25">
      <c r="B170" s="12"/>
      <c r="C170" s="269"/>
      <c r="D170" s="269"/>
      <c r="E170" s="269"/>
      <c r="F170" s="269"/>
      <c r="G170" s="269"/>
      <c r="H170" s="269"/>
      <c r="I170" s="269"/>
      <c r="J170" s="269"/>
      <c r="K170" s="269"/>
      <c r="L170" s="269"/>
      <c r="M170" s="269"/>
      <c r="N170" s="269"/>
      <c r="O170" s="269"/>
      <c r="P170" s="269"/>
      <c r="Q170" s="269"/>
      <c r="R170" s="269"/>
      <c r="S170" s="188"/>
      <c r="T170" s="269"/>
      <c r="U170" s="269"/>
    </row>
    <row r="171" spans="2:21" ht="11.25">
      <c r="B171" s="12"/>
      <c r="C171" s="269"/>
      <c r="D171" s="269"/>
      <c r="E171" s="269"/>
      <c r="F171" s="269"/>
      <c r="G171" s="269"/>
      <c r="H171" s="269"/>
      <c r="I171" s="269"/>
      <c r="J171" s="269"/>
      <c r="K171" s="269"/>
      <c r="L171" s="269"/>
      <c r="M171" s="269"/>
      <c r="N171" s="269"/>
      <c r="O171" s="269"/>
      <c r="P171" s="269"/>
      <c r="Q171" s="269"/>
      <c r="R171" s="269"/>
      <c r="S171" s="188"/>
      <c r="T171" s="269"/>
      <c r="U171" s="269"/>
    </row>
    <row r="172" spans="2:21" ht="11.25">
      <c r="B172" s="12"/>
      <c r="C172" s="269"/>
      <c r="D172" s="269"/>
      <c r="E172" s="269"/>
      <c r="F172" s="269"/>
      <c r="G172" s="269"/>
      <c r="H172" s="269"/>
      <c r="I172" s="269"/>
      <c r="J172" s="269"/>
      <c r="K172" s="269"/>
      <c r="L172" s="269"/>
      <c r="M172" s="269"/>
      <c r="N172" s="269"/>
      <c r="O172" s="269"/>
      <c r="P172" s="269"/>
      <c r="Q172" s="269"/>
      <c r="R172" s="269"/>
      <c r="S172" s="188"/>
      <c r="T172" s="269"/>
      <c r="U172" s="269"/>
    </row>
    <row r="173" spans="2:21" ht="11.25">
      <c r="B173" s="12"/>
      <c r="C173" s="269"/>
      <c r="D173" s="269"/>
      <c r="E173" s="269"/>
      <c r="F173" s="269"/>
      <c r="G173" s="269"/>
      <c r="H173" s="269"/>
      <c r="I173" s="269"/>
      <c r="J173" s="269"/>
      <c r="K173" s="269"/>
      <c r="L173" s="269"/>
      <c r="M173" s="269"/>
      <c r="N173" s="269"/>
      <c r="O173" s="269"/>
      <c r="P173" s="269"/>
      <c r="Q173" s="269"/>
      <c r="R173" s="269"/>
      <c r="S173" s="188"/>
      <c r="T173" s="269"/>
      <c r="U173" s="269"/>
    </row>
    <row r="174" spans="2:21" ht="11.25">
      <c r="B174" s="12"/>
      <c r="C174" s="269"/>
      <c r="D174" s="269"/>
      <c r="E174" s="269"/>
      <c r="F174" s="269"/>
      <c r="G174" s="269"/>
      <c r="H174" s="269"/>
      <c r="I174" s="269"/>
      <c r="J174" s="269"/>
      <c r="K174" s="269"/>
      <c r="L174" s="269"/>
      <c r="M174" s="269"/>
      <c r="N174" s="269"/>
      <c r="O174" s="269"/>
      <c r="P174" s="269"/>
      <c r="Q174" s="269"/>
      <c r="R174" s="269"/>
      <c r="S174" s="188"/>
      <c r="T174" s="269"/>
      <c r="U174" s="269"/>
    </row>
    <row r="175" spans="2:21" ht="11.25">
      <c r="B175" s="12"/>
      <c r="C175" s="269"/>
      <c r="D175" s="269"/>
      <c r="E175" s="269"/>
      <c r="F175" s="269"/>
      <c r="G175" s="269"/>
      <c r="H175" s="269"/>
      <c r="I175" s="269"/>
      <c r="J175" s="269"/>
      <c r="K175" s="269"/>
      <c r="L175" s="269"/>
      <c r="M175" s="269"/>
      <c r="N175" s="269"/>
      <c r="O175" s="269"/>
      <c r="P175" s="269"/>
      <c r="Q175" s="269"/>
      <c r="R175" s="269"/>
      <c r="S175" s="188"/>
      <c r="T175" s="269"/>
      <c r="U175" s="269"/>
    </row>
    <row r="176" spans="2:21" ht="11.25">
      <c r="B176" s="12"/>
      <c r="C176" s="269"/>
      <c r="D176" s="269"/>
      <c r="E176" s="269"/>
      <c r="F176" s="269"/>
      <c r="G176" s="269"/>
      <c r="H176" s="269"/>
      <c r="I176" s="269"/>
      <c r="J176" s="269"/>
      <c r="K176" s="269"/>
      <c r="L176" s="269"/>
      <c r="M176" s="269"/>
      <c r="N176" s="269"/>
      <c r="O176" s="269"/>
      <c r="P176" s="269"/>
      <c r="Q176" s="269"/>
      <c r="R176" s="269"/>
      <c r="S176" s="188"/>
      <c r="T176" s="269"/>
      <c r="U176" s="269"/>
    </row>
    <row r="177" spans="2:21" ht="11.25">
      <c r="B177" s="12"/>
      <c r="C177" s="269"/>
      <c r="D177" s="269"/>
      <c r="E177" s="269"/>
      <c r="F177" s="269"/>
      <c r="G177" s="269"/>
      <c r="H177" s="269"/>
      <c r="I177" s="269"/>
      <c r="J177" s="269"/>
      <c r="K177" s="269"/>
      <c r="L177" s="269"/>
      <c r="M177" s="269"/>
      <c r="N177" s="269"/>
      <c r="O177" s="269"/>
      <c r="P177" s="269"/>
      <c r="Q177" s="269"/>
      <c r="R177" s="269"/>
      <c r="S177" s="188"/>
      <c r="T177" s="269"/>
      <c r="U177" s="269"/>
    </row>
    <row r="178" spans="2:21" ht="11.25">
      <c r="B178" s="12"/>
      <c r="C178" s="269"/>
      <c r="D178" s="269"/>
      <c r="E178" s="269"/>
      <c r="F178" s="269"/>
      <c r="G178" s="269"/>
      <c r="H178" s="269"/>
      <c r="I178" s="269"/>
      <c r="J178" s="269"/>
      <c r="K178" s="269"/>
      <c r="L178" s="269"/>
      <c r="M178" s="269"/>
      <c r="N178" s="269"/>
      <c r="O178" s="269"/>
      <c r="P178" s="269"/>
      <c r="Q178" s="269"/>
      <c r="R178" s="269"/>
      <c r="S178" s="188"/>
      <c r="T178" s="269"/>
      <c r="U178" s="269"/>
    </row>
    <row r="179" spans="2:21" ht="11.25">
      <c r="B179" s="12"/>
      <c r="C179" s="269"/>
      <c r="D179" s="269"/>
      <c r="E179" s="269"/>
      <c r="F179" s="269"/>
      <c r="G179" s="269"/>
      <c r="H179" s="269"/>
      <c r="I179" s="269"/>
      <c r="J179" s="269"/>
      <c r="K179" s="269"/>
      <c r="L179" s="269"/>
      <c r="M179" s="269"/>
      <c r="N179" s="269"/>
      <c r="O179" s="269"/>
      <c r="P179" s="269"/>
      <c r="Q179" s="269"/>
      <c r="R179" s="269"/>
      <c r="S179" s="188"/>
      <c r="T179" s="269"/>
      <c r="U179" s="269"/>
    </row>
    <row r="180" spans="2:21" ht="11.25">
      <c r="B180" s="12"/>
      <c r="C180" s="269"/>
      <c r="D180" s="269"/>
      <c r="E180" s="269"/>
      <c r="F180" s="269"/>
      <c r="G180" s="269"/>
      <c r="H180" s="269"/>
      <c r="I180" s="269"/>
      <c r="J180" s="269"/>
      <c r="K180" s="269"/>
      <c r="L180" s="269"/>
      <c r="M180" s="269"/>
      <c r="N180" s="269"/>
      <c r="O180" s="269"/>
      <c r="P180" s="269"/>
      <c r="Q180" s="269"/>
      <c r="R180" s="269"/>
      <c r="S180" s="188"/>
      <c r="T180" s="269"/>
      <c r="U180" s="269"/>
    </row>
    <row r="181" spans="2:21" ht="11.25">
      <c r="B181" s="12"/>
      <c r="C181" s="269"/>
      <c r="D181" s="269"/>
      <c r="E181" s="269"/>
      <c r="F181" s="269"/>
      <c r="G181" s="269"/>
      <c r="H181" s="269"/>
      <c r="I181" s="269"/>
      <c r="J181" s="269"/>
      <c r="K181" s="269"/>
      <c r="L181" s="269"/>
      <c r="M181" s="269"/>
      <c r="N181" s="269"/>
      <c r="O181" s="269"/>
      <c r="P181" s="269"/>
      <c r="Q181" s="269"/>
      <c r="R181" s="269"/>
      <c r="S181" s="188"/>
      <c r="T181" s="269"/>
      <c r="U181" s="269"/>
    </row>
    <row r="182" spans="2:21" ht="11.25">
      <c r="B182" s="12"/>
      <c r="C182" s="269"/>
      <c r="D182" s="269"/>
      <c r="E182" s="269"/>
      <c r="F182" s="269"/>
      <c r="G182" s="269"/>
      <c r="H182" s="269"/>
      <c r="I182" s="269"/>
      <c r="J182" s="269"/>
      <c r="K182" s="269"/>
      <c r="L182" s="269"/>
      <c r="M182" s="269"/>
      <c r="N182" s="269"/>
      <c r="O182" s="269"/>
      <c r="P182" s="269"/>
      <c r="Q182" s="269"/>
      <c r="R182" s="269"/>
      <c r="S182" s="188"/>
      <c r="T182" s="269"/>
      <c r="U182" s="269"/>
    </row>
    <row r="183" spans="2:21" ht="11.25">
      <c r="B183" s="12"/>
      <c r="C183" s="269"/>
      <c r="D183" s="269"/>
      <c r="E183" s="269"/>
      <c r="F183" s="269"/>
      <c r="G183" s="269"/>
      <c r="H183" s="269"/>
      <c r="I183" s="269"/>
      <c r="J183" s="269"/>
      <c r="K183" s="269"/>
      <c r="L183" s="269"/>
      <c r="M183" s="269"/>
      <c r="N183" s="269"/>
      <c r="O183" s="269"/>
      <c r="P183" s="269"/>
      <c r="Q183" s="269"/>
      <c r="R183" s="269"/>
      <c r="S183" s="188"/>
      <c r="T183" s="269"/>
      <c r="U183" s="269"/>
    </row>
    <row r="184" spans="2:21" ht="11.25">
      <c r="B184" s="12"/>
      <c r="C184" s="269"/>
      <c r="D184" s="269"/>
      <c r="E184" s="269"/>
      <c r="F184" s="269"/>
      <c r="G184" s="269"/>
      <c r="H184" s="269"/>
      <c r="I184" s="269"/>
      <c r="J184" s="269"/>
      <c r="K184" s="269"/>
      <c r="L184" s="269"/>
      <c r="M184" s="269"/>
      <c r="N184" s="269"/>
      <c r="O184" s="269"/>
      <c r="P184" s="269"/>
      <c r="Q184" s="269"/>
      <c r="R184" s="269"/>
      <c r="S184" s="188"/>
      <c r="T184" s="269"/>
      <c r="U184" s="269"/>
    </row>
    <row r="185" spans="2:21" ht="11.25">
      <c r="B185" s="12"/>
      <c r="C185" s="269"/>
      <c r="D185" s="269"/>
      <c r="E185" s="269"/>
      <c r="F185" s="269"/>
      <c r="G185" s="269"/>
      <c r="H185" s="269"/>
      <c r="I185" s="269"/>
      <c r="J185" s="269"/>
      <c r="K185" s="269"/>
      <c r="L185" s="269"/>
      <c r="M185" s="269"/>
      <c r="N185" s="269"/>
      <c r="O185" s="269"/>
      <c r="P185" s="269"/>
      <c r="Q185" s="269"/>
      <c r="R185" s="269"/>
      <c r="S185" s="188"/>
      <c r="T185" s="269"/>
      <c r="U185" s="269"/>
    </row>
    <row r="186" spans="2:21" ht="11.25">
      <c r="B186" s="12"/>
      <c r="C186" s="269"/>
      <c r="D186" s="269"/>
      <c r="E186" s="269"/>
      <c r="F186" s="269"/>
      <c r="G186" s="269"/>
      <c r="H186" s="269"/>
      <c r="I186" s="269"/>
      <c r="J186" s="269"/>
      <c r="K186" s="269"/>
      <c r="L186" s="269"/>
      <c r="M186" s="269"/>
      <c r="N186" s="269"/>
      <c r="O186" s="269"/>
      <c r="P186" s="269"/>
      <c r="Q186" s="269"/>
      <c r="R186" s="269"/>
      <c r="S186" s="188"/>
      <c r="T186" s="269"/>
      <c r="U186" s="269"/>
    </row>
    <row r="187" spans="2:21" ht="11.25">
      <c r="B187" s="12"/>
      <c r="C187" s="269"/>
      <c r="D187" s="269"/>
      <c r="E187" s="269"/>
      <c r="F187" s="269"/>
      <c r="G187" s="269"/>
      <c r="H187" s="269"/>
      <c r="I187" s="269"/>
      <c r="J187" s="269"/>
      <c r="K187" s="269"/>
      <c r="L187" s="269"/>
      <c r="M187" s="269"/>
      <c r="N187" s="269"/>
      <c r="O187" s="269"/>
      <c r="P187" s="269"/>
      <c r="Q187" s="269"/>
      <c r="R187" s="269"/>
      <c r="S187" s="188"/>
      <c r="T187" s="269"/>
      <c r="U187" s="269"/>
    </row>
    <row r="188" spans="2:21" ht="11.25">
      <c r="B188" s="12"/>
      <c r="C188" s="269"/>
      <c r="D188" s="269"/>
      <c r="E188" s="269"/>
      <c r="F188" s="269"/>
      <c r="G188" s="269"/>
      <c r="H188" s="269"/>
      <c r="I188" s="269"/>
      <c r="J188" s="269"/>
      <c r="K188" s="269"/>
      <c r="L188" s="269"/>
      <c r="M188" s="269"/>
      <c r="N188" s="269"/>
      <c r="O188" s="269"/>
      <c r="P188" s="269"/>
      <c r="Q188" s="269"/>
      <c r="R188" s="269"/>
      <c r="S188" s="188"/>
      <c r="T188" s="269"/>
      <c r="U188" s="269"/>
    </row>
    <row r="189" spans="2:21" ht="11.25">
      <c r="B189" s="12"/>
      <c r="C189" s="269"/>
      <c r="D189" s="269"/>
      <c r="E189" s="269"/>
      <c r="F189" s="269"/>
      <c r="G189" s="269"/>
      <c r="H189" s="269"/>
      <c r="I189" s="269"/>
      <c r="J189" s="269"/>
      <c r="K189" s="269"/>
      <c r="L189" s="269"/>
      <c r="M189" s="269"/>
      <c r="N189" s="269"/>
      <c r="O189" s="269"/>
      <c r="P189" s="269"/>
      <c r="Q189" s="269"/>
      <c r="R189" s="269"/>
      <c r="S189" s="188"/>
      <c r="T189" s="269"/>
      <c r="U189" s="269"/>
    </row>
    <row r="190" spans="2:21" ht="11.25">
      <c r="B190" s="12"/>
      <c r="C190" s="269"/>
      <c r="D190" s="269"/>
      <c r="E190" s="269"/>
      <c r="F190" s="269"/>
      <c r="G190" s="269"/>
      <c r="H190" s="269"/>
      <c r="I190" s="269"/>
      <c r="J190" s="269"/>
      <c r="K190" s="269"/>
      <c r="L190" s="269"/>
      <c r="M190" s="269"/>
      <c r="N190" s="269"/>
      <c r="O190" s="269"/>
      <c r="P190" s="269"/>
      <c r="Q190" s="269"/>
      <c r="R190" s="269"/>
      <c r="S190" s="188"/>
      <c r="T190" s="269"/>
      <c r="U190" s="269"/>
    </row>
    <row r="191" spans="2:21" ht="11.25">
      <c r="B191" s="12"/>
      <c r="C191" s="269"/>
      <c r="D191" s="269"/>
      <c r="E191" s="269"/>
      <c r="F191" s="269"/>
      <c r="G191" s="269"/>
      <c r="H191" s="269"/>
      <c r="I191" s="269"/>
      <c r="J191" s="269"/>
      <c r="K191" s="269"/>
      <c r="L191" s="269"/>
      <c r="M191" s="269"/>
      <c r="N191" s="269"/>
      <c r="O191" s="269"/>
      <c r="P191" s="269"/>
      <c r="Q191" s="269"/>
      <c r="R191" s="269"/>
      <c r="S191" s="188"/>
      <c r="T191" s="269"/>
      <c r="U191" s="269"/>
    </row>
    <row r="192" spans="2:21" ht="11.25">
      <c r="B192" s="12"/>
      <c r="C192" s="269"/>
      <c r="D192" s="269"/>
      <c r="E192" s="269"/>
      <c r="F192" s="269"/>
      <c r="G192" s="269"/>
      <c r="H192" s="269"/>
      <c r="I192" s="269"/>
      <c r="J192" s="269"/>
      <c r="K192" s="269"/>
      <c r="L192" s="269"/>
      <c r="M192" s="269"/>
      <c r="N192" s="269"/>
      <c r="O192" s="269"/>
      <c r="P192" s="269"/>
      <c r="Q192" s="269"/>
      <c r="R192" s="269"/>
      <c r="S192" s="188"/>
      <c r="T192" s="269"/>
      <c r="U192" s="269"/>
    </row>
    <row r="193" spans="2:21" ht="11.25">
      <c r="B193" s="12"/>
      <c r="C193" s="269"/>
      <c r="D193" s="269"/>
      <c r="E193" s="269"/>
      <c r="F193" s="269"/>
      <c r="G193" s="269"/>
      <c r="H193" s="269"/>
      <c r="I193" s="269"/>
      <c r="J193" s="269"/>
      <c r="K193" s="269"/>
      <c r="L193" s="269"/>
      <c r="M193" s="269"/>
      <c r="N193" s="269"/>
      <c r="O193" s="269"/>
      <c r="P193" s="269"/>
      <c r="Q193" s="269"/>
      <c r="R193" s="269"/>
      <c r="S193" s="188"/>
      <c r="T193" s="269"/>
      <c r="U193" s="269"/>
    </row>
    <row r="194" spans="2:21" ht="11.25">
      <c r="B194" s="12"/>
      <c r="C194" s="269"/>
      <c r="D194" s="269"/>
      <c r="E194" s="269"/>
      <c r="F194" s="269"/>
      <c r="G194" s="269"/>
      <c r="H194" s="269"/>
      <c r="I194" s="269"/>
      <c r="J194" s="269"/>
      <c r="K194" s="269"/>
      <c r="L194" s="269"/>
      <c r="M194" s="269"/>
      <c r="N194" s="269"/>
      <c r="O194" s="269"/>
      <c r="P194" s="269"/>
      <c r="Q194" s="269"/>
      <c r="R194" s="269"/>
      <c r="S194" s="188"/>
      <c r="T194" s="269"/>
      <c r="U194" s="269"/>
    </row>
    <row r="195" spans="2:21" ht="11.25">
      <c r="B195" s="12"/>
      <c r="C195" s="269"/>
      <c r="D195" s="269"/>
      <c r="E195" s="269"/>
      <c r="F195" s="269"/>
      <c r="G195" s="269"/>
      <c r="H195" s="269"/>
      <c r="I195" s="269"/>
      <c r="J195" s="269"/>
      <c r="K195" s="269"/>
      <c r="L195" s="269"/>
      <c r="M195" s="269"/>
      <c r="N195" s="269"/>
      <c r="O195" s="269"/>
      <c r="P195" s="269"/>
      <c r="Q195" s="269"/>
      <c r="R195" s="269"/>
      <c r="S195" s="188"/>
      <c r="T195" s="269"/>
      <c r="U195" s="269"/>
    </row>
    <row r="196" spans="2:21" ht="11.25">
      <c r="B196" s="12"/>
      <c r="C196" s="269"/>
      <c r="D196" s="269"/>
      <c r="E196" s="269"/>
      <c r="F196" s="269"/>
      <c r="G196" s="269"/>
      <c r="H196" s="269"/>
      <c r="I196" s="269"/>
      <c r="J196" s="269"/>
      <c r="K196" s="269"/>
      <c r="L196" s="269"/>
      <c r="M196" s="269"/>
      <c r="N196" s="269"/>
      <c r="O196" s="269"/>
      <c r="P196" s="269"/>
      <c r="Q196" s="269"/>
      <c r="R196" s="269"/>
      <c r="S196" s="188"/>
      <c r="T196" s="269"/>
      <c r="U196" s="269"/>
    </row>
    <row r="197" spans="2:21" ht="11.25">
      <c r="B197" s="12"/>
      <c r="C197" s="269"/>
      <c r="D197" s="269"/>
      <c r="E197" s="269"/>
      <c r="F197" s="269"/>
      <c r="G197" s="269"/>
      <c r="H197" s="269"/>
      <c r="I197" s="269"/>
      <c r="J197" s="269"/>
      <c r="K197" s="269"/>
      <c r="L197" s="269"/>
      <c r="M197" s="269"/>
      <c r="N197" s="269"/>
      <c r="O197" s="269"/>
      <c r="P197" s="269"/>
      <c r="Q197" s="269"/>
      <c r="R197" s="269"/>
      <c r="S197" s="188"/>
      <c r="T197" s="269"/>
      <c r="U197" s="269"/>
    </row>
    <row r="198" spans="2:21" ht="11.25">
      <c r="B198" s="12"/>
      <c r="C198" s="269"/>
      <c r="D198" s="269"/>
      <c r="E198" s="269"/>
      <c r="F198" s="269"/>
      <c r="G198" s="269"/>
      <c r="H198" s="269"/>
      <c r="I198" s="269"/>
      <c r="J198" s="269"/>
      <c r="K198" s="269"/>
      <c r="L198" s="269"/>
      <c r="M198" s="269"/>
      <c r="N198" s="269"/>
      <c r="O198" s="269"/>
      <c r="P198" s="269"/>
      <c r="Q198" s="269"/>
      <c r="R198" s="269"/>
      <c r="S198" s="188"/>
      <c r="T198" s="269"/>
      <c r="U198" s="269"/>
    </row>
    <row r="199" spans="2:21" ht="11.25">
      <c r="B199" s="12"/>
      <c r="C199" s="269"/>
      <c r="D199" s="269"/>
      <c r="E199" s="269"/>
      <c r="F199" s="269"/>
      <c r="G199" s="269"/>
      <c r="H199" s="269"/>
      <c r="I199" s="269"/>
      <c r="J199" s="269"/>
      <c r="K199" s="269"/>
      <c r="L199" s="269"/>
      <c r="M199" s="269"/>
      <c r="N199" s="269"/>
      <c r="O199" s="269"/>
      <c r="P199" s="269"/>
      <c r="Q199" s="269"/>
      <c r="R199" s="269"/>
      <c r="S199" s="188"/>
      <c r="T199" s="269"/>
      <c r="U199" s="269"/>
    </row>
    <row r="200" spans="2:21" ht="11.25">
      <c r="B200" s="12"/>
      <c r="C200" s="269"/>
      <c r="D200" s="269"/>
      <c r="E200" s="269"/>
      <c r="F200" s="269"/>
      <c r="G200" s="269"/>
      <c r="H200" s="269"/>
      <c r="I200" s="269"/>
      <c r="J200" s="269"/>
      <c r="K200" s="269"/>
      <c r="L200" s="269"/>
      <c r="M200" s="269"/>
      <c r="N200" s="269"/>
      <c r="O200" s="269"/>
      <c r="P200" s="269"/>
      <c r="Q200" s="269"/>
      <c r="R200" s="269"/>
      <c r="S200" s="188"/>
      <c r="T200" s="269"/>
      <c r="U200" s="269"/>
    </row>
    <row r="201" spans="2:21" ht="11.25">
      <c r="B201" s="12"/>
      <c r="C201" s="269"/>
      <c r="D201" s="269"/>
      <c r="E201" s="269"/>
      <c r="F201" s="269"/>
      <c r="G201" s="269"/>
      <c r="H201" s="269"/>
      <c r="I201" s="269"/>
      <c r="J201" s="269"/>
      <c r="K201" s="269"/>
      <c r="L201" s="269"/>
      <c r="M201" s="269"/>
      <c r="N201" s="269"/>
      <c r="O201" s="269"/>
      <c r="P201" s="269"/>
      <c r="Q201" s="269"/>
      <c r="R201" s="269"/>
      <c r="S201" s="188"/>
      <c r="T201" s="269"/>
      <c r="U201" s="269"/>
    </row>
    <row r="202" spans="2:21" ht="11.25">
      <c r="B202" s="12"/>
      <c r="C202" s="269"/>
      <c r="D202" s="269"/>
      <c r="E202" s="269"/>
      <c r="F202" s="269"/>
      <c r="G202" s="269"/>
      <c r="H202" s="269"/>
      <c r="I202" s="269"/>
      <c r="J202" s="269"/>
      <c r="K202" s="269"/>
      <c r="L202" s="269"/>
      <c r="M202" s="269"/>
      <c r="N202" s="269"/>
      <c r="O202" s="269"/>
      <c r="P202" s="269"/>
      <c r="Q202" s="269"/>
      <c r="R202" s="269"/>
      <c r="S202" s="188"/>
      <c r="T202" s="269"/>
      <c r="U202" s="269"/>
    </row>
    <row r="203" spans="2:21" ht="11.25">
      <c r="B203" s="12"/>
      <c r="C203" s="269"/>
      <c r="D203" s="269"/>
      <c r="E203" s="269"/>
      <c r="F203" s="269"/>
      <c r="G203" s="269"/>
      <c r="H203" s="269"/>
      <c r="I203" s="269"/>
      <c r="J203" s="269"/>
      <c r="K203" s="269"/>
      <c r="L203" s="269"/>
      <c r="M203" s="269"/>
      <c r="N203" s="269"/>
      <c r="O203" s="269"/>
      <c r="P203" s="269"/>
      <c r="Q203" s="269"/>
      <c r="R203" s="269"/>
      <c r="S203" s="188"/>
      <c r="T203" s="269"/>
      <c r="U203" s="269"/>
    </row>
    <row r="204" spans="2:21" ht="11.25">
      <c r="B204" s="12"/>
      <c r="C204" s="269"/>
      <c r="D204" s="269"/>
      <c r="E204" s="269"/>
      <c r="F204" s="269"/>
      <c r="G204" s="269"/>
      <c r="H204" s="269"/>
      <c r="I204" s="269"/>
      <c r="J204" s="269"/>
      <c r="K204" s="269"/>
      <c r="L204" s="269"/>
      <c r="M204" s="269"/>
      <c r="N204" s="269"/>
      <c r="O204" s="269"/>
      <c r="P204" s="269"/>
      <c r="Q204" s="269"/>
      <c r="R204" s="269"/>
      <c r="S204" s="188"/>
      <c r="T204" s="269"/>
      <c r="U204" s="269"/>
    </row>
    <row r="205" spans="2:21" ht="11.25">
      <c r="B205" s="12"/>
      <c r="C205" s="269"/>
      <c r="D205" s="269"/>
      <c r="E205" s="269"/>
      <c r="F205" s="269"/>
      <c r="G205" s="269"/>
      <c r="H205" s="269"/>
      <c r="I205" s="269"/>
      <c r="J205" s="269"/>
      <c r="K205" s="269"/>
      <c r="L205" s="269"/>
      <c r="M205" s="269"/>
      <c r="N205" s="269"/>
      <c r="O205" s="269"/>
      <c r="P205" s="269"/>
      <c r="Q205" s="269"/>
      <c r="R205" s="269"/>
      <c r="S205" s="188"/>
      <c r="T205" s="269"/>
      <c r="U205" s="269"/>
    </row>
    <row r="206" spans="2:21" ht="11.25">
      <c r="B206" s="12"/>
      <c r="C206" s="269"/>
      <c r="D206" s="269"/>
      <c r="E206" s="269"/>
      <c r="F206" s="269"/>
      <c r="G206" s="269"/>
      <c r="H206" s="269"/>
      <c r="I206" s="269"/>
      <c r="J206" s="269"/>
      <c r="K206" s="269"/>
      <c r="L206" s="269"/>
      <c r="M206" s="269"/>
      <c r="N206" s="269"/>
      <c r="O206" s="269"/>
      <c r="P206" s="269"/>
      <c r="Q206" s="269"/>
      <c r="R206" s="269"/>
      <c r="S206" s="188"/>
      <c r="T206" s="269"/>
      <c r="U206" s="269"/>
    </row>
    <row r="207" spans="2:21" ht="11.25">
      <c r="B207" s="12"/>
      <c r="C207" s="269"/>
      <c r="D207" s="269"/>
      <c r="E207" s="269"/>
      <c r="F207" s="269"/>
      <c r="G207" s="269"/>
      <c r="H207" s="269"/>
      <c r="I207" s="269"/>
      <c r="J207" s="269"/>
      <c r="K207" s="269"/>
      <c r="L207" s="269"/>
      <c r="M207" s="269"/>
      <c r="N207" s="269"/>
      <c r="O207" s="269"/>
      <c r="P207" s="269"/>
      <c r="Q207" s="269"/>
      <c r="R207" s="269"/>
      <c r="S207" s="188"/>
      <c r="T207" s="269"/>
      <c r="U207" s="269"/>
    </row>
    <row r="208" spans="2:21" ht="11.25">
      <c r="B208" s="12"/>
      <c r="C208" s="269"/>
      <c r="D208" s="269"/>
      <c r="E208" s="269"/>
      <c r="F208" s="269"/>
      <c r="G208" s="269"/>
      <c r="H208" s="269"/>
      <c r="I208" s="269"/>
      <c r="J208" s="269"/>
      <c r="K208" s="269"/>
      <c r="L208" s="269"/>
      <c r="M208" s="269"/>
      <c r="N208" s="269"/>
      <c r="O208" s="269"/>
      <c r="P208" s="269"/>
      <c r="Q208" s="269"/>
      <c r="R208" s="269"/>
      <c r="S208" s="188"/>
      <c r="T208" s="269"/>
      <c r="U208" s="269"/>
    </row>
    <row r="209" spans="2:21" ht="11.25">
      <c r="B209" s="12"/>
      <c r="C209" s="269"/>
      <c r="D209" s="269"/>
      <c r="E209" s="269"/>
      <c r="F209" s="269"/>
      <c r="G209" s="269"/>
      <c r="H209" s="269"/>
      <c r="I209" s="269"/>
      <c r="J209" s="269"/>
      <c r="K209" s="269"/>
      <c r="L209" s="269"/>
      <c r="M209" s="269"/>
      <c r="N209" s="269"/>
      <c r="O209" s="269"/>
      <c r="P209" s="269"/>
      <c r="Q209" s="269"/>
      <c r="R209" s="269"/>
      <c r="S209" s="188"/>
      <c r="T209" s="269"/>
      <c r="U209" s="269"/>
    </row>
    <row r="210" spans="2:21" ht="11.25">
      <c r="B210" s="12"/>
      <c r="C210" s="269"/>
      <c r="D210" s="269"/>
      <c r="E210" s="269"/>
      <c r="F210" s="269"/>
      <c r="G210" s="269"/>
      <c r="H210" s="269"/>
      <c r="I210" s="269"/>
      <c r="J210" s="269"/>
      <c r="K210" s="269"/>
      <c r="L210" s="269"/>
      <c r="M210" s="269"/>
      <c r="N210" s="269"/>
      <c r="O210" s="269"/>
      <c r="P210" s="269"/>
      <c r="Q210" s="269"/>
      <c r="R210" s="269"/>
      <c r="S210" s="188"/>
      <c r="T210" s="269"/>
      <c r="U210" s="269"/>
    </row>
    <row r="211" spans="2:21" ht="11.25">
      <c r="B211" s="12"/>
      <c r="C211" s="269"/>
      <c r="D211" s="269"/>
      <c r="E211" s="269"/>
      <c r="F211" s="269"/>
      <c r="G211" s="269"/>
      <c r="H211" s="269"/>
      <c r="I211" s="269"/>
      <c r="J211" s="269"/>
      <c r="K211" s="269"/>
      <c r="L211" s="269"/>
      <c r="M211" s="269"/>
      <c r="N211" s="269"/>
      <c r="O211" s="269"/>
      <c r="P211" s="269"/>
      <c r="Q211" s="269"/>
      <c r="R211" s="269"/>
      <c r="S211" s="188"/>
      <c r="T211" s="269"/>
      <c r="U211" s="269"/>
    </row>
    <row r="212" spans="2:21" ht="11.25">
      <c r="B212" s="12"/>
      <c r="C212" s="269"/>
      <c r="D212" s="269"/>
      <c r="E212" s="269"/>
      <c r="F212" s="269"/>
      <c r="G212" s="269"/>
      <c r="H212" s="269"/>
      <c r="I212" s="269"/>
      <c r="J212" s="269"/>
      <c r="K212" s="269"/>
      <c r="L212" s="269"/>
      <c r="M212" s="269"/>
      <c r="N212" s="269"/>
      <c r="O212" s="269"/>
      <c r="P212" s="269"/>
      <c r="Q212" s="269"/>
      <c r="R212" s="269"/>
      <c r="S212" s="188"/>
      <c r="T212" s="269"/>
      <c r="U212" s="269"/>
    </row>
    <row r="213" spans="2:21" ht="11.25">
      <c r="B213" s="12"/>
      <c r="C213" s="269"/>
      <c r="D213" s="269"/>
      <c r="E213" s="269"/>
      <c r="F213" s="269"/>
      <c r="G213" s="269"/>
      <c r="H213" s="269"/>
      <c r="I213" s="269"/>
      <c r="J213" s="269"/>
      <c r="K213" s="269"/>
      <c r="L213" s="269"/>
      <c r="M213" s="269"/>
      <c r="N213" s="269"/>
      <c r="O213" s="269"/>
      <c r="P213" s="269"/>
      <c r="Q213" s="269"/>
      <c r="R213" s="269"/>
      <c r="S213" s="188"/>
      <c r="T213" s="269"/>
      <c r="U213" s="269"/>
    </row>
    <row r="214" spans="2:21" ht="11.25">
      <c r="B214" s="12"/>
      <c r="C214" s="269"/>
      <c r="D214" s="269"/>
      <c r="E214" s="269"/>
      <c r="F214" s="269"/>
      <c r="G214" s="269"/>
      <c r="H214" s="269"/>
      <c r="I214" s="269"/>
      <c r="J214" s="269"/>
      <c r="K214" s="269"/>
      <c r="L214" s="269"/>
      <c r="M214" s="269"/>
      <c r="N214" s="269"/>
      <c r="O214" s="269"/>
      <c r="P214" s="269"/>
      <c r="Q214" s="269"/>
      <c r="R214" s="269"/>
      <c r="S214" s="188"/>
      <c r="T214" s="269"/>
      <c r="U214" s="269"/>
    </row>
    <row r="215" spans="2:21" ht="11.25">
      <c r="B215" s="12"/>
      <c r="C215" s="269"/>
      <c r="D215" s="269"/>
      <c r="E215" s="269"/>
      <c r="F215" s="269"/>
      <c r="G215" s="269"/>
      <c r="H215" s="269"/>
      <c r="I215" s="269"/>
      <c r="J215" s="269"/>
      <c r="K215" s="269"/>
      <c r="L215" s="269"/>
      <c r="M215" s="269"/>
      <c r="N215" s="269"/>
      <c r="O215" s="269"/>
      <c r="P215" s="269"/>
      <c r="Q215" s="269"/>
      <c r="R215" s="269"/>
      <c r="S215" s="188"/>
      <c r="T215" s="269"/>
      <c r="U215" s="269"/>
    </row>
    <row r="216" spans="2:21" ht="11.25">
      <c r="B216" s="12"/>
      <c r="C216" s="269"/>
      <c r="D216" s="269"/>
      <c r="E216" s="269"/>
      <c r="F216" s="269"/>
      <c r="G216" s="269"/>
      <c r="H216" s="269"/>
      <c r="I216" s="269"/>
      <c r="J216" s="269"/>
      <c r="K216" s="269"/>
      <c r="L216" s="269"/>
      <c r="M216" s="269"/>
      <c r="N216" s="269"/>
      <c r="O216" s="269"/>
      <c r="P216" s="269"/>
      <c r="Q216" s="269"/>
      <c r="R216" s="269"/>
      <c r="S216" s="188"/>
      <c r="T216" s="269"/>
      <c r="U216" s="269"/>
    </row>
    <row r="217" spans="2:21" ht="11.25">
      <c r="B217" s="12"/>
      <c r="C217" s="269"/>
      <c r="D217" s="269"/>
      <c r="E217" s="269"/>
      <c r="F217" s="269"/>
      <c r="G217" s="269"/>
      <c r="H217" s="269"/>
      <c r="I217" s="269"/>
      <c r="J217" s="269"/>
      <c r="K217" s="269"/>
      <c r="L217" s="269"/>
      <c r="M217" s="269"/>
      <c r="N217" s="269"/>
      <c r="O217" s="269"/>
      <c r="P217" s="269"/>
      <c r="Q217" s="269"/>
      <c r="R217" s="269"/>
      <c r="S217" s="188"/>
      <c r="T217" s="269"/>
      <c r="U217" s="269"/>
    </row>
    <row r="218" spans="2:21" ht="11.25">
      <c r="B218" s="12"/>
      <c r="C218" s="269"/>
      <c r="D218" s="269"/>
      <c r="E218" s="269"/>
      <c r="F218" s="269"/>
      <c r="G218" s="269"/>
      <c r="H218" s="269"/>
      <c r="I218" s="269"/>
      <c r="J218" s="269"/>
      <c r="K218" s="269"/>
      <c r="L218" s="269"/>
      <c r="M218" s="269"/>
      <c r="N218" s="269"/>
      <c r="O218" s="269"/>
      <c r="P218" s="269"/>
      <c r="Q218" s="269"/>
      <c r="R218" s="269"/>
      <c r="S218" s="188"/>
      <c r="T218" s="269"/>
      <c r="U218" s="269"/>
    </row>
    <row r="219" spans="2:21" ht="11.25">
      <c r="B219" s="12"/>
      <c r="C219" s="269"/>
      <c r="D219" s="269"/>
      <c r="E219" s="269"/>
      <c r="F219" s="269"/>
      <c r="G219" s="269"/>
      <c r="H219" s="269"/>
      <c r="I219" s="269"/>
      <c r="J219" s="269"/>
      <c r="K219" s="269"/>
      <c r="L219" s="269"/>
      <c r="M219" s="269"/>
      <c r="N219" s="269"/>
      <c r="O219" s="269"/>
      <c r="P219" s="269"/>
      <c r="Q219" s="269"/>
      <c r="R219" s="269"/>
      <c r="S219" s="188"/>
      <c r="T219" s="269"/>
      <c r="U219" s="269"/>
    </row>
    <row r="220" spans="2:21" ht="11.25">
      <c r="B220" s="12"/>
      <c r="C220" s="269"/>
      <c r="D220" s="269"/>
      <c r="E220" s="269"/>
      <c r="F220" s="269"/>
      <c r="G220" s="269"/>
      <c r="H220" s="269"/>
      <c r="I220" s="269"/>
      <c r="J220" s="269"/>
      <c r="K220" s="269"/>
      <c r="L220" s="269"/>
      <c r="M220" s="269"/>
      <c r="N220" s="269"/>
      <c r="O220" s="269"/>
      <c r="P220" s="269"/>
      <c r="Q220" s="269"/>
      <c r="R220" s="269"/>
      <c r="S220" s="188"/>
      <c r="T220" s="269"/>
      <c r="U220" s="269"/>
    </row>
    <row r="221" spans="2:21" ht="11.25">
      <c r="B221" s="12"/>
      <c r="C221" s="269"/>
      <c r="D221" s="269"/>
      <c r="E221" s="269"/>
      <c r="F221" s="269"/>
      <c r="G221" s="269"/>
      <c r="H221" s="269"/>
      <c r="I221" s="269"/>
      <c r="J221" s="269"/>
      <c r="K221" s="269"/>
      <c r="L221" s="269"/>
      <c r="M221" s="269"/>
      <c r="N221" s="269"/>
      <c r="O221" s="269"/>
      <c r="P221" s="269"/>
      <c r="Q221" s="269"/>
      <c r="R221" s="269"/>
      <c r="S221" s="188"/>
      <c r="T221" s="269"/>
      <c r="U221" s="269"/>
    </row>
    <row r="222" spans="2:21" ht="11.25">
      <c r="B222" s="12"/>
      <c r="C222" s="269"/>
      <c r="D222" s="269"/>
      <c r="E222" s="269"/>
      <c r="F222" s="269"/>
      <c r="G222" s="269"/>
      <c r="H222" s="269"/>
      <c r="I222" s="269"/>
      <c r="J222" s="269"/>
      <c r="K222" s="269"/>
      <c r="L222" s="269"/>
      <c r="M222" s="269"/>
      <c r="N222" s="269"/>
      <c r="O222" s="269"/>
      <c r="P222" s="269"/>
      <c r="Q222" s="269"/>
      <c r="R222" s="269"/>
      <c r="S222" s="188"/>
      <c r="T222" s="269"/>
      <c r="U222" s="269"/>
    </row>
    <row r="223" spans="2:21" ht="11.25">
      <c r="B223" s="12"/>
      <c r="C223" s="269"/>
      <c r="D223" s="269"/>
      <c r="E223" s="269"/>
      <c r="F223" s="269"/>
      <c r="G223" s="269"/>
      <c r="H223" s="269"/>
      <c r="I223" s="269"/>
      <c r="J223" s="269"/>
      <c r="K223" s="269"/>
      <c r="L223" s="269"/>
      <c r="M223" s="269"/>
      <c r="N223" s="269"/>
      <c r="O223" s="269"/>
      <c r="P223" s="269"/>
      <c r="Q223" s="269"/>
      <c r="R223" s="269"/>
      <c r="S223" s="188"/>
      <c r="T223" s="269"/>
      <c r="U223" s="269"/>
    </row>
    <row r="224" spans="2:21" ht="11.25">
      <c r="B224" s="12"/>
      <c r="C224" s="269"/>
      <c r="D224" s="269"/>
      <c r="E224" s="269"/>
      <c r="F224" s="269"/>
      <c r="G224" s="269"/>
      <c r="H224" s="269"/>
      <c r="I224" s="269"/>
      <c r="J224" s="269"/>
      <c r="K224" s="269"/>
      <c r="L224" s="269"/>
      <c r="M224" s="269"/>
      <c r="N224" s="269"/>
      <c r="O224" s="269"/>
      <c r="P224" s="269"/>
      <c r="Q224" s="269"/>
      <c r="R224" s="269"/>
      <c r="S224" s="188"/>
      <c r="T224" s="269"/>
      <c r="U224" s="269"/>
    </row>
    <row r="225" spans="2:21" ht="11.25">
      <c r="B225" s="12"/>
      <c r="C225" s="269"/>
      <c r="D225" s="269"/>
      <c r="E225" s="269"/>
      <c r="F225" s="269"/>
      <c r="G225" s="269"/>
      <c r="H225" s="269"/>
      <c r="I225" s="269"/>
      <c r="J225" s="269"/>
      <c r="K225" s="269"/>
      <c r="L225" s="269"/>
      <c r="M225" s="269"/>
      <c r="N225" s="269"/>
      <c r="O225" s="269"/>
      <c r="P225" s="269"/>
      <c r="Q225" s="269"/>
      <c r="R225" s="269"/>
      <c r="S225" s="188"/>
      <c r="T225" s="269"/>
      <c r="U225" s="269"/>
    </row>
    <row r="226" spans="2:21" ht="11.25">
      <c r="B226" s="12"/>
      <c r="C226" s="269"/>
      <c r="D226" s="269"/>
      <c r="E226" s="269"/>
      <c r="F226" s="269"/>
      <c r="G226" s="269"/>
      <c r="H226" s="269"/>
      <c r="I226" s="269"/>
      <c r="J226" s="269"/>
      <c r="K226" s="269"/>
      <c r="L226" s="269"/>
      <c r="M226" s="269"/>
      <c r="N226" s="269"/>
      <c r="O226" s="269"/>
      <c r="P226" s="269"/>
      <c r="Q226" s="269"/>
      <c r="R226" s="269"/>
      <c r="S226" s="188"/>
      <c r="T226" s="269"/>
      <c r="U226" s="269"/>
    </row>
    <row r="227" spans="2:21" ht="11.25">
      <c r="B227" s="12"/>
      <c r="C227" s="269"/>
      <c r="D227" s="269"/>
      <c r="E227" s="269"/>
      <c r="F227" s="269"/>
      <c r="G227" s="269"/>
      <c r="H227" s="269"/>
      <c r="I227" s="269"/>
      <c r="J227" s="269"/>
      <c r="K227" s="269"/>
      <c r="L227" s="269"/>
      <c r="M227" s="269"/>
      <c r="N227" s="269"/>
      <c r="O227" s="269"/>
      <c r="P227" s="269"/>
      <c r="Q227" s="269"/>
      <c r="R227" s="269"/>
      <c r="S227" s="188"/>
      <c r="T227" s="269"/>
      <c r="U227" s="269"/>
    </row>
    <row r="228" spans="2:21" ht="11.25">
      <c r="B228" s="12"/>
      <c r="C228" s="269"/>
      <c r="D228" s="269"/>
      <c r="E228" s="269"/>
      <c r="F228" s="269"/>
      <c r="G228" s="269"/>
      <c r="H228" s="269"/>
      <c r="I228" s="269"/>
      <c r="J228" s="269"/>
      <c r="K228" s="269"/>
      <c r="L228" s="269"/>
      <c r="M228" s="269"/>
      <c r="N228" s="269"/>
      <c r="O228" s="269"/>
      <c r="P228" s="269"/>
      <c r="Q228" s="269"/>
      <c r="R228" s="269"/>
      <c r="S228" s="188"/>
      <c r="T228" s="269"/>
      <c r="U228" s="269"/>
    </row>
    <row r="229" spans="2:21" ht="11.25">
      <c r="B229" s="12"/>
      <c r="C229" s="269"/>
      <c r="D229" s="269"/>
      <c r="E229" s="269"/>
      <c r="F229" s="269"/>
      <c r="G229" s="269"/>
      <c r="H229" s="269"/>
      <c r="I229" s="269"/>
      <c r="J229" s="269"/>
      <c r="K229" s="269"/>
      <c r="L229" s="269"/>
      <c r="M229" s="269"/>
      <c r="N229" s="269"/>
      <c r="O229" s="269"/>
      <c r="P229" s="269"/>
      <c r="Q229" s="269"/>
      <c r="R229" s="269"/>
      <c r="S229" s="188"/>
      <c r="T229" s="269"/>
      <c r="U229" s="269"/>
    </row>
    <row r="230" spans="2:21" ht="11.25">
      <c r="B230" s="12"/>
      <c r="C230" s="269"/>
      <c r="D230" s="269"/>
      <c r="E230" s="269"/>
      <c r="F230" s="269"/>
      <c r="G230" s="269"/>
      <c r="H230" s="269"/>
      <c r="I230" s="269"/>
      <c r="J230" s="269"/>
      <c r="K230" s="269"/>
      <c r="L230" s="269"/>
      <c r="M230" s="269"/>
      <c r="N230" s="269"/>
      <c r="O230" s="269"/>
      <c r="P230" s="269"/>
      <c r="Q230" s="269"/>
      <c r="R230" s="269"/>
      <c r="S230" s="188"/>
      <c r="T230" s="269"/>
      <c r="U230" s="269"/>
    </row>
    <row r="231" spans="2:21" ht="11.25">
      <c r="B231" s="12"/>
      <c r="C231" s="269"/>
      <c r="D231" s="269"/>
      <c r="E231" s="269"/>
      <c r="F231" s="269"/>
      <c r="G231" s="269"/>
      <c r="H231" s="269"/>
      <c r="I231" s="269"/>
      <c r="J231" s="269"/>
      <c r="K231" s="269"/>
      <c r="L231" s="269"/>
      <c r="M231" s="269"/>
      <c r="N231" s="269"/>
      <c r="O231" s="269"/>
      <c r="P231" s="269"/>
      <c r="Q231" s="269"/>
      <c r="R231" s="269"/>
      <c r="S231" s="188"/>
      <c r="T231" s="269"/>
      <c r="U231" s="269"/>
    </row>
    <row r="232" spans="2:21" ht="11.25">
      <c r="B232" s="12"/>
      <c r="C232" s="269"/>
      <c r="D232" s="269"/>
      <c r="E232" s="269"/>
      <c r="F232" s="269"/>
      <c r="G232" s="269"/>
      <c r="H232" s="269"/>
      <c r="I232" s="269"/>
      <c r="J232" s="269"/>
      <c r="K232" s="269"/>
      <c r="L232" s="269"/>
      <c r="M232" s="269"/>
      <c r="N232" s="269"/>
      <c r="O232" s="269"/>
      <c r="P232" s="269"/>
      <c r="Q232" s="269"/>
      <c r="R232" s="269"/>
      <c r="S232" s="188"/>
      <c r="T232" s="269"/>
      <c r="U232" s="269"/>
    </row>
    <row r="233" spans="2:21" ht="11.25">
      <c r="B233" s="12"/>
      <c r="C233" s="269"/>
      <c r="D233" s="269"/>
      <c r="E233" s="269"/>
      <c r="F233" s="269"/>
      <c r="G233" s="269"/>
      <c r="H233" s="269"/>
      <c r="I233" s="269"/>
      <c r="J233" s="269"/>
      <c r="K233" s="269"/>
      <c r="L233" s="269"/>
      <c r="M233" s="269"/>
      <c r="N233" s="269"/>
      <c r="O233" s="269"/>
      <c r="P233" s="269"/>
      <c r="Q233" s="269"/>
      <c r="R233" s="269"/>
      <c r="S233" s="188"/>
      <c r="T233" s="269"/>
      <c r="U233" s="269"/>
    </row>
    <row r="234" spans="2:21" ht="11.25">
      <c r="B234" s="12"/>
      <c r="C234" s="269"/>
      <c r="D234" s="269"/>
      <c r="E234" s="269"/>
      <c r="F234" s="269"/>
      <c r="G234" s="269"/>
      <c r="H234" s="269"/>
      <c r="I234" s="269"/>
      <c r="J234" s="269"/>
      <c r="K234" s="269"/>
      <c r="L234" s="269"/>
      <c r="M234" s="269"/>
      <c r="N234" s="269"/>
      <c r="O234" s="269"/>
      <c r="P234" s="269"/>
      <c r="Q234" s="269"/>
      <c r="R234" s="269"/>
      <c r="S234" s="188"/>
      <c r="T234" s="269"/>
      <c r="U234" s="269"/>
    </row>
    <row r="235" spans="2:21" ht="11.25">
      <c r="B235" s="12"/>
      <c r="C235" s="269"/>
      <c r="D235" s="269"/>
      <c r="E235" s="269"/>
      <c r="F235" s="269"/>
      <c r="G235" s="269"/>
      <c r="H235" s="269"/>
      <c r="I235" s="269"/>
      <c r="J235" s="269"/>
      <c r="K235" s="269"/>
      <c r="L235" s="269"/>
      <c r="M235" s="269"/>
      <c r="N235" s="269"/>
      <c r="O235" s="269"/>
      <c r="P235" s="269"/>
      <c r="Q235" s="269"/>
      <c r="R235" s="269"/>
      <c r="S235" s="188"/>
      <c r="T235" s="269"/>
      <c r="U235" s="269"/>
    </row>
    <row r="236" spans="2:21" ht="11.25">
      <c r="B236" s="12"/>
      <c r="C236" s="269"/>
      <c r="D236" s="269"/>
      <c r="E236" s="269"/>
      <c r="F236" s="269"/>
      <c r="G236" s="269"/>
      <c r="H236" s="269"/>
      <c r="I236" s="269"/>
      <c r="J236" s="269"/>
      <c r="K236" s="269"/>
      <c r="L236" s="269"/>
      <c r="M236" s="269"/>
      <c r="N236" s="269"/>
      <c r="O236" s="269"/>
      <c r="P236" s="269"/>
      <c r="Q236" s="269"/>
      <c r="R236" s="269"/>
      <c r="S236" s="188"/>
      <c r="T236" s="269"/>
      <c r="U236" s="269"/>
    </row>
    <row r="237" spans="2:21" ht="11.25">
      <c r="B237" s="12"/>
      <c r="C237" s="269"/>
      <c r="D237" s="269"/>
      <c r="E237" s="269"/>
      <c r="F237" s="269"/>
      <c r="G237" s="269"/>
      <c r="H237" s="269"/>
      <c r="I237" s="269"/>
      <c r="J237" s="269"/>
      <c r="K237" s="269"/>
      <c r="L237" s="269"/>
      <c r="M237" s="269"/>
      <c r="N237" s="269"/>
      <c r="O237" s="269"/>
      <c r="P237" s="269"/>
      <c r="Q237" s="269"/>
      <c r="R237" s="269"/>
      <c r="S237" s="188"/>
      <c r="T237" s="269"/>
      <c r="U237" s="269"/>
    </row>
    <row r="238" spans="2:21" ht="11.25">
      <c r="B238" s="12"/>
      <c r="C238" s="269"/>
      <c r="D238" s="269"/>
      <c r="E238" s="269"/>
      <c r="F238" s="269"/>
      <c r="G238" s="269"/>
      <c r="H238" s="269"/>
      <c r="I238" s="269"/>
      <c r="J238" s="269"/>
      <c r="K238" s="269"/>
      <c r="L238" s="269"/>
      <c r="M238" s="269"/>
      <c r="N238" s="269"/>
      <c r="O238" s="269"/>
      <c r="P238" s="269"/>
      <c r="Q238" s="269"/>
      <c r="R238" s="269"/>
      <c r="S238" s="188"/>
      <c r="T238" s="269"/>
      <c r="U238" s="269"/>
    </row>
    <row r="239" spans="2:21" ht="11.25">
      <c r="B239" s="12"/>
      <c r="C239" s="269"/>
      <c r="D239" s="269"/>
      <c r="E239" s="269"/>
      <c r="F239" s="269"/>
      <c r="G239" s="269"/>
      <c r="H239" s="269"/>
      <c r="I239" s="269"/>
      <c r="J239" s="269"/>
      <c r="K239" s="269"/>
      <c r="L239" s="269"/>
      <c r="M239" s="269"/>
      <c r="N239" s="269"/>
      <c r="O239" s="269"/>
      <c r="P239" s="269"/>
      <c r="Q239" s="269"/>
      <c r="R239" s="269"/>
      <c r="S239" s="188"/>
      <c r="T239" s="269"/>
      <c r="U239" s="269"/>
    </row>
    <row r="240" spans="2:21" ht="11.25">
      <c r="B240" s="12"/>
      <c r="C240" s="269"/>
      <c r="D240" s="269"/>
      <c r="E240" s="269"/>
      <c r="F240" s="269"/>
      <c r="G240" s="269"/>
      <c r="H240" s="269"/>
      <c r="I240" s="269"/>
      <c r="J240" s="269"/>
      <c r="K240" s="269"/>
      <c r="L240" s="269"/>
      <c r="M240" s="269"/>
      <c r="N240" s="269"/>
      <c r="O240" s="269"/>
      <c r="P240" s="269"/>
      <c r="Q240" s="269"/>
      <c r="R240" s="269"/>
      <c r="S240" s="188"/>
      <c r="T240" s="269"/>
      <c r="U240" s="269"/>
    </row>
    <row r="241" spans="2:21" ht="11.25">
      <c r="B241" s="12"/>
      <c r="C241" s="269"/>
      <c r="D241" s="269"/>
      <c r="E241" s="269"/>
      <c r="F241" s="269"/>
      <c r="G241" s="269"/>
      <c r="H241" s="269"/>
      <c r="I241" s="269"/>
      <c r="J241" s="269"/>
      <c r="K241" s="269"/>
      <c r="L241" s="269"/>
      <c r="M241" s="269"/>
      <c r="N241" s="269"/>
      <c r="O241" s="269"/>
      <c r="P241" s="269"/>
      <c r="Q241" s="269"/>
      <c r="R241" s="269"/>
      <c r="S241" s="188"/>
      <c r="T241" s="269"/>
      <c r="U241" s="269"/>
    </row>
    <row r="242" spans="2:21" ht="11.25">
      <c r="B242" s="12"/>
      <c r="C242" s="269"/>
      <c r="D242" s="269"/>
      <c r="E242" s="269"/>
      <c r="F242" s="269"/>
      <c r="G242" s="269"/>
      <c r="H242" s="269"/>
      <c r="I242" s="269"/>
      <c r="J242" s="269"/>
      <c r="K242" s="269"/>
      <c r="L242" s="269"/>
      <c r="M242" s="269"/>
      <c r="N242" s="269"/>
      <c r="O242" s="269"/>
      <c r="P242" s="269"/>
      <c r="Q242" s="269"/>
      <c r="R242" s="269"/>
      <c r="S242" s="188"/>
      <c r="T242" s="269"/>
      <c r="U242" s="269"/>
    </row>
    <row r="243" spans="2:21" ht="11.25">
      <c r="B243" s="12"/>
      <c r="C243" s="269"/>
      <c r="D243" s="269"/>
      <c r="E243" s="269"/>
      <c r="F243" s="269"/>
      <c r="G243" s="269"/>
      <c r="H243" s="269"/>
      <c r="I243" s="269"/>
      <c r="J243" s="269"/>
      <c r="K243" s="269"/>
      <c r="L243" s="269"/>
      <c r="M243" s="269"/>
      <c r="N243" s="269"/>
      <c r="O243" s="269"/>
      <c r="P243" s="269"/>
      <c r="Q243" s="269"/>
      <c r="R243" s="269"/>
      <c r="S243" s="188"/>
      <c r="T243" s="269"/>
      <c r="U243" s="269"/>
    </row>
    <row r="244" spans="2:21" ht="11.25">
      <c r="B244" s="12"/>
      <c r="C244" s="269"/>
      <c r="D244" s="269"/>
      <c r="E244" s="269"/>
      <c r="F244" s="269"/>
      <c r="G244" s="269"/>
      <c r="H244" s="269"/>
      <c r="I244" s="269"/>
      <c r="J244" s="269"/>
      <c r="K244" s="269"/>
      <c r="L244" s="269"/>
      <c r="M244" s="269"/>
      <c r="N244" s="269"/>
      <c r="O244" s="269"/>
      <c r="P244" s="269"/>
      <c r="Q244" s="269"/>
      <c r="R244" s="269"/>
      <c r="S244" s="188"/>
      <c r="T244" s="269"/>
      <c r="U244" s="269"/>
    </row>
    <row r="245" spans="2:21" ht="11.25">
      <c r="B245" s="12"/>
      <c r="C245" s="269"/>
      <c r="D245" s="269"/>
      <c r="E245" s="269"/>
      <c r="F245" s="269"/>
      <c r="G245" s="269"/>
      <c r="H245" s="269"/>
      <c r="I245" s="269"/>
      <c r="J245" s="269"/>
      <c r="K245" s="269"/>
      <c r="L245" s="269"/>
      <c r="M245" s="269"/>
      <c r="N245" s="269"/>
      <c r="O245" s="269"/>
      <c r="P245" s="269"/>
      <c r="Q245" s="269"/>
      <c r="R245" s="269"/>
      <c r="S245" s="188"/>
      <c r="T245" s="269"/>
      <c r="U245" s="269"/>
    </row>
    <row r="246" spans="2:21" ht="11.25">
      <c r="B246" s="12"/>
      <c r="C246" s="269"/>
      <c r="D246" s="269"/>
      <c r="E246" s="269"/>
      <c r="F246" s="269"/>
      <c r="G246" s="269"/>
      <c r="H246" s="269"/>
      <c r="I246" s="269"/>
      <c r="J246" s="269"/>
      <c r="K246" s="269"/>
      <c r="L246" s="269"/>
      <c r="M246" s="269"/>
      <c r="N246" s="269"/>
      <c r="O246" s="269"/>
      <c r="P246" s="269"/>
      <c r="Q246" s="269"/>
      <c r="R246" s="269"/>
      <c r="S246" s="188"/>
      <c r="T246" s="269"/>
      <c r="U246" s="269"/>
    </row>
    <row r="247" spans="2:21" ht="11.25">
      <c r="B247" s="12"/>
      <c r="C247" s="269"/>
      <c r="D247" s="269"/>
      <c r="E247" s="269"/>
      <c r="F247" s="269"/>
      <c r="G247" s="269"/>
      <c r="H247" s="269"/>
      <c r="I247" s="269"/>
      <c r="J247" s="269"/>
      <c r="K247" s="269"/>
      <c r="L247" s="269"/>
      <c r="M247" s="269"/>
      <c r="N247" s="269"/>
      <c r="O247" s="269"/>
      <c r="P247" s="269"/>
      <c r="Q247" s="269"/>
      <c r="R247" s="269"/>
      <c r="S247" s="188"/>
      <c r="T247" s="269"/>
      <c r="U247" s="269"/>
    </row>
    <row r="248" spans="2:21" ht="11.25">
      <c r="B248" s="12"/>
      <c r="C248" s="269"/>
      <c r="D248" s="269"/>
      <c r="E248" s="269"/>
      <c r="F248" s="269"/>
      <c r="G248" s="269"/>
      <c r="H248" s="269"/>
      <c r="I248" s="269"/>
      <c r="J248" s="269"/>
      <c r="K248" s="269"/>
      <c r="L248" s="269"/>
      <c r="M248" s="269"/>
      <c r="N248" s="269"/>
      <c r="O248" s="269"/>
      <c r="P248" s="269"/>
      <c r="Q248" s="269"/>
      <c r="R248" s="269"/>
      <c r="S248" s="188"/>
      <c r="T248" s="269"/>
      <c r="U248" s="269"/>
    </row>
    <row r="249" spans="2:21" ht="11.25">
      <c r="B249" s="12"/>
      <c r="C249" s="269"/>
      <c r="D249" s="269"/>
      <c r="E249" s="269"/>
      <c r="F249" s="269"/>
      <c r="G249" s="269"/>
      <c r="H249" s="269"/>
      <c r="I249" s="269"/>
      <c r="J249" s="269"/>
      <c r="K249" s="269"/>
      <c r="L249" s="269"/>
      <c r="M249" s="269"/>
      <c r="N249" s="269"/>
      <c r="O249" s="269"/>
      <c r="P249" s="269"/>
      <c r="Q249" s="269"/>
      <c r="R249" s="269"/>
      <c r="S249" s="188"/>
      <c r="T249" s="269"/>
      <c r="U249" s="269"/>
    </row>
    <row r="250" spans="2:21" ht="11.25">
      <c r="B250" s="12"/>
      <c r="C250" s="269"/>
      <c r="D250" s="269"/>
      <c r="E250" s="269"/>
      <c r="F250" s="269"/>
      <c r="G250" s="269"/>
      <c r="H250" s="269"/>
      <c r="I250" s="269"/>
      <c r="J250" s="269"/>
      <c r="K250" s="269"/>
      <c r="L250" s="269"/>
      <c r="M250" s="269"/>
      <c r="N250" s="269"/>
      <c r="O250" s="269"/>
      <c r="P250" s="269"/>
      <c r="Q250" s="269"/>
      <c r="R250" s="269"/>
      <c r="S250" s="188"/>
      <c r="T250" s="269"/>
      <c r="U250" s="269"/>
    </row>
    <row r="251" spans="2:21" ht="11.25">
      <c r="B251" s="12"/>
      <c r="C251" s="269"/>
      <c r="D251" s="269"/>
      <c r="E251" s="269"/>
      <c r="F251" s="269"/>
      <c r="G251" s="269"/>
      <c r="H251" s="269"/>
      <c r="I251" s="269"/>
      <c r="J251" s="269"/>
      <c r="K251" s="269"/>
      <c r="L251" s="269"/>
      <c r="M251" s="269"/>
      <c r="N251" s="269"/>
      <c r="O251" s="269"/>
      <c r="P251" s="269"/>
      <c r="Q251" s="269"/>
      <c r="R251" s="269"/>
      <c r="S251" s="188"/>
      <c r="T251" s="269"/>
      <c r="U251" s="269"/>
    </row>
    <row r="252" spans="2:21" ht="11.25">
      <c r="B252" s="12"/>
      <c r="C252" s="269"/>
      <c r="D252" s="269"/>
      <c r="E252" s="269"/>
      <c r="F252" s="269"/>
      <c r="G252" s="269"/>
      <c r="H252" s="269"/>
      <c r="I252" s="269"/>
      <c r="J252" s="269"/>
      <c r="K252" s="269"/>
      <c r="L252" s="269"/>
      <c r="M252" s="269"/>
      <c r="N252" s="269"/>
      <c r="O252" s="269"/>
      <c r="P252" s="269"/>
      <c r="Q252" s="269"/>
      <c r="R252" s="269"/>
      <c r="S252" s="188"/>
      <c r="T252" s="269"/>
      <c r="U252" s="269"/>
    </row>
    <row r="253" spans="2:21" ht="11.25">
      <c r="B253" s="12"/>
      <c r="C253" s="269"/>
      <c r="D253" s="269"/>
      <c r="E253" s="269"/>
      <c r="F253" s="269"/>
      <c r="G253" s="269"/>
      <c r="H253" s="269"/>
      <c r="I253" s="269"/>
      <c r="J253" s="269"/>
      <c r="K253" s="269"/>
      <c r="L253" s="269"/>
      <c r="M253" s="269"/>
      <c r="N253" s="269"/>
      <c r="O253" s="269"/>
      <c r="P253" s="269"/>
      <c r="Q253" s="269"/>
      <c r="R253" s="269"/>
      <c r="S253" s="188"/>
      <c r="T253" s="269"/>
      <c r="U253" s="269"/>
    </row>
    <row r="254" spans="2:21" ht="11.25">
      <c r="B254" s="12"/>
      <c r="C254" s="269"/>
      <c r="D254" s="269"/>
      <c r="E254" s="269"/>
      <c r="F254" s="269"/>
      <c r="G254" s="269"/>
      <c r="H254" s="269"/>
      <c r="I254" s="269"/>
      <c r="J254" s="269"/>
      <c r="K254" s="269"/>
      <c r="L254" s="269"/>
      <c r="M254" s="269"/>
      <c r="N254" s="269"/>
      <c r="O254" s="269"/>
      <c r="P254" s="269"/>
      <c r="Q254" s="269"/>
      <c r="R254" s="269"/>
      <c r="S254" s="188"/>
      <c r="T254" s="269"/>
      <c r="U254" s="269"/>
    </row>
    <row r="255" spans="2:21" ht="11.25">
      <c r="B255" s="12"/>
      <c r="C255" s="269"/>
      <c r="D255" s="269"/>
      <c r="E255" s="269"/>
      <c r="F255" s="269"/>
      <c r="G255" s="269"/>
      <c r="H255" s="269"/>
      <c r="I255" s="269"/>
      <c r="J255" s="269"/>
      <c r="K255" s="269"/>
      <c r="L255" s="269"/>
      <c r="M255" s="269"/>
      <c r="N255" s="269"/>
      <c r="O255" s="269"/>
      <c r="P255" s="269"/>
      <c r="Q255" s="269"/>
      <c r="R255" s="269"/>
      <c r="S255" s="188"/>
      <c r="T255" s="269"/>
      <c r="U255" s="269"/>
    </row>
    <row r="256" spans="2:21" ht="11.25">
      <c r="B256" s="12"/>
      <c r="C256" s="269"/>
      <c r="D256" s="269"/>
      <c r="E256" s="269"/>
      <c r="F256" s="269"/>
      <c r="G256" s="269"/>
      <c r="H256" s="269"/>
      <c r="I256" s="269"/>
      <c r="J256" s="269"/>
      <c r="K256" s="269"/>
      <c r="L256" s="269"/>
      <c r="M256" s="269"/>
      <c r="N256" s="269"/>
      <c r="O256" s="269"/>
      <c r="P256" s="269"/>
      <c r="Q256" s="269"/>
      <c r="R256" s="269"/>
      <c r="S256" s="188"/>
      <c r="T256" s="269"/>
      <c r="U256" s="269"/>
    </row>
    <row r="257" spans="2:21" ht="11.25">
      <c r="B257" s="12"/>
      <c r="C257" s="269"/>
      <c r="D257" s="269"/>
      <c r="E257" s="269"/>
      <c r="F257" s="269"/>
      <c r="G257" s="269"/>
      <c r="H257" s="269"/>
      <c r="I257" s="269"/>
      <c r="J257" s="269"/>
      <c r="K257" s="269"/>
      <c r="L257" s="269"/>
      <c r="M257" s="269"/>
      <c r="N257" s="269"/>
      <c r="O257" s="269"/>
      <c r="P257" s="269"/>
      <c r="Q257" s="269"/>
      <c r="R257" s="269"/>
      <c r="S257" s="188"/>
      <c r="T257" s="269"/>
      <c r="U257" s="269"/>
    </row>
    <row r="258" spans="2:21" ht="11.25">
      <c r="B258" s="12"/>
      <c r="C258" s="269"/>
      <c r="D258" s="269"/>
      <c r="E258" s="269"/>
      <c r="F258" s="269"/>
      <c r="G258" s="269"/>
      <c r="H258" s="269"/>
      <c r="I258" s="269"/>
      <c r="J258" s="269"/>
      <c r="K258" s="269"/>
      <c r="L258" s="269"/>
      <c r="M258" s="269"/>
      <c r="N258" s="269"/>
      <c r="O258" s="269"/>
      <c r="P258" s="269"/>
      <c r="Q258" s="269"/>
      <c r="R258" s="269"/>
      <c r="S258" s="188"/>
      <c r="T258" s="269"/>
      <c r="U258" s="269"/>
    </row>
    <row r="259" spans="2:21" ht="11.25">
      <c r="B259" s="12"/>
      <c r="C259" s="269"/>
      <c r="D259" s="269"/>
      <c r="E259" s="269"/>
      <c r="F259" s="269"/>
      <c r="G259" s="269"/>
      <c r="H259" s="269"/>
      <c r="I259" s="269"/>
      <c r="J259" s="269"/>
      <c r="K259" s="269"/>
      <c r="L259" s="269"/>
      <c r="M259" s="269"/>
      <c r="N259" s="269"/>
      <c r="O259" s="269"/>
      <c r="P259" s="269"/>
      <c r="Q259" s="269"/>
      <c r="R259" s="269"/>
      <c r="S259" s="188"/>
      <c r="T259" s="269"/>
      <c r="U259" s="269"/>
    </row>
    <row r="260" spans="2:21" ht="11.25">
      <c r="B260" s="12"/>
      <c r="C260" s="269"/>
      <c r="D260" s="269"/>
      <c r="E260" s="269"/>
      <c r="F260" s="269"/>
      <c r="G260" s="269"/>
      <c r="H260" s="269"/>
      <c r="I260" s="269"/>
      <c r="J260" s="269"/>
      <c r="K260" s="269"/>
      <c r="L260" s="269"/>
      <c r="M260" s="269"/>
      <c r="N260" s="269"/>
      <c r="O260" s="269"/>
      <c r="P260" s="269"/>
      <c r="Q260" s="269"/>
      <c r="R260" s="269"/>
      <c r="S260" s="188"/>
      <c r="T260" s="269"/>
      <c r="U260" s="269"/>
    </row>
    <row r="261" spans="2:21" ht="11.25">
      <c r="B261" s="12"/>
      <c r="C261" s="269"/>
      <c r="D261" s="269"/>
      <c r="E261" s="269"/>
      <c r="F261" s="269"/>
      <c r="G261" s="269"/>
      <c r="H261" s="269"/>
      <c r="I261" s="269"/>
      <c r="J261" s="269"/>
      <c r="K261" s="269"/>
      <c r="L261" s="269"/>
      <c r="M261" s="269"/>
      <c r="N261" s="269"/>
      <c r="O261" s="269"/>
      <c r="P261" s="269"/>
      <c r="Q261" s="269"/>
      <c r="R261" s="269"/>
      <c r="S261" s="188"/>
      <c r="T261" s="269"/>
      <c r="U261" s="269"/>
    </row>
    <row r="262" spans="2:21" ht="11.25">
      <c r="B262" s="12"/>
      <c r="C262" s="269"/>
      <c r="D262" s="269"/>
      <c r="E262" s="269"/>
      <c r="F262" s="269"/>
      <c r="G262" s="269"/>
      <c r="H262" s="269"/>
      <c r="I262" s="269"/>
      <c r="J262" s="269"/>
      <c r="K262" s="269"/>
      <c r="L262" s="269"/>
      <c r="M262" s="269"/>
      <c r="N262" s="269"/>
      <c r="O262" s="269"/>
      <c r="P262" s="269"/>
      <c r="Q262" s="269"/>
      <c r="R262" s="269"/>
      <c r="S262" s="188"/>
      <c r="T262" s="269"/>
      <c r="U262" s="269"/>
    </row>
    <row r="263" spans="2:21" ht="11.25">
      <c r="B263" s="12"/>
      <c r="C263" s="269"/>
      <c r="D263" s="269"/>
      <c r="E263" s="269"/>
      <c r="F263" s="269"/>
      <c r="G263" s="269"/>
      <c r="H263" s="269"/>
      <c r="I263" s="269"/>
      <c r="J263" s="269"/>
      <c r="K263" s="269"/>
      <c r="L263" s="269"/>
      <c r="M263" s="269"/>
      <c r="N263" s="269"/>
      <c r="O263" s="269"/>
      <c r="P263" s="269"/>
      <c r="Q263" s="269"/>
      <c r="R263" s="269"/>
      <c r="S263" s="188"/>
      <c r="T263" s="269"/>
      <c r="U263" s="269"/>
    </row>
    <row r="264" spans="2:21" ht="11.25">
      <c r="B264" s="12"/>
      <c r="C264" s="269"/>
      <c r="D264" s="269"/>
      <c r="E264" s="269"/>
      <c r="F264" s="269"/>
      <c r="G264" s="269"/>
      <c r="H264" s="269"/>
      <c r="I264" s="269"/>
      <c r="J264" s="269"/>
      <c r="K264" s="269"/>
      <c r="L264" s="269"/>
      <c r="M264" s="269"/>
      <c r="N264" s="269"/>
      <c r="O264" s="269"/>
      <c r="P264" s="269"/>
      <c r="Q264" s="269"/>
      <c r="R264" s="269"/>
      <c r="S264" s="188"/>
      <c r="T264" s="269"/>
      <c r="U264" s="269"/>
    </row>
    <row r="265" spans="2:21" ht="11.25">
      <c r="B265" s="12"/>
      <c r="C265" s="269"/>
      <c r="D265" s="269"/>
      <c r="E265" s="269"/>
      <c r="F265" s="269"/>
      <c r="G265" s="269"/>
      <c r="H265" s="269"/>
      <c r="I265" s="269"/>
      <c r="J265" s="269"/>
      <c r="K265" s="269"/>
      <c r="L265" s="269"/>
      <c r="M265" s="269"/>
      <c r="N265" s="269"/>
      <c r="O265" s="269"/>
      <c r="P265" s="269"/>
      <c r="Q265" s="269"/>
      <c r="R265" s="269"/>
      <c r="S265" s="188"/>
      <c r="T265" s="269"/>
      <c r="U265" s="269"/>
    </row>
    <row r="266" spans="2:21" ht="11.25">
      <c r="B266" s="12"/>
      <c r="C266" s="269"/>
      <c r="D266" s="269"/>
      <c r="E266" s="269"/>
      <c r="F266" s="269"/>
      <c r="G266" s="269"/>
      <c r="H266" s="269"/>
      <c r="I266" s="269"/>
      <c r="J266" s="269"/>
      <c r="K266" s="269"/>
      <c r="L266" s="269"/>
      <c r="M266" s="269"/>
      <c r="N266" s="269"/>
      <c r="O266" s="269"/>
      <c r="P266" s="269"/>
      <c r="Q266" s="269"/>
      <c r="R266" s="269"/>
      <c r="S266" s="188"/>
      <c r="T266" s="269"/>
      <c r="U266" s="269"/>
    </row>
    <row r="267" spans="2:21" ht="11.25">
      <c r="B267" s="12"/>
      <c r="C267" s="269"/>
      <c r="D267" s="269"/>
      <c r="E267" s="269"/>
      <c r="F267" s="269"/>
      <c r="G267" s="269"/>
      <c r="H267" s="269"/>
      <c r="I267" s="269"/>
      <c r="J267" s="269"/>
      <c r="K267" s="269"/>
      <c r="L267" s="269"/>
      <c r="M267" s="269"/>
      <c r="N267" s="269"/>
      <c r="O267" s="269"/>
      <c r="P267" s="269"/>
      <c r="Q267" s="269"/>
      <c r="R267" s="269"/>
      <c r="S267" s="188"/>
      <c r="T267" s="269"/>
      <c r="U267" s="269"/>
    </row>
    <row r="268" spans="2:21" ht="11.25">
      <c r="B268" s="12"/>
      <c r="C268" s="269"/>
      <c r="D268" s="269"/>
      <c r="E268" s="269"/>
      <c r="F268" s="269"/>
      <c r="G268" s="269"/>
      <c r="H268" s="269"/>
      <c r="I268" s="269"/>
      <c r="J268" s="269"/>
      <c r="K268" s="269"/>
      <c r="L268" s="269"/>
      <c r="M268" s="269"/>
      <c r="N268" s="269"/>
      <c r="O268" s="269"/>
      <c r="P268" s="269"/>
      <c r="Q268" s="269"/>
      <c r="R268" s="269"/>
      <c r="S268" s="188"/>
      <c r="T268" s="269"/>
      <c r="U268" s="269"/>
    </row>
    <row r="269" spans="2:21" ht="11.25">
      <c r="B269" s="12"/>
      <c r="C269" s="269"/>
      <c r="D269" s="269"/>
      <c r="E269" s="269"/>
      <c r="F269" s="269"/>
      <c r="G269" s="269"/>
      <c r="H269" s="269"/>
      <c r="I269" s="269"/>
      <c r="J269" s="269"/>
      <c r="K269" s="269"/>
      <c r="L269" s="269"/>
      <c r="M269" s="269"/>
      <c r="N269" s="269"/>
      <c r="O269" s="269"/>
      <c r="P269" s="269"/>
      <c r="Q269" s="269"/>
      <c r="R269" s="269"/>
      <c r="S269" s="188"/>
      <c r="T269" s="269"/>
      <c r="U269" s="269"/>
    </row>
    <row r="270" spans="2:21" ht="11.25">
      <c r="B270" s="12"/>
      <c r="C270" s="269"/>
      <c r="D270" s="269"/>
      <c r="E270" s="269"/>
      <c r="F270" s="269"/>
      <c r="G270" s="269"/>
      <c r="H270" s="269"/>
      <c r="I270" s="269"/>
      <c r="J270" s="269"/>
      <c r="K270" s="269"/>
      <c r="L270" s="269"/>
      <c r="M270" s="269"/>
      <c r="N270" s="269"/>
      <c r="O270" s="269"/>
      <c r="P270" s="269"/>
      <c r="Q270" s="269"/>
      <c r="R270" s="269"/>
      <c r="S270" s="188"/>
      <c r="T270" s="269"/>
      <c r="U270" s="269"/>
    </row>
    <row r="271" spans="2:21" ht="11.25">
      <c r="B271" s="12"/>
      <c r="C271" s="269"/>
      <c r="D271" s="269"/>
      <c r="E271" s="269"/>
      <c r="F271" s="269"/>
      <c r="G271" s="269"/>
      <c r="H271" s="269"/>
      <c r="I271" s="269"/>
      <c r="J271" s="269"/>
      <c r="K271" s="269"/>
      <c r="L271" s="269"/>
      <c r="M271" s="269"/>
      <c r="N271" s="269"/>
      <c r="O271" s="269"/>
      <c r="P271" s="269"/>
      <c r="Q271" s="269"/>
      <c r="R271" s="269"/>
      <c r="S271" s="188"/>
      <c r="T271" s="269"/>
      <c r="U271" s="269"/>
    </row>
    <row r="272" spans="2:21" ht="11.25">
      <c r="B272" s="12"/>
      <c r="C272" s="269"/>
      <c r="D272" s="269"/>
      <c r="E272" s="269"/>
      <c r="F272" s="269"/>
      <c r="G272" s="269"/>
      <c r="H272" s="269"/>
      <c r="I272" s="269"/>
      <c r="J272" s="269"/>
      <c r="K272" s="269"/>
      <c r="L272" s="269"/>
      <c r="M272" s="269"/>
      <c r="N272" s="269"/>
      <c r="O272" s="269"/>
      <c r="P272" s="269"/>
      <c r="Q272" s="269"/>
      <c r="R272" s="269"/>
      <c r="S272" s="188"/>
      <c r="T272" s="269"/>
      <c r="U272" s="269"/>
    </row>
    <row r="273" spans="2:21" ht="11.25">
      <c r="B273" s="12"/>
      <c r="C273" s="269"/>
      <c r="D273" s="269"/>
      <c r="E273" s="269"/>
      <c r="F273" s="269"/>
      <c r="G273" s="269"/>
      <c r="H273" s="269"/>
      <c r="I273" s="269"/>
      <c r="J273" s="269"/>
      <c r="K273" s="269"/>
      <c r="L273" s="269"/>
      <c r="M273" s="269"/>
      <c r="N273" s="269"/>
      <c r="O273" s="269"/>
      <c r="P273" s="269"/>
      <c r="Q273" s="269"/>
      <c r="R273" s="269"/>
      <c r="S273" s="188"/>
      <c r="T273" s="269"/>
      <c r="U273" s="269"/>
    </row>
    <row r="274" spans="2:21" ht="11.25">
      <c r="B274" s="12"/>
      <c r="C274" s="269"/>
      <c r="D274" s="269"/>
      <c r="E274" s="269"/>
      <c r="F274" s="269"/>
      <c r="G274" s="269"/>
      <c r="H274" s="269"/>
      <c r="I274" s="269"/>
      <c r="J274" s="269"/>
      <c r="K274" s="269"/>
      <c r="L274" s="269"/>
      <c r="M274" s="269"/>
      <c r="N274" s="269"/>
      <c r="O274" s="269"/>
      <c r="P274" s="269"/>
      <c r="Q274" s="269"/>
      <c r="R274" s="269"/>
      <c r="S274" s="188"/>
      <c r="T274" s="269"/>
      <c r="U274" s="269"/>
    </row>
    <row r="275" spans="2:21" ht="11.25">
      <c r="B275" s="12"/>
      <c r="C275" s="269"/>
      <c r="D275" s="269"/>
      <c r="E275" s="269"/>
      <c r="F275" s="269"/>
      <c r="G275" s="269"/>
      <c r="H275" s="269"/>
      <c r="I275" s="269"/>
      <c r="J275" s="269"/>
      <c r="K275" s="269"/>
      <c r="L275" s="269"/>
      <c r="M275" s="269"/>
      <c r="N275" s="269"/>
      <c r="O275" s="269"/>
      <c r="P275" s="269"/>
      <c r="Q275" s="269"/>
      <c r="R275" s="269"/>
      <c r="S275" s="188"/>
      <c r="T275" s="269"/>
      <c r="U275" s="269"/>
    </row>
    <row r="276" spans="2:21" ht="11.25">
      <c r="B276" s="12"/>
      <c r="C276" s="269"/>
      <c r="D276" s="269"/>
      <c r="E276" s="269"/>
      <c r="F276" s="269"/>
      <c r="G276" s="269"/>
      <c r="H276" s="269"/>
      <c r="I276" s="269"/>
      <c r="J276" s="269"/>
      <c r="K276" s="269"/>
      <c r="L276" s="269"/>
      <c r="M276" s="269"/>
      <c r="N276" s="269"/>
      <c r="O276" s="269"/>
      <c r="P276" s="269"/>
      <c r="Q276" s="269"/>
      <c r="R276" s="269"/>
      <c r="S276" s="188"/>
      <c r="T276" s="269"/>
      <c r="U276" s="269"/>
    </row>
    <row r="277" spans="2:21" ht="11.25">
      <c r="B277" s="12"/>
      <c r="C277" s="269"/>
      <c r="D277" s="269"/>
      <c r="E277" s="269"/>
      <c r="F277" s="269"/>
      <c r="G277" s="269"/>
      <c r="H277" s="269"/>
      <c r="I277" s="269"/>
      <c r="J277" s="269"/>
      <c r="K277" s="269"/>
      <c r="L277" s="269"/>
      <c r="M277" s="269"/>
      <c r="N277" s="269"/>
      <c r="O277" s="269"/>
      <c r="P277" s="269"/>
      <c r="Q277" s="269"/>
      <c r="R277" s="269"/>
      <c r="S277" s="188"/>
      <c r="T277" s="269"/>
      <c r="U277" s="269"/>
    </row>
    <row r="278" spans="2:21" ht="11.25">
      <c r="B278" s="12"/>
      <c r="C278" s="269"/>
      <c r="D278" s="269"/>
      <c r="E278" s="269"/>
      <c r="F278" s="269"/>
      <c r="G278" s="269"/>
      <c r="H278" s="269"/>
      <c r="I278" s="269"/>
      <c r="J278" s="269"/>
      <c r="K278" s="269"/>
      <c r="L278" s="269"/>
      <c r="M278" s="269"/>
      <c r="N278" s="269"/>
      <c r="O278" s="269"/>
      <c r="P278" s="269"/>
      <c r="Q278" s="269"/>
      <c r="R278" s="269"/>
      <c r="S278" s="188"/>
      <c r="T278" s="269"/>
      <c r="U278" s="269"/>
    </row>
    <row r="279" spans="2:21" ht="11.25">
      <c r="B279" s="12"/>
      <c r="C279" s="269"/>
      <c r="D279" s="269"/>
      <c r="E279" s="269"/>
      <c r="F279" s="269"/>
      <c r="G279" s="269"/>
      <c r="H279" s="269"/>
      <c r="I279" s="269"/>
      <c r="J279" s="269"/>
      <c r="K279" s="269"/>
      <c r="L279" s="269"/>
      <c r="M279" s="269"/>
      <c r="N279" s="269"/>
      <c r="O279" s="269"/>
      <c r="P279" s="269"/>
      <c r="Q279" s="269"/>
      <c r="R279" s="269"/>
      <c r="S279" s="188"/>
      <c r="T279" s="269"/>
      <c r="U279" s="269"/>
    </row>
    <row r="280" spans="2:21" ht="11.25">
      <c r="B280" s="12"/>
      <c r="C280" s="269"/>
      <c r="D280" s="269"/>
      <c r="E280" s="269"/>
      <c r="F280" s="269"/>
      <c r="G280" s="269"/>
      <c r="H280" s="269"/>
      <c r="I280" s="269"/>
      <c r="J280" s="269"/>
      <c r="K280" s="269"/>
      <c r="L280" s="269"/>
      <c r="M280" s="269"/>
      <c r="N280" s="269"/>
      <c r="O280" s="269"/>
      <c r="P280" s="269"/>
      <c r="Q280" s="269"/>
      <c r="R280" s="269"/>
      <c r="S280" s="188"/>
      <c r="T280" s="269"/>
      <c r="U280" s="269"/>
    </row>
    <row r="281" spans="2:21" ht="11.25">
      <c r="B281" s="12"/>
      <c r="C281" s="269"/>
      <c r="D281" s="269"/>
      <c r="E281" s="269"/>
      <c r="F281" s="269"/>
      <c r="G281" s="269"/>
      <c r="H281" s="269"/>
      <c r="I281" s="269"/>
      <c r="J281" s="269"/>
      <c r="K281" s="269"/>
      <c r="L281" s="269"/>
      <c r="M281" s="269"/>
      <c r="N281" s="269"/>
      <c r="O281" s="269"/>
      <c r="P281" s="269"/>
      <c r="Q281" s="269"/>
      <c r="R281" s="269"/>
      <c r="S281" s="188"/>
      <c r="T281" s="269"/>
      <c r="U281" s="269"/>
    </row>
    <row r="282" spans="2:21" ht="11.25">
      <c r="B282" s="12"/>
      <c r="C282" s="269"/>
      <c r="D282" s="269"/>
      <c r="E282" s="269"/>
      <c r="F282" s="269"/>
      <c r="G282" s="269"/>
      <c r="H282" s="269"/>
      <c r="I282" s="269"/>
      <c r="J282" s="269"/>
      <c r="K282" s="269"/>
      <c r="L282" s="269"/>
      <c r="M282" s="269"/>
      <c r="N282" s="269"/>
      <c r="O282" s="269"/>
      <c r="P282" s="269"/>
      <c r="Q282" s="269"/>
      <c r="R282" s="269"/>
      <c r="S282" s="188"/>
      <c r="T282" s="269"/>
      <c r="U282" s="269"/>
    </row>
    <row r="283" spans="2:21" ht="11.25">
      <c r="B283" s="12"/>
      <c r="C283" s="269"/>
      <c r="D283" s="269"/>
      <c r="E283" s="269"/>
      <c r="F283" s="269"/>
      <c r="G283" s="269"/>
      <c r="H283" s="269"/>
      <c r="I283" s="269"/>
      <c r="J283" s="269"/>
      <c r="K283" s="269"/>
      <c r="L283" s="269"/>
      <c r="M283" s="269"/>
      <c r="N283" s="269"/>
      <c r="O283" s="269"/>
      <c r="P283" s="269"/>
      <c r="Q283" s="269"/>
      <c r="R283" s="269"/>
      <c r="S283" s="188"/>
      <c r="T283" s="269"/>
      <c r="U283" s="269"/>
    </row>
    <row r="284" spans="2:21" ht="11.25">
      <c r="B284" s="12"/>
      <c r="C284" s="269"/>
      <c r="D284" s="269"/>
      <c r="E284" s="269"/>
      <c r="F284" s="269"/>
      <c r="G284" s="269"/>
      <c r="H284" s="269"/>
      <c r="I284" s="269"/>
      <c r="J284" s="269"/>
      <c r="K284" s="269"/>
      <c r="L284" s="269"/>
      <c r="M284" s="269"/>
      <c r="N284" s="269"/>
      <c r="O284" s="269"/>
      <c r="P284" s="269"/>
      <c r="Q284" s="269"/>
      <c r="R284" s="269"/>
      <c r="S284" s="188"/>
      <c r="T284" s="269"/>
      <c r="U284" s="269"/>
    </row>
    <row r="285" spans="2:21" ht="11.25">
      <c r="B285" s="12"/>
      <c r="C285" s="269"/>
      <c r="D285" s="269"/>
      <c r="E285" s="269"/>
      <c r="F285" s="269"/>
      <c r="G285" s="269"/>
      <c r="H285" s="269"/>
      <c r="I285" s="269"/>
      <c r="J285" s="269"/>
      <c r="K285" s="269"/>
      <c r="L285" s="269"/>
      <c r="M285" s="269"/>
      <c r="N285" s="269"/>
      <c r="O285" s="269"/>
      <c r="P285" s="269"/>
      <c r="Q285" s="269"/>
      <c r="R285" s="269"/>
      <c r="S285" s="188"/>
      <c r="T285" s="269"/>
      <c r="U285" s="269"/>
    </row>
    <row r="286" spans="2:21" ht="11.25">
      <c r="B286" s="12"/>
      <c r="C286" s="269"/>
      <c r="D286" s="269"/>
      <c r="E286" s="269"/>
      <c r="F286" s="269"/>
      <c r="G286" s="269"/>
      <c r="H286" s="269"/>
      <c r="I286" s="269"/>
      <c r="J286" s="269"/>
      <c r="K286" s="269"/>
      <c r="L286" s="269"/>
      <c r="M286" s="269"/>
      <c r="N286" s="269"/>
      <c r="O286" s="269"/>
      <c r="P286" s="269"/>
      <c r="Q286" s="269"/>
      <c r="R286" s="269"/>
      <c r="S286" s="188"/>
      <c r="T286" s="269"/>
      <c r="U286" s="269"/>
    </row>
    <row r="287" spans="2:21" ht="11.25">
      <c r="B287" s="12"/>
      <c r="C287" s="269"/>
      <c r="D287" s="269"/>
      <c r="E287" s="269"/>
      <c r="F287" s="269"/>
      <c r="G287" s="269"/>
      <c r="H287" s="269"/>
      <c r="I287" s="269"/>
      <c r="J287" s="269"/>
      <c r="K287" s="269"/>
      <c r="L287" s="269"/>
      <c r="M287" s="269"/>
      <c r="N287" s="269"/>
      <c r="O287" s="269"/>
      <c r="P287" s="269"/>
      <c r="Q287" s="269"/>
      <c r="R287" s="269"/>
      <c r="S287" s="188"/>
      <c r="T287" s="269"/>
      <c r="U287" s="269"/>
    </row>
    <row r="288" spans="2:21" ht="11.25">
      <c r="B288" s="12"/>
      <c r="C288" s="269"/>
      <c r="D288" s="269"/>
      <c r="E288" s="269"/>
      <c r="F288" s="269"/>
      <c r="G288" s="269"/>
      <c r="H288" s="269"/>
      <c r="I288" s="269"/>
      <c r="J288" s="269"/>
      <c r="K288" s="269"/>
      <c r="L288" s="269"/>
      <c r="M288" s="269"/>
      <c r="N288" s="269"/>
      <c r="O288" s="269"/>
      <c r="P288" s="269"/>
      <c r="Q288" s="269"/>
      <c r="R288" s="269"/>
      <c r="S288" s="188"/>
      <c r="T288" s="269"/>
      <c r="U288" s="269"/>
    </row>
    <row r="289" spans="2:21" ht="11.25">
      <c r="B289" s="12"/>
      <c r="C289" s="269"/>
      <c r="D289" s="269"/>
      <c r="E289" s="269"/>
      <c r="F289" s="269"/>
      <c r="G289" s="269"/>
      <c r="H289" s="269"/>
      <c r="I289" s="269"/>
      <c r="J289" s="269"/>
      <c r="K289" s="269"/>
      <c r="L289" s="269"/>
      <c r="M289" s="269"/>
      <c r="N289" s="269"/>
      <c r="O289" s="269"/>
      <c r="P289" s="269"/>
      <c r="Q289" s="269"/>
      <c r="R289" s="269"/>
      <c r="S289" s="188"/>
      <c r="T289" s="269"/>
      <c r="U289" s="269"/>
    </row>
    <row r="290" spans="2:21" ht="11.25">
      <c r="B290" s="12"/>
      <c r="C290" s="269"/>
      <c r="D290" s="269"/>
      <c r="E290" s="269"/>
      <c r="F290" s="269"/>
      <c r="G290" s="269"/>
      <c r="H290" s="269"/>
      <c r="I290" s="269"/>
      <c r="J290" s="269"/>
      <c r="K290" s="269"/>
      <c r="L290" s="269"/>
      <c r="M290" s="269"/>
      <c r="N290" s="269"/>
      <c r="O290" s="269"/>
      <c r="P290" s="269"/>
      <c r="Q290" s="269"/>
      <c r="R290" s="269"/>
      <c r="S290" s="188"/>
      <c r="T290" s="269"/>
      <c r="U290" s="269"/>
    </row>
    <row r="291" spans="2:21" ht="11.25">
      <c r="B291" s="12"/>
      <c r="C291" s="269"/>
      <c r="D291" s="269"/>
      <c r="E291" s="269"/>
      <c r="F291" s="269"/>
      <c r="G291" s="269"/>
      <c r="H291" s="269"/>
      <c r="I291" s="269"/>
      <c r="J291" s="269"/>
      <c r="K291" s="269"/>
      <c r="L291" s="269"/>
      <c r="M291" s="269"/>
      <c r="N291" s="269"/>
      <c r="O291" s="269"/>
      <c r="P291" s="269"/>
      <c r="Q291" s="269"/>
      <c r="R291" s="269"/>
      <c r="S291" s="188"/>
      <c r="T291" s="269"/>
      <c r="U291" s="269"/>
    </row>
    <row r="292" spans="2:21" ht="11.25">
      <c r="B292" s="12"/>
      <c r="C292" s="269"/>
      <c r="D292" s="269"/>
      <c r="E292" s="269"/>
      <c r="F292" s="269"/>
      <c r="G292" s="269"/>
      <c r="H292" s="269"/>
      <c r="I292" s="269"/>
      <c r="J292" s="269"/>
      <c r="K292" s="269"/>
      <c r="L292" s="269"/>
      <c r="M292" s="269"/>
      <c r="N292" s="269"/>
      <c r="O292" s="269"/>
      <c r="P292" s="269"/>
      <c r="Q292" s="269"/>
      <c r="R292" s="269"/>
      <c r="S292" s="188"/>
      <c r="T292" s="269"/>
      <c r="U292" s="269"/>
    </row>
    <row r="293" spans="2:21" ht="11.25">
      <c r="B293" s="12"/>
      <c r="C293" s="269"/>
      <c r="D293" s="269"/>
      <c r="E293" s="269"/>
      <c r="F293" s="269"/>
      <c r="G293" s="269"/>
      <c r="H293" s="269"/>
      <c r="I293" s="269"/>
      <c r="J293" s="269"/>
      <c r="K293" s="269"/>
      <c r="L293" s="269"/>
      <c r="M293" s="269"/>
      <c r="N293" s="269"/>
      <c r="O293" s="269"/>
      <c r="P293" s="269"/>
      <c r="Q293" s="269"/>
      <c r="R293" s="269"/>
      <c r="S293" s="188"/>
      <c r="T293" s="269"/>
      <c r="U293" s="269"/>
    </row>
    <row r="294" spans="2:21" ht="11.25">
      <c r="B294" s="12"/>
      <c r="C294" s="269"/>
      <c r="D294" s="269"/>
      <c r="E294" s="269"/>
      <c r="F294" s="269"/>
      <c r="G294" s="269"/>
      <c r="H294" s="269"/>
      <c r="I294" s="269"/>
      <c r="J294" s="269"/>
      <c r="K294" s="269"/>
      <c r="L294" s="269"/>
      <c r="M294" s="269"/>
      <c r="N294" s="269"/>
      <c r="O294" s="269"/>
      <c r="P294" s="269"/>
      <c r="Q294" s="269"/>
      <c r="R294" s="269"/>
      <c r="S294" s="188"/>
      <c r="T294" s="269"/>
      <c r="U294" s="269"/>
    </row>
    <row r="295" spans="2:21" ht="11.25">
      <c r="B295" s="12"/>
      <c r="C295" s="269"/>
      <c r="D295" s="269"/>
      <c r="E295" s="269"/>
      <c r="F295" s="269"/>
      <c r="G295" s="269"/>
      <c r="H295" s="269"/>
      <c r="I295" s="269"/>
      <c r="J295" s="269"/>
      <c r="K295" s="269"/>
      <c r="L295" s="269"/>
      <c r="M295" s="269"/>
      <c r="N295" s="269"/>
      <c r="O295" s="269"/>
      <c r="P295" s="269"/>
      <c r="Q295" s="269"/>
      <c r="R295" s="269"/>
      <c r="S295" s="188"/>
      <c r="T295" s="269"/>
      <c r="U295" s="269"/>
    </row>
    <row r="296" spans="2:21" ht="11.25">
      <c r="B296" s="12"/>
      <c r="C296" s="269"/>
      <c r="D296" s="269"/>
      <c r="E296" s="269"/>
      <c r="F296" s="269"/>
      <c r="G296" s="269"/>
      <c r="H296" s="269"/>
      <c r="I296" s="269"/>
      <c r="J296" s="269"/>
      <c r="K296" s="269"/>
      <c r="L296" s="269"/>
      <c r="M296" s="269"/>
      <c r="N296" s="269"/>
      <c r="O296" s="269"/>
      <c r="P296" s="269"/>
      <c r="Q296" s="269"/>
      <c r="R296" s="269"/>
      <c r="S296" s="188"/>
      <c r="T296" s="269"/>
      <c r="U296" s="269"/>
    </row>
    <row r="297" spans="2:21" ht="11.25">
      <c r="B297" s="12"/>
      <c r="C297" s="269"/>
      <c r="D297" s="269"/>
      <c r="E297" s="269"/>
      <c r="F297" s="269"/>
      <c r="G297" s="269"/>
      <c r="H297" s="269"/>
      <c r="I297" s="269"/>
      <c r="J297" s="269"/>
      <c r="K297" s="269"/>
      <c r="L297" s="269"/>
      <c r="M297" s="269"/>
      <c r="N297" s="269"/>
      <c r="O297" s="269"/>
      <c r="P297" s="269"/>
      <c r="Q297" s="269"/>
      <c r="R297" s="269"/>
      <c r="S297" s="188"/>
      <c r="T297" s="269"/>
      <c r="U297" s="269"/>
    </row>
    <row r="298" spans="2:21" ht="11.25">
      <c r="B298" s="12"/>
      <c r="C298" s="269"/>
      <c r="D298" s="269"/>
      <c r="E298" s="269"/>
      <c r="F298" s="269"/>
      <c r="G298" s="269"/>
      <c r="H298" s="269"/>
      <c r="I298" s="269"/>
      <c r="J298" s="269"/>
      <c r="K298" s="269"/>
      <c r="L298" s="269"/>
      <c r="M298" s="269"/>
      <c r="N298" s="269"/>
      <c r="O298" s="269"/>
      <c r="P298" s="269"/>
      <c r="Q298" s="269"/>
      <c r="R298" s="269"/>
      <c r="S298" s="188"/>
      <c r="T298" s="269"/>
      <c r="U298" s="269"/>
    </row>
    <row r="299" spans="2:21" ht="11.25">
      <c r="B299" s="12"/>
      <c r="C299" s="269"/>
      <c r="D299" s="269"/>
      <c r="E299" s="269"/>
      <c r="F299" s="269"/>
      <c r="G299" s="269"/>
      <c r="H299" s="269"/>
      <c r="I299" s="269"/>
      <c r="J299" s="269"/>
      <c r="K299" s="269"/>
      <c r="L299" s="269"/>
      <c r="M299" s="269"/>
      <c r="N299" s="269"/>
      <c r="O299" s="269"/>
      <c r="P299" s="269"/>
      <c r="Q299" s="269"/>
      <c r="R299" s="269"/>
      <c r="S299" s="188"/>
      <c r="T299" s="269"/>
      <c r="U299" s="269"/>
    </row>
    <row r="300" spans="2:21" ht="11.25">
      <c r="B300" s="12"/>
      <c r="C300" s="269"/>
      <c r="D300" s="269"/>
      <c r="E300" s="269"/>
      <c r="F300" s="269"/>
      <c r="G300" s="269"/>
      <c r="H300" s="269"/>
      <c r="I300" s="269"/>
      <c r="J300" s="269"/>
      <c r="K300" s="269"/>
      <c r="L300" s="269"/>
      <c r="M300" s="269"/>
      <c r="N300" s="269"/>
      <c r="O300" s="269"/>
      <c r="P300" s="269"/>
      <c r="Q300" s="269"/>
      <c r="R300" s="269"/>
      <c r="S300" s="188"/>
      <c r="T300" s="269"/>
      <c r="U300" s="269"/>
    </row>
    <row r="301" spans="2:21" ht="11.25">
      <c r="B301" s="12"/>
      <c r="C301" s="269"/>
      <c r="D301" s="269"/>
      <c r="E301" s="269"/>
      <c r="F301" s="269"/>
      <c r="G301" s="269"/>
      <c r="H301" s="269"/>
      <c r="I301" s="269"/>
      <c r="J301" s="269"/>
      <c r="K301" s="269"/>
      <c r="L301" s="269"/>
      <c r="M301" s="269"/>
      <c r="N301" s="269"/>
      <c r="O301" s="269"/>
      <c r="P301" s="269"/>
      <c r="Q301" s="269"/>
      <c r="R301" s="269"/>
      <c r="S301" s="188"/>
      <c r="T301" s="269"/>
      <c r="U301" s="269"/>
    </row>
    <row r="302" spans="2:21" ht="11.25">
      <c r="B302" s="12"/>
      <c r="C302" s="269"/>
      <c r="D302" s="269"/>
      <c r="E302" s="269"/>
      <c r="F302" s="269"/>
      <c r="G302" s="269"/>
      <c r="H302" s="269"/>
      <c r="I302" s="269"/>
      <c r="J302" s="269"/>
      <c r="K302" s="269"/>
      <c r="L302" s="269"/>
      <c r="M302" s="269"/>
      <c r="N302" s="269"/>
      <c r="O302" s="269"/>
      <c r="P302" s="269"/>
      <c r="Q302" s="269"/>
      <c r="R302" s="269"/>
      <c r="S302" s="188"/>
      <c r="T302" s="269"/>
      <c r="U302" s="269"/>
    </row>
    <row r="303" spans="2:21" ht="11.25">
      <c r="B303" s="12"/>
      <c r="C303" s="269"/>
      <c r="D303" s="269"/>
      <c r="E303" s="269"/>
      <c r="F303" s="269"/>
      <c r="G303" s="269"/>
      <c r="H303" s="269"/>
      <c r="I303" s="269"/>
      <c r="J303" s="269"/>
      <c r="K303" s="269"/>
      <c r="L303" s="269"/>
      <c r="M303" s="269"/>
      <c r="N303" s="269"/>
      <c r="O303" s="269"/>
      <c r="P303" s="269"/>
      <c r="Q303" s="269"/>
      <c r="R303" s="269"/>
      <c r="S303" s="188"/>
      <c r="T303" s="269"/>
      <c r="U303" s="269"/>
    </row>
    <row r="304" spans="2:21" ht="11.25">
      <c r="B304" s="12"/>
      <c r="C304" s="269"/>
      <c r="D304" s="269"/>
      <c r="E304" s="269"/>
      <c r="F304" s="269"/>
      <c r="G304" s="269"/>
      <c r="H304" s="269"/>
      <c r="I304" s="269"/>
      <c r="J304" s="269"/>
      <c r="K304" s="269"/>
      <c r="L304" s="269"/>
      <c r="M304" s="269"/>
      <c r="N304" s="269"/>
      <c r="O304" s="269"/>
      <c r="P304" s="269"/>
      <c r="Q304" s="269"/>
      <c r="R304" s="269"/>
      <c r="S304" s="188"/>
      <c r="T304" s="269"/>
      <c r="U304" s="269"/>
    </row>
    <row r="305" spans="2:21" ht="11.25">
      <c r="B305" s="12"/>
      <c r="C305" s="269"/>
      <c r="D305" s="269"/>
      <c r="E305" s="269"/>
      <c r="F305" s="269"/>
      <c r="G305" s="269"/>
      <c r="H305" s="269"/>
      <c r="I305" s="269"/>
      <c r="J305" s="269"/>
      <c r="K305" s="269"/>
      <c r="L305" s="269"/>
      <c r="M305" s="269"/>
      <c r="N305" s="269"/>
      <c r="O305" s="269"/>
      <c r="P305" s="269"/>
      <c r="Q305" s="269"/>
      <c r="R305" s="269"/>
      <c r="S305" s="188"/>
      <c r="T305" s="269"/>
      <c r="U305" s="269"/>
    </row>
    <row r="306" spans="2:21" ht="11.25">
      <c r="B306" s="12"/>
      <c r="C306" s="269"/>
      <c r="D306" s="269"/>
      <c r="E306" s="269"/>
      <c r="F306" s="269"/>
      <c r="G306" s="269"/>
      <c r="H306" s="269"/>
      <c r="I306" s="269"/>
      <c r="J306" s="269"/>
      <c r="K306" s="269"/>
      <c r="L306" s="269"/>
      <c r="M306" s="269"/>
      <c r="N306" s="269"/>
      <c r="O306" s="269"/>
      <c r="P306" s="269"/>
      <c r="Q306" s="269"/>
      <c r="R306" s="269"/>
      <c r="S306" s="188"/>
      <c r="T306" s="269"/>
      <c r="U306" s="269"/>
    </row>
    <row r="307" spans="2:21" ht="11.25">
      <c r="B307" s="12"/>
      <c r="C307" s="269"/>
      <c r="D307" s="269"/>
      <c r="E307" s="269"/>
      <c r="F307" s="269"/>
      <c r="G307" s="269"/>
      <c r="H307" s="269"/>
      <c r="I307" s="269"/>
      <c r="J307" s="269"/>
      <c r="K307" s="269"/>
      <c r="L307" s="269"/>
      <c r="M307" s="269"/>
      <c r="N307" s="269"/>
      <c r="O307" s="269"/>
      <c r="P307" s="269"/>
      <c r="Q307" s="269"/>
      <c r="R307" s="269"/>
      <c r="S307" s="188"/>
      <c r="T307" s="269"/>
      <c r="U307" s="269"/>
    </row>
    <row r="308" spans="2:21" ht="11.25">
      <c r="B308" s="12"/>
      <c r="C308" s="269"/>
      <c r="D308" s="269"/>
      <c r="E308" s="269"/>
      <c r="F308" s="269"/>
      <c r="G308" s="269"/>
      <c r="H308" s="269"/>
      <c r="I308" s="269"/>
      <c r="J308" s="269"/>
      <c r="K308" s="269"/>
      <c r="L308" s="269"/>
      <c r="M308" s="269"/>
      <c r="N308" s="269"/>
      <c r="O308" s="269"/>
      <c r="P308" s="269"/>
      <c r="Q308" s="269"/>
      <c r="R308" s="269"/>
      <c r="S308" s="188"/>
      <c r="T308" s="269"/>
      <c r="U308" s="269"/>
    </row>
    <row r="309" spans="2:21" ht="11.25">
      <c r="B309" s="12"/>
      <c r="C309" s="269"/>
      <c r="D309" s="269"/>
      <c r="E309" s="269"/>
      <c r="F309" s="269"/>
      <c r="G309" s="269"/>
      <c r="H309" s="269"/>
      <c r="I309" s="269"/>
      <c r="J309" s="269"/>
      <c r="K309" s="269"/>
      <c r="L309" s="269"/>
      <c r="M309" s="269"/>
      <c r="N309" s="269"/>
      <c r="O309" s="269"/>
      <c r="P309" s="269"/>
      <c r="Q309" s="269"/>
      <c r="R309" s="269"/>
      <c r="S309" s="188"/>
      <c r="T309" s="269"/>
      <c r="U309" s="269"/>
    </row>
    <row r="310" spans="2:21" ht="11.25">
      <c r="B310" s="12"/>
      <c r="C310" s="269"/>
      <c r="D310" s="269"/>
      <c r="E310" s="269"/>
      <c r="F310" s="269"/>
      <c r="G310" s="269"/>
      <c r="H310" s="269"/>
      <c r="I310" s="269"/>
      <c r="J310" s="269"/>
      <c r="K310" s="269"/>
      <c r="L310" s="269"/>
      <c r="M310" s="269"/>
      <c r="N310" s="269"/>
      <c r="O310" s="269"/>
      <c r="P310" s="269"/>
      <c r="Q310" s="269"/>
      <c r="R310" s="269"/>
      <c r="S310" s="188"/>
      <c r="T310" s="269"/>
      <c r="U310" s="269"/>
    </row>
    <row r="311" spans="2:21" ht="11.25">
      <c r="B311" s="12"/>
      <c r="C311" s="269"/>
      <c r="D311" s="269"/>
      <c r="E311" s="269"/>
      <c r="F311" s="269"/>
      <c r="G311" s="269"/>
      <c r="H311" s="269"/>
      <c r="I311" s="269"/>
      <c r="J311" s="269"/>
      <c r="K311" s="269"/>
      <c r="L311" s="269"/>
      <c r="M311" s="269"/>
      <c r="N311" s="269"/>
      <c r="O311" s="269"/>
      <c r="P311" s="269"/>
      <c r="Q311" s="269"/>
      <c r="R311" s="269"/>
      <c r="S311" s="188"/>
      <c r="T311" s="269"/>
      <c r="U311" s="269"/>
    </row>
    <row r="312" spans="2:21" ht="11.25">
      <c r="B312" s="12"/>
      <c r="C312" s="269"/>
      <c r="D312" s="269"/>
      <c r="E312" s="269"/>
      <c r="F312" s="269"/>
      <c r="G312" s="269"/>
      <c r="H312" s="269"/>
      <c r="I312" s="269"/>
      <c r="J312" s="269"/>
      <c r="K312" s="269"/>
      <c r="L312" s="269"/>
      <c r="M312" s="269"/>
      <c r="N312" s="269"/>
      <c r="O312" s="269"/>
      <c r="P312" s="269"/>
      <c r="Q312" s="269"/>
      <c r="R312" s="269"/>
      <c r="S312" s="188"/>
      <c r="T312" s="269"/>
      <c r="U312" s="269"/>
    </row>
    <row r="313" spans="2:21" ht="11.25">
      <c r="B313" s="12"/>
      <c r="C313" s="269"/>
      <c r="D313" s="269"/>
      <c r="E313" s="269"/>
      <c r="F313" s="269"/>
      <c r="G313" s="269"/>
      <c r="H313" s="269"/>
      <c r="I313" s="269"/>
      <c r="J313" s="269"/>
      <c r="K313" s="269"/>
      <c r="L313" s="269"/>
      <c r="M313" s="269"/>
      <c r="N313" s="269"/>
      <c r="O313" s="269"/>
      <c r="P313" s="269"/>
      <c r="Q313" s="269"/>
      <c r="R313" s="269"/>
      <c r="S313" s="188"/>
      <c r="T313" s="269"/>
      <c r="U313" s="269"/>
    </row>
    <row r="314" spans="2:21" ht="11.25">
      <c r="B314" s="12"/>
      <c r="C314" s="269"/>
      <c r="D314" s="269"/>
      <c r="E314" s="269"/>
      <c r="F314" s="269"/>
      <c r="G314" s="269"/>
      <c r="H314" s="269"/>
      <c r="I314" s="269"/>
      <c r="J314" s="269"/>
      <c r="K314" s="269"/>
      <c r="L314" s="269"/>
      <c r="M314" s="269"/>
      <c r="N314" s="269"/>
      <c r="O314" s="269"/>
      <c r="P314" s="269"/>
      <c r="Q314" s="269"/>
      <c r="R314" s="269"/>
      <c r="S314" s="188"/>
      <c r="T314" s="269"/>
      <c r="U314" s="269"/>
    </row>
    <row r="315" spans="2:21" ht="11.25">
      <c r="B315" s="12"/>
      <c r="C315" s="269"/>
      <c r="D315" s="269"/>
      <c r="E315" s="269"/>
      <c r="F315" s="269"/>
      <c r="G315" s="269"/>
      <c r="H315" s="269"/>
      <c r="I315" s="269"/>
      <c r="J315" s="269"/>
      <c r="K315" s="269"/>
      <c r="L315" s="269"/>
      <c r="M315" s="269"/>
      <c r="N315" s="269"/>
      <c r="O315" s="269"/>
      <c r="P315" s="269"/>
      <c r="Q315" s="269"/>
      <c r="R315" s="269"/>
      <c r="S315" s="188"/>
      <c r="T315" s="269"/>
      <c r="U315" s="269"/>
    </row>
    <row r="316" spans="2:21" ht="11.25">
      <c r="B316" s="12"/>
      <c r="C316" s="269"/>
      <c r="D316" s="269"/>
      <c r="E316" s="269"/>
      <c r="F316" s="269"/>
      <c r="G316" s="269"/>
      <c r="H316" s="269"/>
      <c r="I316" s="269"/>
      <c r="J316" s="269"/>
      <c r="K316" s="269"/>
      <c r="L316" s="269"/>
      <c r="M316" s="269"/>
      <c r="N316" s="269"/>
      <c r="O316" s="269"/>
      <c r="P316" s="269"/>
      <c r="Q316" s="269"/>
      <c r="R316" s="269"/>
      <c r="S316" s="188"/>
      <c r="T316" s="269"/>
      <c r="U316" s="269"/>
    </row>
    <row r="317" spans="2:21" ht="11.25">
      <c r="B317" s="12"/>
      <c r="C317" s="269"/>
      <c r="D317" s="269"/>
      <c r="E317" s="269"/>
      <c r="F317" s="269"/>
      <c r="G317" s="269"/>
      <c r="H317" s="269"/>
      <c r="I317" s="269"/>
      <c r="J317" s="269"/>
      <c r="K317" s="269"/>
      <c r="L317" s="269"/>
      <c r="M317" s="269"/>
      <c r="N317" s="269"/>
      <c r="O317" s="269"/>
      <c r="P317" s="269"/>
      <c r="Q317" s="269"/>
      <c r="R317" s="269"/>
      <c r="S317" s="188"/>
      <c r="T317" s="269"/>
      <c r="U317" s="269"/>
    </row>
    <row r="318" spans="2:21" ht="11.25">
      <c r="B318" s="12"/>
      <c r="C318" s="269"/>
      <c r="D318" s="269"/>
      <c r="E318" s="269"/>
      <c r="F318" s="269"/>
      <c r="G318" s="269"/>
      <c r="H318" s="269"/>
      <c r="I318" s="269"/>
      <c r="J318" s="269"/>
      <c r="K318" s="269"/>
      <c r="L318" s="269"/>
      <c r="M318" s="269"/>
      <c r="N318" s="269"/>
      <c r="O318" s="269"/>
      <c r="P318" s="269"/>
      <c r="Q318" s="269"/>
      <c r="R318" s="269"/>
      <c r="S318" s="188"/>
      <c r="T318" s="269"/>
      <c r="U318" s="269"/>
    </row>
    <row r="319" spans="2:21" ht="11.25">
      <c r="B319" s="12"/>
      <c r="C319" s="269"/>
      <c r="D319" s="269"/>
      <c r="E319" s="269"/>
      <c r="F319" s="269"/>
      <c r="G319" s="269"/>
      <c r="H319" s="269"/>
      <c r="I319" s="269"/>
      <c r="J319" s="269"/>
      <c r="K319" s="269"/>
      <c r="L319" s="269"/>
      <c r="M319" s="269"/>
      <c r="N319" s="269"/>
      <c r="O319" s="269"/>
      <c r="P319" s="269"/>
      <c r="Q319" s="269"/>
      <c r="R319" s="269"/>
      <c r="S319" s="188"/>
      <c r="T319" s="269"/>
      <c r="U319" s="269"/>
    </row>
    <row r="320" spans="2:21" ht="11.25">
      <c r="B320" s="12"/>
      <c r="C320" s="269"/>
      <c r="D320" s="269"/>
      <c r="E320" s="269"/>
      <c r="F320" s="269"/>
      <c r="G320" s="269"/>
      <c r="H320" s="269"/>
      <c r="I320" s="269"/>
      <c r="J320" s="269"/>
      <c r="K320" s="269"/>
      <c r="L320" s="269"/>
      <c r="M320" s="269"/>
      <c r="N320" s="269"/>
      <c r="O320" s="269"/>
      <c r="P320" s="269"/>
      <c r="Q320" s="269"/>
      <c r="R320" s="269"/>
      <c r="S320" s="188"/>
      <c r="T320" s="269"/>
      <c r="U320" s="269"/>
    </row>
    <row r="321" spans="2:21" ht="11.25">
      <c r="B321" s="12"/>
      <c r="C321" s="269"/>
      <c r="D321" s="269"/>
      <c r="E321" s="269"/>
      <c r="F321" s="269"/>
      <c r="G321" s="269"/>
      <c r="H321" s="269"/>
      <c r="I321" s="269"/>
      <c r="J321" s="269"/>
      <c r="K321" s="269"/>
      <c r="L321" s="269"/>
      <c r="M321" s="269"/>
      <c r="N321" s="269"/>
      <c r="O321" s="269"/>
      <c r="P321" s="269"/>
      <c r="Q321" s="269"/>
      <c r="R321" s="269"/>
      <c r="S321" s="188"/>
      <c r="T321" s="269"/>
      <c r="U321" s="269"/>
    </row>
    <row r="322" spans="2:21" ht="11.25">
      <c r="B322" s="12"/>
      <c r="C322" s="269"/>
      <c r="D322" s="269"/>
      <c r="E322" s="269"/>
      <c r="F322" s="269"/>
      <c r="G322" s="269"/>
      <c r="H322" s="269"/>
      <c r="I322" s="269"/>
      <c r="J322" s="269"/>
      <c r="K322" s="269"/>
      <c r="L322" s="269"/>
      <c r="M322" s="269"/>
      <c r="N322" s="269"/>
      <c r="O322" s="269"/>
      <c r="P322" s="269"/>
      <c r="Q322" s="269"/>
      <c r="R322" s="269"/>
      <c r="S322" s="188"/>
      <c r="T322" s="269"/>
      <c r="U322" s="269"/>
    </row>
    <row r="323" spans="2:21" ht="11.25">
      <c r="B323" s="12"/>
      <c r="C323" s="269"/>
      <c r="D323" s="269"/>
      <c r="E323" s="269"/>
      <c r="F323" s="269"/>
      <c r="G323" s="269"/>
      <c r="H323" s="269"/>
      <c r="I323" s="269"/>
      <c r="J323" s="269"/>
      <c r="K323" s="269"/>
      <c r="L323" s="269"/>
      <c r="M323" s="269"/>
      <c r="N323" s="269"/>
      <c r="O323" s="269"/>
      <c r="P323" s="269"/>
      <c r="Q323" s="269"/>
      <c r="R323" s="269"/>
      <c r="S323" s="188"/>
      <c r="T323" s="269"/>
      <c r="U323" s="269"/>
    </row>
    <row r="324" spans="2:21" ht="11.25">
      <c r="B324" s="12"/>
      <c r="C324" s="269"/>
      <c r="D324" s="269"/>
      <c r="E324" s="269"/>
      <c r="F324" s="269"/>
      <c r="G324" s="269"/>
      <c r="H324" s="269"/>
      <c r="I324" s="269"/>
      <c r="J324" s="269"/>
      <c r="K324" s="269"/>
      <c r="L324" s="269"/>
      <c r="M324" s="269"/>
      <c r="N324" s="269"/>
      <c r="O324" s="269"/>
      <c r="P324" s="269"/>
      <c r="Q324" s="269"/>
      <c r="R324" s="269"/>
      <c r="S324" s="188"/>
      <c r="T324" s="269"/>
      <c r="U324" s="269"/>
    </row>
    <row r="325" spans="2:21" ht="11.25">
      <c r="B325" s="12"/>
      <c r="C325" s="269"/>
      <c r="D325" s="269"/>
      <c r="E325" s="269"/>
      <c r="F325" s="269"/>
      <c r="G325" s="269"/>
      <c r="H325" s="269"/>
      <c r="I325" s="269"/>
      <c r="J325" s="269"/>
      <c r="K325" s="269"/>
      <c r="L325" s="269"/>
      <c r="M325" s="269"/>
      <c r="N325" s="269"/>
      <c r="O325" s="269"/>
      <c r="P325" s="269"/>
      <c r="Q325" s="269"/>
      <c r="R325" s="269"/>
      <c r="S325" s="188"/>
      <c r="T325" s="269"/>
      <c r="U325" s="269"/>
    </row>
    <row r="326" spans="2:21" ht="11.25">
      <c r="B326" s="12"/>
      <c r="C326" s="269"/>
      <c r="D326" s="269"/>
      <c r="E326" s="269"/>
      <c r="F326" s="269"/>
      <c r="G326" s="269"/>
      <c r="H326" s="269"/>
      <c r="I326" s="269"/>
      <c r="J326" s="269"/>
      <c r="K326" s="269"/>
      <c r="L326" s="269"/>
      <c r="M326" s="269"/>
      <c r="N326" s="269"/>
      <c r="O326" s="269"/>
      <c r="P326" s="269"/>
      <c r="Q326" s="269"/>
      <c r="R326" s="269"/>
      <c r="S326" s="188"/>
      <c r="T326" s="269"/>
      <c r="U326" s="269"/>
    </row>
    <row r="327" spans="2:21" ht="11.25">
      <c r="B327" s="12"/>
      <c r="C327" s="269"/>
      <c r="D327" s="269"/>
      <c r="E327" s="269"/>
      <c r="F327" s="269"/>
      <c r="G327" s="269"/>
      <c r="H327" s="269"/>
      <c r="I327" s="269"/>
      <c r="J327" s="269"/>
      <c r="K327" s="269"/>
      <c r="L327" s="269"/>
      <c r="M327" s="269"/>
      <c r="N327" s="269"/>
      <c r="O327" s="269"/>
      <c r="P327" s="269"/>
      <c r="Q327" s="269"/>
      <c r="R327" s="269"/>
      <c r="S327" s="188"/>
      <c r="T327" s="269"/>
      <c r="U327" s="269"/>
    </row>
    <row r="328" spans="2:21" ht="11.25">
      <c r="B328" s="12"/>
      <c r="C328" s="269"/>
      <c r="D328" s="269"/>
      <c r="E328" s="269"/>
      <c r="F328" s="269"/>
      <c r="G328" s="269"/>
      <c r="H328" s="269"/>
      <c r="I328" s="269"/>
      <c r="J328" s="269"/>
      <c r="K328" s="269"/>
      <c r="L328" s="269"/>
      <c r="M328" s="269"/>
      <c r="N328" s="269"/>
      <c r="O328" s="269"/>
      <c r="P328" s="269"/>
      <c r="Q328" s="269"/>
      <c r="R328" s="269"/>
      <c r="S328" s="188"/>
      <c r="T328" s="269"/>
      <c r="U328" s="269"/>
    </row>
    <row r="329" spans="2:21" ht="11.25">
      <c r="B329" s="12"/>
      <c r="C329" s="269"/>
      <c r="D329" s="269"/>
      <c r="E329" s="269"/>
      <c r="F329" s="269"/>
      <c r="G329" s="269"/>
      <c r="H329" s="269"/>
      <c r="I329" s="269"/>
      <c r="J329" s="269"/>
      <c r="K329" s="269"/>
      <c r="L329" s="269"/>
      <c r="M329" s="269"/>
      <c r="N329" s="269"/>
      <c r="O329" s="269"/>
      <c r="P329" s="269"/>
      <c r="Q329" s="269"/>
      <c r="R329" s="269"/>
      <c r="S329" s="188"/>
      <c r="T329" s="269"/>
      <c r="U329" s="269"/>
    </row>
    <row r="330" spans="2:21" ht="11.25">
      <c r="B330" s="12"/>
      <c r="C330" s="269"/>
      <c r="D330" s="269"/>
      <c r="E330" s="269"/>
      <c r="F330" s="269"/>
      <c r="G330" s="269"/>
      <c r="H330" s="269"/>
      <c r="I330" s="269"/>
      <c r="J330" s="269"/>
      <c r="K330" s="269"/>
      <c r="L330" s="269"/>
      <c r="M330" s="269"/>
      <c r="N330" s="269"/>
      <c r="O330" s="269"/>
      <c r="P330" s="269"/>
      <c r="Q330" s="269"/>
      <c r="R330" s="269"/>
      <c r="S330" s="188"/>
      <c r="T330" s="269"/>
      <c r="U330" s="269"/>
    </row>
    <row r="331" spans="2:21" ht="11.25">
      <c r="B331" s="12"/>
      <c r="C331" s="269"/>
      <c r="D331" s="269"/>
      <c r="E331" s="269"/>
      <c r="F331" s="269"/>
      <c r="G331" s="269"/>
      <c r="H331" s="269"/>
      <c r="I331" s="269"/>
      <c r="J331" s="269"/>
      <c r="K331" s="269"/>
      <c r="L331" s="269"/>
      <c r="M331" s="269"/>
      <c r="N331" s="269"/>
      <c r="O331" s="269"/>
      <c r="P331" s="269"/>
      <c r="Q331" s="269"/>
      <c r="R331" s="269"/>
      <c r="S331" s="188"/>
      <c r="T331" s="269"/>
      <c r="U331" s="269"/>
    </row>
    <row r="332" spans="2:21" ht="11.25">
      <c r="B332" s="12"/>
      <c r="C332" s="269"/>
      <c r="D332" s="269"/>
      <c r="E332" s="269"/>
      <c r="F332" s="269"/>
      <c r="G332" s="269"/>
      <c r="H332" s="269"/>
      <c r="I332" s="269"/>
      <c r="J332" s="269"/>
      <c r="K332" s="269"/>
      <c r="L332" s="269"/>
      <c r="M332" s="269"/>
      <c r="N332" s="269"/>
      <c r="O332" s="269"/>
      <c r="P332" s="269"/>
      <c r="Q332" s="269"/>
      <c r="R332" s="269"/>
      <c r="S332" s="188"/>
      <c r="T332" s="269"/>
      <c r="U332" s="269"/>
    </row>
    <row r="333" spans="2:21" ht="11.25">
      <c r="B333" s="12"/>
      <c r="C333" s="269"/>
      <c r="D333" s="269"/>
      <c r="E333" s="269"/>
      <c r="F333" s="269"/>
      <c r="G333" s="269"/>
      <c r="H333" s="269"/>
      <c r="I333" s="269"/>
      <c r="J333" s="269"/>
      <c r="K333" s="269"/>
      <c r="L333" s="269"/>
      <c r="M333" s="269"/>
      <c r="N333" s="269"/>
      <c r="O333" s="269"/>
      <c r="P333" s="269"/>
      <c r="Q333" s="269"/>
      <c r="R333" s="269"/>
      <c r="S333" s="188"/>
      <c r="T333" s="269"/>
      <c r="U333" s="269"/>
    </row>
    <row r="334" spans="2:21" ht="11.25">
      <c r="B334" s="12"/>
      <c r="C334" s="269"/>
      <c r="D334" s="269"/>
      <c r="E334" s="269"/>
      <c r="F334" s="269"/>
      <c r="G334" s="269"/>
      <c r="H334" s="269"/>
      <c r="I334" s="269"/>
      <c r="J334" s="269"/>
      <c r="K334" s="269"/>
      <c r="L334" s="269"/>
      <c r="M334" s="269"/>
      <c r="N334" s="269"/>
      <c r="O334" s="269"/>
      <c r="P334" s="269"/>
      <c r="Q334" s="269"/>
      <c r="R334" s="269"/>
      <c r="S334" s="188"/>
      <c r="T334" s="269"/>
      <c r="U334" s="269"/>
    </row>
    <row r="335" spans="2:21" ht="11.25">
      <c r="B335" s="12"/>
      <c r="C335" s="269"/>
      <c r="D335" s="269"/>
      <c r="E335" s="269"/>
      <c r="F335" s="269"/>
      <c r="G335" s="269"/>
      <c r="H335" s="269"/>
      <c r="I335" s="269"/>
      <c r="J335" s="269"/>
      <c r="K335" s="269"/>
      <c r="L335" s="269"/>
      <c r="M335" s="269"/>
      <c r="N335" s="269"/>
      <c r="O335" s="269"/>
      <c r="P335" s="269"/>
      <c r="Q335" s="269"/>
      <c r="R335" s="269"/>
      <c r="S335" s="188"/>
      <c r="T335" s="269"/>
      <c r="U335" s="269"/>
    </row>
    <row r="336" spans="2:21" ht="11.25">
      <c r="B336" s="12"/>
      <c r="C336" s="269"/>
      <c r="D336" s="269"/>
      <c r="E336" s="269"/>
      <c r="F336" s="269"/>
      <c r="G336" s="269"/>
      <c r="H336" s="269"/>
      <c r="I336" s="269"/>
      <c r="J336" s="269"/>
      <c r="K336" s="269"/>
      <c r="L336" s="269"/>
      <c r="M336" s="269"/>
      <c r="N336" s="269"/>
      <c r="O336" s="269"/>
      <c r="P336" s="269"/>
      <c r="Q336" s="269"/>
      <c r="R336" s="269"/>
      <c r="S336" s="188"/>
      <c r="T336" s="269"/>
      <c r="U336" s="269"/>
    </row>
    <row r="337" spans="2:21" ht="11.25">
      <c r="B337" s="12"/>
      <c r="C337" s="269"/>
      <c r="D337" s="269"/>
      <c r="E337" s="269"/>
      <c r="F337" s="269"/>
      <c r="G337" s="269"/>
      <c r="H337" s="269"/>
      <c r="I337" s="269"/>
      <c r="J337" s="269"/>
      <c r="K337" s="269"/>
      <c r="L337" s="269"/>
      <c r="M337" s="269"/>
      <c r="N337" s="269"/>
      <c r="O337" s="269"/>
      <c r="P337" s="269"/>
      <c r="Q337" s="269"/>
      <c r="R337" s="269"/>
      <c r="S337" s="188"/>
      <c r="T337" s="269"/>
      <c r="U337" s="269"/>
    </row>
    <row r="338" spans="2:21" ht="11.25">
      <c r="B338" s="12"/>
      <c r="C338" s="269"/>
      <c r="D338" s="269"/>
      <c r="E338" s="269"/>
      <c r="F338" s="269"/>
      <c r="G338" s="269"/>
      <c r="H338" s="269"/>
      <c r="I338" s="269"/>
      <c r="J338" s="269"/>
      <c r="K338" s="269"/>
      <c r="L338" s="269"/>
      <c r="M338" s="269"/>
      <c r="N338" s="269"/>
      <c r="O338" s="269"/>
      <c r="P338" s="269"/>
      <c r="Q338" s="269"/>
      <c r="R338" s="269"/>
      <c r="S338" s="188"/>
      <c r="T338" s="269"/>
      <c r="U338" s="269"/>
    </row>
    <row r="339" spans="2:21" ht="11.25">
      <c r="B339" s="12"/>
      <c r="C339" s="269"/>
      <c r="D339" s="269"/>
      <c r="E339" s="269"/>
      <c r="F339" s="269"/>
      <c r="G339" s="269"/>
      <c r="H339" s="269"/>
      <c r="I339" s="269"/>
      <c r="J339" s="269"/>
      <c r="K339" s="269"/>
      <c r="L339" s="269"/>
      <c r="M339" s="269"/>
      <c r="N339" s="269"/>
      <c r="O339" s="269"/>
      <c r="P339" s="269"/>
      <c r="Q339" s="269"/>
      <c r="R339" s="269"/>
      <c r="S339" s="188"/>
      <c r="T339" s="269"/>
      <c r="U339" s="269"/>
    </row>
    <row r="340" spans="2:21" ht="11.25">
      <c r="B340" s="12"/>
      <c r="C340" s="269"/>
      <c r="D340" s="269"/>
      <c r="E340" s="269"/>
      <c r="F340" s="269"/>
      <c r="G340" s="269"/>
      <c r="H340" s="269"/>
      <c r="I340" s="269"/>
      <c r="J340" s="269"/>
      <c r="K340" s="269"/>
      <c r="L340" s="269"/>
      <c r="M340" s="269"/>
      <c r="N340" s="269"/>
      <c r="O340" s="269"/>
      <c r="P340" s="269"/>
      <c r="Q340" s="269"/>
      <c r="R340" s="269"/>
      <c r="S340" s="188"/>
      <c r="T340" s="269"/>
      <c r="U340" s="269"/>
    </row>
    <row r="341" spans="2:21" ht="11.25">
      <c r="B341" s="12"/>
      <c r="C341" s="269"/>
      <c r="D341" s="269"/>
      <c r="E341" s="269"/>
      <c r="F341" s="269"/>
      <c r="G341" s="269"/>
      <c r="H341" s="269"/>
      <c r="I341" s="269"/>
      <c r="J341" s="269"/>
      <c r="K341" s="269"/>
      <c r="L341" s="269"/>
      <c r="M341" s="269"/>
      <c r="N341" s="269"/>
      <c r="O341" s="269"/>
      <c r="P341" s="269"/>
      <c r="Q341" s="269"/>
      <c r="R341" s="269"/>
      <c r="S341" s="188"/>
      <c r="T341" s="269"/>
      <c r="U341" s="269"/>
    </row>
    <row r="342" spans="2:21" ht="11.25">
      <c r="B342" s="12"/>
      <c r="C342" s="269"/>
      <c r="D342" s="269"/>
      <c r="E342" s="269"/>
      <c r="F342" s="269"/>
      <c r="G342" s="269"/>
      <c r="H342" s="269"/>
      <c r="I342" s="269"/>
      <c r="J342" s="269"/>
      <c r="K342" s="269"/>
      <c r="L342" s="269"/>
      <c r="M342" s="269"/>
      <c r="N342" s="269"/>
      <c r="O342" s="269"/>
      <c r="P342" s="269"/>
      <c r="Q342" s="269"/>
      <c r="R342" s="269"/>
      <c r="S342" s="188"/>
      <c r="T342" s="269"/>
      <c r="U342" s="269"/>
    </row>
    <row r="343" spans="2:21" ht="11.25">
      <c r="B343" s="12"/>
      <c r="C343" s="269"/>
      <c r="D343" s="269"/>
      <c r="E343" s="269"/>
      <c r="F343" s="269"/>
      <c r="G343" s="269"/>
      <c r="H343" s="269"/>
      <c r="I343" s="269"/>
      <c r="J343" s="269"/>
      <c r="K343" s="269"/>
      <c r="L343" s="269"/>
      <c r="M343" s="269"/>
      <c r="N343" s="269"/>
      <c r="O343" s="269"/>
      <c r="P343" s="269"/>
      <c r="Q343" s="269"/>
      <c r="R343" s="269"/>
      <c r="S343" s="188"/>
      <c r="T343" s="269"/>
      <c r="U343" s="269"/>
    </row>
    <row r="344" spans="2:21" ht="11.25">
      <c r="B344" s="12"/>
      <c r="C344" s="269"/>
      <c r="D344" s="269"/>
      <c r="E344" s="269"/>
      <c r="F344" s="269"/>
      <c r="G344" s="269"/>
      <c r="H344" s="269"/>
      <c r="I344" s="269"/>
      <c r="J344" s="269"/>
      <c r="K344" s="269"/>
      <c r="L344" s="269"/>
      <c r="M344" s="269"/>
      <c r="N344" s="269"/>
      <c r="O344" s="269"/>
      <c r="P344" s="269"/>
      <c r="Q344" s="269"/>
      <c r="R344" s="269"/>
      <c r="S344" s="188"/>
      <c r="T344" s="269"/>
      <c r="U344" s="269"/>
    </row>
    <row r="345" spans="2:21" ht="11.25">
      <c r="B345" s="12"/>
      <c r="C345" s="269"/>
      <c r="D345" s="269"/>
      <c r="E345" s="269"/>
      <c r="F345" s="269"/>
      <c r="G345" s="269"/>
      <c r="H345" s="269"/>
      <c r="I345" s="269"/>
      <c r="J345" s="269"/>
      <c r="K345" s="269"/>
      <c r="L345" s="269"/>
      <c r="M345" s="269"/>
      <c r="N345" s="269"/>
      <c r="O345" s="269"/>
      <c r="P345" s="269"/>
      <c r="Q345" s="269"/>
      <c r="R345" s="269"/>
      <c r="S345" s="188"/>
      <c r="T345" s="269"/>
      <c r="U345" s="269"/>
    </row>
    <row r="346" spans="2:21" ht="11.25">
      <c r="B346" s="12"/>
      <c r="C346" s="269"/>
      <c r="D346" s="269"/>
      <c r="E346" s="269"/>
      <c r="F346" s="269"/>
      <c r="G346" s="269"/>
      <c r="H346" s="269"/>
      <c r="I346" s="269"/>
      <c r="J346" s="269"/>
      <c r="K346" s="269"/>
      <c r="L346" s="269"/>
      <c r="M346" s="269"/>
      <c r="N346" s="269"/>
      <c r="O346" s="269"/>
      <c r="P346" s="269"/>
      <c r="Q346" s="269"/>
      <c r="R346" s="269"/>
      <c r="S346" s="188"/>
      <c r="T346" s="269"/>
      <c r="U346" s="269"/>
    </row>
    <row r="347" spans="2:21" ht="11.25">
      <c r="B347" s="12"/>
      <c r="C347" s="269"/>
      <c r="D347" s="269"/>
      <c r="E347" s="269"/>
      <c r="F347" s="269"/>
      <c r="G347" s="269"/>
      <c r="H347" s="269"/>
      <c r="I347" s="269"/>
      <c r="J347" s="269"/>
      <c r="K347" s="269"/>
      <c r="L347" s="269"/>
      <c r="M347" s="269"/>
      <c r="N347" s="269"/>
      <c r="O347" s="269"/>
      <c r="P347" s="269"/>
      <c r="Q347" s="269"/>
      <c r="R347" s="269"/>
      <c r="S347" s="188"/>
      <c r="T347" s="269"/>
      <c r="U347" s="269"/>
    </row>
    <row r="348" spans="2:21" ht="11.25">
      <c r="B348" s="12"/>
      <c r="C348" s="269"/>
      <c r="D348" s="269"/>
      <c r="E348" s="269"/>
      <c r="F348" s="269"/>
      <c r="G348" s="269"/>
      <c r="H348" s="269"/>
      <c r="I348" s="269"/>
      <c r="J348" s="269"/>
      <c r="K348" s="269"/>
      <c r="L348" s="269"/>
      <c r="M348" s="269"/>
      <c r="N348" s="269"/>
      <c r="O348" s="269"/>
      <c r="P348" s="269"/>
      <c r="Q348" s="269"/>
      <c r="R348" s="269"/>
      <c r="S348" s="188"/>
      <c r="T348" s="269"/>
      <c r="U348" s="269"/>
    </row>
    <row r="349" spans="2:21" ht="11.25">
      <c r="B349" s="12"/>
      <c r="C349" s="269"/>
      <c r="D349" s="269"/>
      <c r="E349" s="269"/>
      <c r="F349" s="269"/>
      <c r="G349" s="269"/>
      <c r="H349" s="269"/>
      <c r="I349" s="269"/>
      <c r="J349" s="269"/>
      <c r="K349" s="269"/>
      <c r="L349" s="269"/>
      <c r="M349" s="269"/>
      <c r="N349" s="269"/>
      <c r="O349" s="269"/>
      <c r="P349" s="269"/>
      <c r="Q349" s="269"/>
      <c r="R349" s="269"/>
      <c r="S349" s="188"/>
      <c r="T349" s="269"/>
      <c r="U349" s="269"/>
    </row>
    <row r="350" spans="2:21" ht="11.25">
      <c r="B350" s="12"/>
      <c r="C350" s="269"/>
      <c r="D350" s="269"/>
      <c r="E350" s="269"/>
      <c r="F350" s="269"/>
      <c r="G350" s="269"/>
      <c r="H350" s="269"/>
      <c r="I350" s="269"/>
      <c r="J350" s="269"/>
      <c r="K350" s="269"/>
      <c r="L350" s="269"/>
      <c r="M350" s="269"/>
      <c r="N350" s="269"/>
      <c r="O350" s="269"/>
      <c r="P350" s="269"/>
      <c r="Q350" s="269"/>
      <c r="R350" s="269"/>
      <c r="S350" s="188"/>
      <c r="T350" s="269"/>
      <c r="U350" s="269"/>
    </row>
    <row r="351" spans="2:21" ht="11.25">
      <c r="B351" s="12"/>
      <c r="C351" s="269"/>
      <c r="D351" s="269"/>
      <c r="E351" s="269"/>
      <c r="F351" s="269"/>
      <c r="G351" s="269"/>
      <c r="H351" s="269"/>
      <c r="I351" s="269"/>
      <c r="J351" s="269"/>
      <c r="K351" s="269"/>
      <c r="L351" s="269"/>
      <c r="M351" s="269"/>
      <c r="N351" s="269"/>
      <c r="O351" s="269"/>
      <c r="P351" s="269"/>
      <c r="Q351" s="269"/>
      <c r="R351" s="269"/>
      <c r="S351" s="188"/>
      <c r="T351" s="269"/>
      <c r="U351" s="269"/>
    </row>
    <row r="352" spans="2:21" ht="11.25">
      <c r="B352" s="12"/>
      <c r="C352" s="269"/>
      <c r="D352" s="269"/>
      <c r="E352" s="269"/>
      <c r="F352" s="269"/>
      <c r="G352" s="269"/>
      <c r="H352" s="269"/>
      <c r="I352" s="269"/>
      <c r="J352" s="269"/>
      <c r="K352" s="269"/>
      <c r="L352" s="269"/>
      <c r="M352" s="269"/>
      <c r="N352" s="269"/>
      <c r="O352" s="269"/>
      <c r="P352" s="269"/>
      <c r="Q352" s="269"/>
      <c r="R352" s="269"/>
      <c r="S352" s="188"/>
      <c r="T352" s="269"/>
      <c r="U352" s="269"/>
    </row>
    <row r="353" spans="2:21" ht="11.25">
      <c r="B353" s="12"/>
      <c r="C353" s="269"/>
      <c r="D353" s="269"/>
      <c r="E353" s="269"/>
      <c r="F353" s="269"/>
      <c r="G353" s="269"/>
      <c r="H353" s="269"/>
      <c r="I353" s="269"/>
      <c r="J353" s="269"/>
      <c r="K353" s="269"/>
      <c r="L353" s="269"/>
      <c r="M353" s="269"/>
      <c r="N353" s="269"/>
      <c r="O353" s="269"/>
      <c r="P353" s="269"/>
      <c r="Q353" s="269"/>
      <c r="R353" s="269"/>
      <c r="S353" s="188"/>
      <c r="T353" s="269"/>
      <c r="U353" s="269"/>
    </row>
    <row r="354" spans="2:21" ht="11.25">
      <c r="B354" s="12"/>
      <c r="C354" s="269"/>
      <c r="D354" s="269"/>
      <c r="E354" s="269"/>
      <c r="F354" s="269"/>
      <c r="G354" s="269"/>
      <c r="H354" s="269"/>
      <c r="I354" s="269"/>
      <c r="J354" s="269"/>
      <c r="K354" s="269"/>
      <c r="L354" s="269"/>
      <c r="M354" s="269"/>
      <c r="N354" s="269"/>
      <c r="O354" s="269"/>
      <c r="P354" s="269"/>
      <c r="Q354" s="269"/>
      <c r="R354" s="269"/>
      <c r="S354" s="188"/>
      <c r="T354" s="269"/>
      <c r="U354" s="269"/>
    </row>
    <row r="355" spans="2:21" ht="11.25">
      <c r="B355" s="12"/>
      <c r="C355" s="269"/>
      <c r="D355" s="269"/>
      <c r="E355" s="269"/>
      <c r="F355" s="269"/>
      <c r="G355" s="269"/>
      <c r="H355" s="269"/>
      <c r="I355" s="269"/>
      <c r="J355" s="269"/>
      <c r="K355" s="269"/>
      <c r="L355" s="269"/>
      <c r="M355" s="269"/>
      <c r="N355" s="269"/>
      <c r="O355" s="269"/>
      <c r="P355" s="269"/>
      <c r="Q355" s="269"/>
      <c r="R355" s="269"/>
      <c r="S355" s="188"/>
      <c r="T355" s="269"/>
      <c r="U355" s="269"/>
    </row>
    <row r="356" spans="2:21" ht="11.25">
      <c r="B356" s="12"/>
      <c r="C356" s="269"/>
      <c r="D356" s="269"/>
      <c r="E356" s="269"/>
      <c r="F356" s="269"/>
      <c r="G356" s="269"/>
      <c r="H356" s="269"/>
      <c r="I356" s="269"/>
      <c r="J356" s="269"/>
      <c r="K356" s="269"/>
      <c r="L356" s="269"/>
      <c r="M356" s="269"/>
      <c r="N356" s="269"/>
      <c r="O356" s="269"/>
      <c r="P356" s="269"/>
      <c r="Q356" s="269"/>
      <c r="R356" s="269"/>
      <c r="S356" s="188"/>
      <c r="T356" s="269"/>
      <c r="U356" s="269"/>
    </row>
    <row r="357" spans="2:21" ht="11.25">
      <c r="B357" s="12"/>
      <c r="C357" s="269"/>
      <c r="D357" s="269"/>
      <c r="E357" s="269"/>
      <c r="F357" s="269"/>
      <c r="G357" s="269"/>
      <c r="H357" s="269"/>
      <c r="I357" s="269"/>
      <c r="J357" s="269"/>
      <c r="K357" s="269"/>
      <c r="L357" s="269"/>
      <c r="M357" s="269"/>
      <c r="N357" s="269"/>
      <c r="O357" s="269"/>
      <c r="P357" s="269"/>
      <c r="Q357" s="269"/>
      <c r="R357" s="269"/>
      <c r="S357" s="188"/>
      <c r="T357" s="269"/>
      <c r="U357" s="269"/>
    </row>
    <row r="358" spans="2:21" ht="11.25">
      <c r="B358" s="12"/>
      <c r="C358" s="269"/>
      <c r="D358" s="269"/>
      <c r="E358" s="269"/>
      <c r="F358" s="269"/>
      <c r="G358" s="269"/>
      <c r="H358" s="269"/>
      <c r="I358" s="269"/>
      <c r="J358" s="269"/>
      <c r="K358" s="269"/>
      <c r="L358" s="269"/>
      <c r="M358" s="269"/>
      <c r="N358" s="269"/>
      <c r="O358" s="269"/>
      <c r="P358" s="269"/>
      <c r="Q358" s="269"/>
      <c r="R358" s="269"/>
      <c r="S358" s="188"/>
      <c r="T358" s="269"/>
      <c r="U358" s="269"/>
    </row>
    <row r="359" spans="2:21" ht="11.25">
      <c r="B359" s="12"/>
      <c r="C359" s="269"/>
      <c r="D359" s="269"/>
      <c r="E359" s="269"/>
      <c r="F359" s="269"/>
      <c r="G359" s="269"/>
      <c r="H359" s="269"/>
      <c r="I359" s="269"/>
      <c r="J359" s="269"/>
      <c r="K359" s="269"/>
      <c r="L359" s="269"/>
      <c r="M359" s="269"/>
      <c r="N359" s="269"/>
      <c r="O359" s="269"/>
      <c r="P359" s="269"/>
      <c r="Q359" s="269"/>
      <c r="R359" s="269"/>
      <c r="S359" s="188"/>
      <c r="T359" s="269"/>
      <c r="U359" s="269"/>
    </row>
    <row r="360" spans="2:21" ht="11.25">
      <c r="B360" s="12"/>
      <c r="C360" s="269"/>
      <c r="D360" s="269"/>
      <c r="E360" s="269"/>
      <c r="F360" s="269"/>
      <c r="G360" s="269"/>
      <c r="H360" s="269"/>
      <c r="I360" s="269"/>
      <c r="J360" s="269"/>
      <c r="K360" s="269"/>
      <c r="L360" s="269"/>
      <c r="M360" s="269"/>
      <c r="N360" s="269"/>
      <c r="O360" s="269"/>
      <c r="P360" s="269"/>
      <c r="Q360" s="269"/>
      <c r="R360" s="269"/>
      <c r="S360" s="188"/>
      <c r="T360" s="269"/>
      <c r="U360" s="269"/>
    </row>
    <row r="361" spans="2:21" ht="11.25">
      <c r="B361" s="12"/>
      <c r="C361" s="269"/>
      <c r="D361" s="269"/>
      <c r="E361" s="269"/>
      <c r="F361" s="269"/>
      <c r="G361" s="269"/>
      <c r="H361" s="269"/>
      <c r="I361" s="269"/>
      <c r="J361" s="269"/>
      <c r="K361" s="269"/>
      <c r="L361" s="269"/>
      <c r="M361" s="269"/>
      <c r="N361" s="269"/>
      <c r="O361" s="269"/>
      <c r="P361" s="269"/>
      <c r="Q361" s="269"/>
      <c r="R361" s="269"/>
      <c r="S361" s="188"/>
      <c r="T361" s="269"/>
      <c r="U361" s="269"/>
    </row>
    <row r="362" spans="2:21" ht="11.25">
      <c r="B362" s="12"/>
      <c r="C362" s="269"/>
      <c r="D362" s="269"/>
      <c r="E362" s="269"/>
      <c r="F362" s="269"/>
      <c r="G362" s="269"/>
      <c r="H362" s="269"/>
      <c r="I362" s="269"/>
      <c r="J362" s="269"/>
      <c r="K362" s="269"/>
      <c r="L362" s="269"/>
      <c r="M362" s="269"/>
      <c r="N362" s="269"/>
      <c r="O362" s="269"/>
      <c r="P362" s="269"/>
      <c r="Q362" s="269"/>
      <c r="R362" s="269"/>
      <c r="S362" s="188"/>
      <c r="T362" s="269"/>
      <c r="U362" s="269"/>
    </row>
    <row r="363" spans="2:21" ht="11.25">
      <c r="B363" s="12"/>
      <c r="C363" s="269"/>
      <c r="D363" s="269"/>
      <c r="E363" s="269"/>
      <c r="F363" s="269"/>
      <c r="G363" s="269"/>
      <c r="H363" s="269"/>
      <c r="I363" s="269"/>
      <c r="J363" s="269"/>
      <c r="K363" s="269"/>
      <c r="L363" s="269"/>
      <c r="M363" s="269"/>
      <c r="N363" s="269"/>
      <c r="O363" s="269"/>
      <c r="P363" s="269"/>
      <c r="Q363" s="269"/>
      <c r="R363" s="269"/>
      <c r="S363" s="188"/>
      <c r="T363" s="269"/>
      <c r="U363" s="269"/>
    </row>
    <row r="364" spans="2:21" ht="11.25">
      <c r="B364" s="12"/>
      <c r="C364" s="269"/>
      <c r="D364" s="269"/>
      <c r="E364" s="269"/>
      <c r="F364" s="269"/>
      <c r="G364" s="269"/>
      <c r="H364" s="269"/>
      <c r="I364" s="269"/>
      <c r="J364" s="269"/>
      <c r="K364" s="269"/>
      <c r="L364" s="269"/>
      <c r="M364" s="269"/>
      <c r="N364" s="269"/>
      <c r="O364" s="269"/>
      <c r="P364" s="269"/>
      <c r="Q364" s="269"/>
      <c r="R364" s="269"/>
      <c r="S364" s="188"/>
      <c r="T364" s="269"/>
      <c r="U364" s="269"/>
    </row>
    <row r="365" spans="2:21" ht="11.25">
      <c r="B365" s="12"/>
      <c r="C365" s="269"/>
      <c r="D365" s="269"/>
      <c r="E365" s="269"/>
      <c r="F365" s="269"/>
      <c r="G365" s="269"/>
      <c r="H365" s="269"/>
      <c r="I365" s="269"/>
      <c r="J365" s="269"/>
      <c r="K365" s="269"/>
      <c r="L365" s="269"/>
      <c r="M365" s="269"/>
      <c r="N365" s="269"/>
      <c r="O365" s="269"/>
      <c r="P365" s="269"/>
      <c r="Q365" s="269"/>
      <c r="R365" s="269"/>
      <c r="S365" s="188"/>
      <c r="T365" s="269"/>
      <c r="U365" s="269"/>
    </row>
    <row r="366" spans="2:21" ht="11.25">
      <c r="B366" s="12"/>
      <c r="C366" s="269"/>
      <c r="D366" s="269"/>
      <c r="E366" s="269"/>
      <c r="F366" s="269"/>
      <c r="G366" s="269"/>
      <c r="H366" s="269"/>
      <c r="I366" s="269"/>
      <c r="J366" s="269"/>
      <c r="K366" s="269"/>
      <c r="L366" s="269"/>
      <c r="M366" s="269"/>
      <c r="N366" s="269"/>
      <c r="O366" s="269"/>
      <c r="P366" s="269"/>
      <c r="Q366" s="269"/>
      <c r="R366" s="269"/>
      <c r="S366" s="188"/>
      <c r="T366" s="269"/>
      <c r="U366" s="269"/>
    </row>
    <row r="367" spans="2:21" ht="11.25">
      <c r="B367" s="12"/>
      <c r="C367" s="269"/>
      <c r="D367" s="269"/>
      <c r="E367" s="269"/>
      <c r="F367" s="269"/>
      <c r="G367" s="269"/>
      <c r="H367" s="269"/>
      <c r="I367" s="269"/>
      <c r="J367" s="269"/>
      <c r="K367" s="269"/>
      <c r="L367" s="269"/>
      <c r="M367" s="269"/>
      <c r="N367" s="269"/>
      <c r="O367" s="269"/>
      <c r="P367" s="269"/>
      <c r="Q367" s="269"/>
      <c r="R367" s="269"/>
      <c r="S367" s="188"/>
      <c r="T367" s="269"/>
      <c r="U367" s="269"/>
    </row>
    <row r="368" spans="2:21" ht="11.25">
      <c r="B368" s="12"/>
      <c r="C368" s="269"/>
      <c r="D368" s="269"/>
      <c r="E368" s="269"/>
      <c r="F368" s="269"/>
      <c r="G368" s="269"/>
      <c r="H368" s="269"/>
      <c r="I368" s="269"/>
      <c r="J368" s="269"/>
      <c r="K368" s="269"/>
      <c r="L368" s="269"/>
      <c r="M368" s="269"/>
      <c r="N368" s="269"/>
      <c r="O368" s="269"/>
      <c r="P368" s="269"/>
      <c r="Q368" s="269"/>
      <c r="R368" s="269"/>
      <c r="S368" s="188"/>
      <c r="T368" s="269"/>
      <c r="U368" s="269"/>
    </row>
    <row r="369" spans="2:21" ht="11.25">
      <c r="B369" s="12"/>
      <c r="C369" s="269"/>
      <c r="D369" s="269"/>
      <c r="E369" s="269"/>
      <c r="F369" s="269"/>
      <c r="G369" s="269"/>
      <c r="H369" s="269"/>
      <c r="I369" s="269"/>
      <c r="J369" s="269"/>
      <c r="K369" s="269"/>
      <c r="L369" s="269"/>
      <c r="M369" s="269"/>
      <c r="N369" s="269"/>
      <c r="O369" s="269"/>
      <c r="P369" s="269"/>
      <c r="Q369" s="269"/>
      <c r="R369" s="269"/>
      <c r="S369" s="188"/>
      <c r="T369" s="269"/>
      <c r="U369" s="269"/>
    </row>
    <row r="370" spans="2:21" ht="11.25">
      <c r="B370" s="12"/>
      <c r="C370" s="269"/>
      <c r="D370" s="269"/>
      <c r="E370" s="269"/>
      <c r="F370" s="269"/>
      <c r="G370" s="269"/>
      <c r="H370" s="269"/>
      <c r="I370" s="269"/>
      <c r="J370" s="269"/>
      <c r="K370" s="269"/>
      <c r="L370" s="269"/>
      <c r="M370" s="269"/>
      <c r="N370" s="269"/>
      <c r="O370" s="269"/>
      <c r="P370" s="269"/>
      <c r="Q370" s="269"/>
      <c r="R370" s="269"/>
      <c r="S370" s="188"/>
      <c r="T370" s="269"/>
      <c r="U370" s="269"/>
    </row>
    <row r="371" spans="2:21" ht="11.25">
      <c r="B371" s="12"/>
      <c r="C371" s="269"/>
      <c r="D371" s="269"/>
      <c r="E371" s="269"/>
      <c r="F371" s="269"/>
      <c r="G371" s="269"/>
      <c r="H371" s="269"/>
      <c r="I371" s="269"/>
      <c r="J371" s="269"/>
      <c r="K371" s="269"/>
      <c r="L371" s="269"/>
      <c r="M371" s="269"/>
      <c r="N371" s="269"/>
      <c r="O371" s="269"/>
      <c r="P371" s="269"/>
      <c r="Q371" s="269"/>
      <c r="R371" s="269"/>
      <c r="S371" s="188"/>
      <c r="T371" s="269"/>
      <c r="U371" s="269"/>
    </row>
    <row r="372" spans="2:21" ht="11.25">
      <c r="B372" s="12"/>
      <c r="C372" s="269"/>
      <c r="D372" s="269"/>
      <c r="E372" s="269"/>
      <c r="F372" s="269"/>
      <c r="G372" s="269"/>
      <c r="H372" s="269"/>
      <c r="I372" s="269"/>
      <c r="J372" s="269"/>
      <c r="K372" s="269"/>
      <c r="L372" s="269"/>
      <c r="M372" s="269"/>
      <c r="N372" s="269"/>
      <c r="O372" s="269"/>
      <c r="P372" s="269"/>
      <c r="Q372" s="269"/>
      <c r="R372" s="269"/>
      <c r="S372" s="188"/>
      <c r="T372" s="269"/>
      <c r="U372" s="269"/>
    </row>
    <row r="373" spans="2:21" ht="11.25">
      <c r="B373" s="12"/>
      <c r="C373" s="269"/>
      <c r="D373" s="269"/>
      <c r="E373" s="269"/>
      <c r="F373" s="269"/>
      <c r="G373" s="269"/>
      <c r="H373" s="269"/>
      <c r="I373" s="269"/>
      <c r="J373" s="269"/>
      <c r="K373" s="269"/>
      <c r="L373" s="269"/>
      <c r="M373" s="269"/>
      <c r="N373" s="269"/>
      <c r="O373" s="269"/>
      <c r="P373" s="269"/>
      <c r="Q373" s="269"/>
      <c r="R373" s="269"/>
      <c r="S373" s="188"/>
      <c r="T373" s="269"/>
      <c r="U373" s="269"/>
    </row>
    <row r="374" spans="2:21" ht="11.25">
      <c r="B374" s="12"/>
      <c r="C374" s="269"/>
      <c r="D374" s="269"/>
      <c r="E374" s="269"/>
      <c r="F374" s="269"/>
      <c r="G374" s="269"/>
      <c r="H374" s="269"/>
      <c r="I374" s="269"/>
      <c r="J374" s="269"/>
      <c r="K374" s="269"/>
      <c r="L374" s="269"/>
      <c r="M374" s="269"/>
      <c r="N374" s="269"/>
      <c r="O374" s="269"/>
      <c r="P374" s="269"/>
      <c r="Q374" s="269"/>
      <c r="R374" s="269"/>
      <c r="S374" s="188"/>
      <c r="T374" s="269"/>
      <c r="U374" s="269"/>
    </row>
    <row r="375" spans="2:21" ht="11.25">
      <c r="B375" s="12"/>
      <c r="C375" s="269"/>
      <c r="D375" s="269"/>
      <c r="E375" s="269"/>
      <c r="F375" s="269"/>
      <c r="G375" s="269"/>
      <c r="H375" s="269"/>
      <c r="I375" s="269"/>
      <c r="J375" s="269"/>
      <c r="K375" s="269"/>
      <c r="L375" s="269"/>
      <c r="M375" s="269"/>
      <c r="N375" s="269"/>
      <c r="O375" s="269"/>
      <c r="P375" s="269"/>
      <c r="Q375" s="269"/>
      <c r="R375" s="269"/>
      <c r="S375" s="188"/>
      <c r="T375" s="269"/>
      <c r="U375" s="269"/>
    </row>
    <row r="376" spans="2:21" ht="11.25">
      <c r="B376" s="12"/>
      <c r="C376" s="269"/>
      <c r="D376" s="269"/>
      <c r="E376" s="269"/>
      <c r="F376" s="269"/>
      <c r="G376" s="269"/>
      <c r="H376" s="269"/>
      <c r="I376" s="269"/>
      <c r="J376" s="269"/>
      <c r="K376" s="269"/>
      <c r="L376" s="269"/>
      <c r="M376" s="269"/>
      <c r="N376" s="269"/>
      <c r="O376" s="269"/>
      <c r="P376" s="269"/>
      <c r="Q376" s="269"/>
      <c r="R376" s="269"/>
      <c r="S376" s="188"/>
      <c r="T376" s="269"/>
      <c r="U376" s="269"/>
    </row>
    <row r="377" spans="2:21" ht="11.25">
      <c r="B377" s="12"/>
      <c r="C377" s="269"/>
      <c r="D377" s="269"/>
      <c r="E377" s="269"/>
      <c r="F377" s="269"/>
      <c r="G377" s="269"/>
      <c r="H377" s="269"/>
      <c r="I377" s="269"/>
      <c r="J377" s="269"/>
      <c r="K377" s="269"/>
      <c r="L377" s="269"/>
      <c r="M377" s="269"/>
      <c r="N377" s="269"/>
      <c r="O377" s="269"/>
      <c r="P377" s="269"/>
      <c r="Q377" s="269"/>
      <c r="R377" s="269"/>
      <c r="S377" s="188"/>
      <c r="T377" s="269"/>
      <c r="U377" s="269"/>
    </row>
    <row r="378" spans="2:21" ht="11.25">
      <c r="B378" s="12"/>
      <c r="C378" s="269"/>
      <c r="D378" s="269"/>
      <c r="E378" s="269"/>
      <c r="F378" s="269"/>
      <c r="G378" s="269"/>
      <c r="H378" s="269"/>
      <c r="I378" s="269"/>
      <c r="J378" s="269"/>
      <c r="K378" s="269"/>
      <c r="L378" s="269"/>
      <c r="M378" s="269"/>
      <c r="N378" s="269"/>
      <c r="O378" s="269"/>
      <c r="P378" s="269"/>
      <c r="Q378" s="269"/>
      <c r="R378" s="269"/>
      <c r="S378" s="188"/>
      <c r="T378" s="269"/>
      <c r="U378" s="269"/>
    </row>
    <row r="379" spans="2:21" ht="11.25">
      <c r="B379" s="12"/>
      <c r="C379" s="269"/>
      <c r="D379" s="269"/>
      <c r="E379" s="269"/>
      <c r="F379" s="269"/>
      <c r="G379" s="269"/>
      <c r="H379" s="269"/>
      <c r="I379" s="269"/>
      <c r="J379" s="269"/>
      <c r="K379" s="269"/>
      <c r="L379" s="269"/>
      <c r="M379" s="269"/>
      <c r="N379" s="269"/>
      <c r="O379" s="269"/>
      <c r="P379" s="269"/>
      <c r="Q379" s="269"/>
      <c r="R379" s="269"/>
      <c r="S379" s="188"/>
      <c r="T379" s="269"/>
      <c r="U379" s="269"/>
    </row>
    <row r="380" spans="2:21" ht="11.25">
      <c r="B380" s="12"/>
      <c r="C380" s="269"/>
      <c r="D380" s="269"/>
      <c r="E380" s="269"/>
      <c r="F380" s="269"/>
      <c r="G380" s="269"/>
      <c r="H380" s="269"/>
      <c r="I380" s="269"/>
      <c r="J380" s="269"/>
      <c r="K380" s="269"/>
      <c r="L380" s="269"/>
      <c r="M380" s="269"/>
      <c r="N380" s="269"/>
      <c r="O380" s="269"/>
      <c r="P380" s="269"/>
      <c r="Q380" s="269"/>
      <c r="R380" s="269"/>
      <c r="S380" s="188"/>
      <c r="T380" s="269"/>
      <c r="U380" s="269"/>
    </row>
    <row r="381" spans="2:21" ht="11.25">
      <c r="B381" s="12"/>
      <c r="C381" s="269"/>
      <c r="D381" s="269"/>
      <c r="E381" s="269"/>
      <c r="F381" s="269"/>
      <c r="G381" s="269"/>
      <c r="H381" s="269"/>
      <c r="I381" s="269"/>
      <c r="J381" s="269"/>
      <c r="K381" s="269"/>
      <c r="L381" s="269"/>
      <c r="M381" s="269"/>
      <c r="N381" s="269"/>
      <c r="O381" s="269"/>
      <c r="P381" s="269"/>
      <c r="Q381" s="269"/>
      <c r="R381" s="269"/>
      <c r="S381" s="188"/>
      <c r="T381" s="269"/>
      <c r="U381" s="269"/>
    </row>
    <row r="382" spans="2:21" ht="11.25">
      <c r="B382" s="12"/>
      <c r="C382" s="269"/>
      <c r="D382" s="269"/>
      <c r="E382" s="269"/>
      <c r="F382" s="269"/>
      <c r="G382" s="269"/>
      <c r="H382" s="269"/>
      <c r="I382" s="269"/>
      <c r="J382" s="269"/>
      <c r="K382" s="269"/>
      <c r="L382" s="269"/>
      <c r="M382" s="269"/>
      <c r="N382" s="269"/>
      <c r="O382" s="269"/>
      <c r="P382" s="269"/>
      <c r="Q382" s="269"/>
      <c r="R382" s="269"/>
      <c r="S382" s="188"/>
      <c r="T382" s="269"/>
      <c r="U382" s="269"/>
    </row>
    <row r="383" spans="2:21" ht="11.25">
      <c r="B383" s="12"/>
      <c r="C383" s="269"/>
      <c r="D383" s="269"/>
      <c r="E383" s="269"/>
      <c r="F383" s="269"/>
      <c r="G383" s="269"/>
      <c r="H383" s="269"/>
      <c r="I383" s="269"/>
      <c r="J383" s="269"/>
      <c r="K383" s="269"/>
      <c r="L383" s="269"/>
      <c r="M383" s="269"/>
      <c r="N383" s="269"/>
      <c r="O383" s="269"/>
      <c r="P383" s="269"/>
      <c r="Q383" s="269"/>
      <c r="R383" s="269"/>
      <c r="S383" s="188"/>
      <c r="T383" s="269"/>
      <c r="U383" s="269"/>
    </row>
    <row r="384" spans="2:21" ht="11.25">
      <c r="B384" s="12"/>
      <c r="C384" s="269"/>
      <c r="D384" s="269"/>
      <c r="E384" s="269"/>
      <c r="F384" s="269"/>
      <c r="G384" s="269"/>
      <c r="H384" s="269"/>
      <c r="I384" s="269"/>
      <c r="J384" s="269"/>
      <c r="K384" s="269"/>
      <c r="L384" s="269"/>
      <c r="M384" s="269"/>
      <c r="N384" s="269"/>
      <c r="O384" s="269"/>
      <c r="P384" s="269"/>
      <c r="Q384" s="269"/>
      <c r="R384" s="269"/>
      <c r="S384" s="188"/>
      <c r="T384" s="269"/>
      <c r="U384" s="269"/>
    </row>
    <row r="385" spans="2:21" ht="11.25">
      <c r="B385" s="12"/>
      <c r="C385" s="269"/>
      <c r="D385" s="269"/>
      <c r="E385" s="269"/>
      <c r="F385" s="269"/>
      <c r="G385" s="269"/>
      <c r="H385" s="269"/>
      <c r="I385" s="269"/>
      <c r="J385" s="269"/>
      <c r="K385" s="269"/>
      <c r="L385" s="269"/>
      <c r="M385" s="269"/>
      <c r="N385" s="269"/>
      <c r="O385" s="269"/>
      <c r="P385" s="269"/>
      <c r="Q385" s="269"/>
      <c r="R385" s="269"/>
      <c r="S385" s="188"/>
      <c r="T385" s="269"/>
      <c r="U385" s="269"/>
    </row>
    <row r="386" spans="2:21" ht="11.25">
      <c r="B386" s="12"/>
      <c r="C386" s="269"/>
      <c r="D386" s="269"/>
      <c r="E386" s="269"/>
      <c r="F386" s="269"/>
      <c r="G386" s="269"/>
      <c r="H386" s="269"/>
      <c r="I386" s="269"/>
      <c r="J386" s="269"/>
      <c r="K386" s="269"/>
      <c r="L386" s="269"/>
      <c r="M386" s="269"/>
      <c r="N386" s="269"/>
      <c r="O386" s="269"/>
      <c r="P386" s="269"/>
      <c r="Q386" s="269"/>
      <c r="R386" s="269"/>
      <c r="S386" s="188"/>
      <c r="T386" s="269"/>
      <c r="U386" s="269"/>
    </row>
    <row r="387" spans="2:21" ht="11.25">
      <c r="B387" s="12"/>
      <c r="C387" s="269"/>
      <c r="D387" s="269"/>
      <c r="E387" s="269"/>
      <c r="F387" s="269"/>
      <c r="G387" s="269"/>
      <c r="H387" s="269"/>
      <c r="I387" s="269"/>
      <c r="J387" s="269"/>
      <c r="K387" s="269"/>
      <c r="L387" s="269"/>
      <c r="M387" s="269"/>
      <c r="N387" s="269"/>
      <c r="O387" s="269"/>
      <c r="P387" s="269"/>
      <c r="Q387" s="269"/>
      <c r="R387" s="269"/>
      <c r="S387" s="188"/>
      <c r="T387" s="269"/>
      <c r="U387" s="269"/>
    </row>
    <row r="388" spans="2:21" ht="11.25">
      <c r="B388" s="12"/>
      <c r="C388" s="269"/>
      <c r="D388" s="269"/>
      <c r="E388" s="269"/>
      <c r="F388" s="269"/>
      <c r="G388" s="269"/>
      <c r="H388" s="269"/>
      <c r="I388" s="269"/>
      <c r="J388" s="269"/>
      <c r="K388" s="269"/>
      <c r="L388" s="269"/>
      <c r="M388" s="269"/>
      <c r="N388" s="269"/>
      <c r="O388" s="269"/>
      <c r="P388" s="269"/>
      <c r="Q388" s="269"/>
      <c r="R388" s="269"/>
      <c r="S388" s="188"/>
      <c r="T388" s="269"/>
      <c r="U388" s="269"/>
    </row>
    <row r="389" spans="2:21" ht="11.25">
      <c r="B389" s="12"/>
      <c r="C389" s="269"/>
      <c r="D389" s="269"/>
      <c r="E389" s="269"/>
      <c r="F389" s="269"/>
      <c r="G389" s="269"/>
      <c r="H389" s="269"/>
      <c r="I389" s="269"/>
      <c r="J389" s="269"/>
      <c r="K389" s="269"/>
      <c r="L389" s="269"/>
      <c r="M389" s="269"/>
      <c r="N389" s="269"/>
      <c r="O389" s="269"/>
      <c r="P389" s="269"/>
      <c r="Q389" s="269"/>
      <c r="R389" s="269"/>
      <c r="S389" s="188"/>
      <c r="T389" s="269"/>
      <c r="U389" s="269"/>
    </row>
    <row r="390" spans="2:21" ht="11.25">
      <c r="B390" s="12"/>
      <c r="C390" s="269"/>
      <c r="D390" s="269"/>
      <c r="E390" s="269"/>
      <c r="F390" s="269"/>
      <c r="G390" s="269"/>
      <c r="H390" s="269"/>
      <c r="I390" s="269"/>
      <c r="J390" s="269"/>
      <c r="K390" s="269"/>
      <c r="L390" s="269"/>
      <c r="M390" s="269"/>
      <c r="N390" s="269"/>
      <c r="O390" s="269"/>
      <c r="P390" s="269"/>
      <c r="Q390" s="269"/>
      <c r="R390" s="269"/>
      <c r="S390" s="188"/>
      <c r="T390" s="269"/>
      <c r="U390" s="269"/>
    </row>
    <row r="391" spans="2:21" ht="11.25">
      <c r="B391" s="12"/>
      <c r="C391" s="269"/>
      <c r="D391" s="269"/>
      <c r="E391" s="269"/>
      <c r="F391" s="269"/>
      <c r="G391" s="269"/>
      <c r="H391" s="269"/>
      <c r="I391" s="269"/>
      <c r="J391" s="269"/>
      <c r="K391" s="269"/>
      <c r="L391" s="269"/>
      <c r="M391" s="269"/>
      <c r="N391" s="269"/>
      <c r="O391" s="269"/>
      <c r="P391" s="269"/>
      <c r="Q391" s="269"/>
      <c r="R391" s="269"/>
      <c r="S391" s="188"/>
      <c r="T391" s="269"/>
      <c r="U391" s="269"/>
    </row>
    <row r="392" spans="2:21" ht="11.25">
      <c r="B392" s="12"/>
      <c r="C392" s="269"/>
      <c r="D392" s="269"/>
      <c r="E392" s="269"/>
      <c r="F392" s="269"/>
      <c r="G392" s="269"/>
      <c r="H392" s="269"/>
      <c r="I392" s="269"/>
      <c r="J392" s="269"/>
      <c r="K392" s="269"/>
      <c r="L392" s="269"/>
      <c r="M392" s="269"/>
      <c r="N392" s="269"/>
      <c r="O392" s="269"/>
      <c r="P392" s="269"/>
      <c r="Q392" s="269"/>
      <c r="R392" s="269"/>
      <c r="S392" s="188"/>
      <c r="T392" s="269"/>
      <c r="U392" s="269"/>
    </row>
    <row r="393" spans="2:21" ht="11.25">
      <c r="B393" s="12"/>
      <c r="C393" s="269"/>
      <c r="D393" s="269"/>
      <c r="E393" s="269"/>
      <c r="F393" s="269"/>
      <c r="G393" s="269"/>
      <c r="H393" s="269"/>
      <c r="I393" s="269"/>
      <c r="J393" s="269"/>
      <c r="K393" s="269"/>
      <c r="L393" s="269"/>
      <c r="M393" s="269"/>
      <c r="N393" s="269"/>
      <c r="O393" s="269"/>
      <c r="P393" s="269"/>
      <c r="Q393" s="269"/>
      <c r="R393" s="269"/>
      <c r="S393" s="188"/>
      <c r="T393" s="269"/>
      <c r="U393" s="269"/>
    </row>
    <row r="394" spans="2:21" ht="11.25">
      <c r="B394" s="12"/>
      <c r="C394" s="269"/>
      <c r="D394" s="269"/>
      <c r="E394" s="269"/>
      <c r="F394" s="269"/>
      <c r="G394" s="269"/>
      <c r="H394" s="269"/>
      <c r="I394" s="269"/>
      <c r="J394" s="269"/>
      <c r="K394" s="269"/>
      <c r="L394" s="269"/>
      <c r="M394" s="269"/>
      <c r="N394" s="269"/>
      <c r="O394" s="269"/>
      <c r="P394" s="269"/>
      <c r="Q394" s="269"/>
      <c r="R394" s="269"/>
      <c r="S394" s="188"/>
      <c r="T394" s="269"/>
      <c r="U394" s="269"/>
    </row>
    <row r="395" spans="2:21" ht="11.25">
      <c r="B395" s="12"/>
      <c r="C395" s="269"/>
      <c r="D395" s="269"/>
      <c r="E395" s="269"/>
      <c r="F395" s="269"/>
      <c r="G395" s="269"/>
      <c r="H395" s="269"/>
      <c r="I395" s="269"/>
      <c r="J395" s="269"/>
      <c r="K395" s="269"/>
      <c r="L395" s="269"/>
      <c r="M395" s="269"/>
      <c r="N395" s="269"/>
      <c r="O395" s="269"/>
      <c r="P395" s="269"/>
      <c r="Q395" s="269"/>
      <c r="R395" s="269"/>
      <c r="S395" s="188"/>
      <c r="T395" s="269"/>
      <c r="U395" s="269"/>
    </row>
    <row r="396" spans="2:21" ht="11.25">
      <c r="B396" s="12"/>
      <c r="C396" s="269"/>
      <c r="D396" s="269"/>
      <c r="E396" s="269"/>
      <c r="F396" s="269"/>
      <c r="G396" s="269"/>
      <c r="H396" s="269"/>
      <c r="I396" s="269"/>
      <c r="J396" s="269"/>
      <c r="K396" s="269"/>
      <c r="L396" s="269"/>
      <c r="M396" s="269"/>
      <c r="N396" s="269"/>
      <c r="O396" s="269"/>
      <c r="P396" s="269"/>
      <c r="Q396" s="269"/>
      <c r="R396" s="269"/>
      <c r="S396" s="188"/>
      <c r="T396" s="269"/>
      <c r="U396" s="269"/>
    </row>
    <row r="397" spans="2:21" ht="11.25">
      <c r="B397" s="12"/>
      <c r="C397" s="269"/>
      <c r="D397" s="269"/>
      <c r="E397" s="269"/>
      <c r="F397" s="269"/>
      <c r="G397" s="269"/>
      <c r="H397" s="269"/>
      <c r="I397" s="269"/>
      <c r="J397" s="269"/>
      <c r="K397" s="269"/>
      <c r="L397" s="269"/>
      <c r="M397" s="269"/>
      <c r="N397" s="269"/>
      <c r="O397" s="269"/>
      <c r="P397" s="269"/>
      <c r="Q397" s="269"/>
      <c r="R397" s="269"/>
      <c r="S397" s="188"/>
      <c r="T397" s="269"/>
      <c r="U397" s="269"/>
    </row>
    <row r="398" spans="2:21" ht="11.25">
      <c r="B398" s="12"/>
      <c r="C398" s="269"/>
      <c r="D398" s="269"/>
      <c r="E398" s="269"/>
      <c r="F398" s="269"/>
      <c r="G398" s="269"/>
      <c r="H398" s="269"/>
      <c r="I398" s="269"/>
      <c r="J398" s="269"/>
      <c r="K398" s="269"/>
      <c r="L398" s="269"/>
      <c r="M398" s="269"/>
      <c r="N398" s="269"/>
      <c r="O398" s="269"/>
      <c r="P398" s="269"/>
      <c r="Q398" s="269"/>
      <c r="R398" s="269"/>
      <c r="S398" s="188"/>
      <c r="T398" s="269"/>
      <c r="U398" s="269"/>
    </row>
    <row r="399" spans="2:21" ht="11.25">
      <c r="B399" s="12"/>
      <c r="C399" s="269"/>
      <c r="D399" s="269"/>
      <c r="E399" s="269"/>
      <c r="F399" s="269"/>
      <c r="G399" s="269"/>
      <c r="H399" s="269"/>
      <c r="I399" s="269"/>
      <c r="J399" s="269"/>
      <c r="K399" s="269"/>
      <c r="L399" s="269"/>
      <c r="M399" s="269"/>
      <c r="N399" s="269"/>
      <c r="O399" s="269"/>
      <c r="P399" s="269"/>
      <c r="Q399" s="269"/>
      <c r="R399" s="269"/>
      <c r="S399" s="188"/>
      <c r="T399" s="269"/>
      <c r="U399" s="269"/>
    </row>
    <row r="400" spans="2:21" ht="11.25">
      <c r="B400" s="12"/>
      <c r="C400" s="269"/>
      <c r="D400" s="269"/>
      <c r="E400" s="269"/>
      <c r="F400" s="269"/>
      <c r="G400" s="269"/>
      <c r="H400" s="269"/>
      <c r="I400" s="269"/>
      <c r="J400" s="269"/>
      <c r="K400" s="269"/>
      <c r="L400" s="269"/>
      <c r="M400" s="269"/>
      <c r="N400" s="269"/>
      <c r="O400" s="269"/>
      <c r="P400" s="269"/>
      <c r="Q400" s="269"/>
      <c r="R400" s="269"/>
      <c r="S400" s="188"/>
      <c r="T400" s="269"/>
      <c r="U400" s="269"/>
    </row>
    <row r="401" spans="2:21" ht="11.25">
      <c r="B401" s="12"/>
      <c r="C401" s="269"/>
      <c r="D401" s="269"/>
      <c r="E401" s="269"/>
      <c r="F401" s="269"/>
      <c r="G401" s="269"/>
      <c r="H401" s="269"/>
      <c r="I401" s="269"/>
      <c r="J401" s="269"/>
      <c r="K401" s="269"/>
      <c r="L401" s="269"/>
      <c r="M401" s="269"/>
      <c r="N401" s="269"/>
      <c r="O401" s="269"/>
      <c r="P401" s="269"/>
      <c r="Q401" s="269"/>
      <c r="R401" s="269"/>
      <c r="S401" s="188"/>
      <c r="T401" s="269"/>
      <c r="U401" s="269"/>
    </row>
    <row r="402" spans="2:21" ht="11.25">
      <c r="B402" s="12"/>
      <c r="C402" s="269"/>
      <c r="D402" s="269"/>
      <c r="E402" s="269"/>
      <c r="F402" s="269"/>
      <c r="G402" s="269"/>
      <c r="H402" s="269"/>
      <c r="I402" s="269"/>
      <c r="J402" s="269"/>
      <c r="K402" s="269"/>
      <c r="L402" s="269"/>
      <c r="M402" s="269"/>
      <c r="N402" s="269"/>
      <c r="O402" s="269"/>
      <c r="P402" s="269"/>
      <c r="Q402" s="269"/>
      <c r="R402" s="269"/>
      <c r="S402" s="188"/>
      <c r="T402" s="269"/>
      <c r="U402" s="269"/>
    </row>
    <row r="403" spans="2:21" ht="11.25">
      <c r="B403" s="12"/>
      <c r="C403" s="269"/>
      <c r="D403" s="269"/>
      <c r="E403" s="269"/>
      <c r="F403" s="269"/>
      <c r="G403" s="269"/>
      <c r="H403" s="269"/>
      <c r="I403" s="269"/>
      <c r="J403" s="269"/>
      <c r="K403" s="269"/>
      <c r="L403" s="269"/>
      <c r="M403" s="269"/>
      <c r="N403" s="269"/>
      <c r="O403" s="269"/>
      <c r="P403" s="269"/>
      <c r="Q403" s="269"/>
      <c r="R403" s="269"/>
      <c r="S403" s="188"/>
      <c r="T403" s="269"/>
      <c r="U403" s="269"/>
    </row>
    <row r="404" spans="2:21" ht="11.25">
      <c r="B404" s="12"/>
      <c r="C404" s="269"/>
      <c r="D404" s="269"/>
      <c r="E404" s="269"/>
      <c r="F404" s="269"/>
      <c r="G404" s="269"/>
      <c r="H404" s="269"/>
      <c r="I404" s="269"/>
      <c r="J404" s="269"/>
      <c r="K404" s="269"/>
      <c r="L404" s="269"/>
      <c r="M404" s="269"/>
      <c r="N404" s="269"/>
      <c r="O404" s="269"/>
      <c r="P404" s="269"/>
      <c r="Q404" s="269"/>
      <c r="R404" s="269"/>
      <c r="S404" s="188"/>
      <c r="T404" s="269"/>
      <c r="U404" s="269"/>
    </row>
    <row r="405" spans="2:21" ht="11.25">
      <c r="B405" s="12"/>
      <c r="C405" s="269"/>
      <c r="D405" s="269"/>
      <c r="E405" s="269"/>
      <c r="F405" s="269"/>
      <c r="G405" s="269"/>
      <c r="H405" s="269"/>
      <c r="I405" s="269"/>
      <c r="J405" s="269"/>
      <c r="K405" s="269"/>
      <c r="L405" s="269"/>
      <c r="M405" s="269"/>
      <c r="N405" s="269"/>
      <c r="O405" s="269"/>
      <c r="P405" s="269"/>
      <c r="Q405" s="269"/>
      <c r="R405" s="269"/>
      <c r="S405" s="188"/>
      <c r="T405" s="269"/>
      <c r="U405" s="269"/>
    </row>
    <row r="406" spans="2:21" ht="11.25">
      <c r="B406" s="12"/>
      <c r="C406" s="269"/>
      <c r="D406" s="269"/>
      <c r="E406" s="269"/>
      <c r="F406" s="269"/>
      <c r="G406" s="269"/>
      <c r="H406" s="269"/>
      <c r="I406" s="269"/>
      <c r="J406" s="269"/>
      <c r="K406" s="269"/>
      <c r="L406" s="269"/>
      <c r="M406" s="269"/>
      <c r="N406" s="269"/>
      <c r="O406" s="269"/>
      <c r="P406" s="269"/>
      <c r="Q406" s="269"/>
      <c r="R406" s="269"/>
      <c r="S406" s="188"/>
      <c r="T406" s="269"/>
      <c r="U406" s="269"/>
    </row>
    <row r="407" spans="2:21" ht="11.25">
      <c r="B407" s="12"/>
      <c r="C407" s="269"/>
      <c r="D407" s="269"/>
      <c r="E407" s="269"/>
      <c r="F407" s="269"/>
      <c r="G407" s="269"/>
      <c r="H407" s="269"/>
      <c r="I407" s="269"/>
      <c r="J407" s="269"/>
      <c r="K407" s="269"/>
      <c r="L407" s="269"/>
      <c r="M407" s="269"/>
      <c r="N407" s="269"/>
      <c r="O407" s="269"/>
      <c r="P407" s="269"/>
      <c r="Q407" s="269"/>
      <c r="R407" s="269"/>
      <c r="S407" s="188"/>
      <c r="T407" s="269"/>
      <c r="U407" s="269"/>
    </row>
    <row r="408" spans="2:21" ht="11.25">
      <c r="B408" s="12"/>
      <c r="C408" s="269"/>
      <c r="D408" s="269"/>
      <c r="E408" s="269"/>
      <c r="F408" s="269"/>
      <c r="G408" s="269"/>
      <c r="H408" s="269"/>
      <c r="I408" s="269"/>
      <c r="J408" s="269"/>
      <c r="K408" s="269"/>
      <c r="L408" s="269"/>
      <c r="M408" s="269"/>
      <c r="N408" s="269"/>
      <c r="O408" s="269"/>
      <c r="P408" s="269"/>
      <c r="Q408" s="269"/>
      <c r="R408" s="269"/>
      <c r="S408" s="188"/>
      <c r="T408" s="269"/>
      <c r="U408" s="269"/>
    </row>
    <row r="409" spans="2:21" ht="11.25">
      <c r="B409" s="12"/>
      <c r="C409" s="269"/>
      <c r="D409" s="269"/>
      <c r="E409" s="269"/>
      <c r="F409" s="269"/>
      <c r="G409" s="269"/>
      <c r="H409" s="269"/>
      <c r="I409" s="269"/>
      <c r="J409" s="269"/>
      <c r="K409" s="269"/>
      <c r="L409" s="269"/>
      <c r="M409" s="269"/>
      <c r="N409" s="269"/>
      <c r="O409" s="269"/>
      <c r="P409" s="269"/>
      <c r="Q409" s="269"/>
      <c r="R409" s="269"/>
      <c r="S409" s="188"/>
      <c r="T409" s="269"/>
      <c r="U409" s="269"/>
    </row>
    <row r="410" spans="2:21" ht="11.25">
      <c r="B410" s="12"/>
      <c r="C410" s="269"/>
      <c r="D410" s="269"/>
      <c r="E410" s="269"/>
      <c r="F410" s="269"/>
      <c r="G410" s="269"/>
      <c r="H410" s="269"/>
      <c r="I410" s="269"/>
      <c r="J410" s="269"/>
      <c r="K410" s="269"/>
      <c r="L410" s="269"/>
      <c r="M410" s="269"/>
      <c r="N410" s="269"/>
      <c r="O410" s="269"/>
      <c r="P410" s="269"/>
      <c r="Q410" s="269"/>
      <c r="R410" s="269"/>
      <c r="S410" s="188"/>
      <c r="T410" s="269"/>
      <c r="U410" s="269"/>
    </row>
    <row r="411" spans="2:21" ht="11.25">
      <c r="B411" s="12"/>
      <c r="C411" s="269"/>
      <c r="D411" s="269"/>
      <c r="E411" s="269"/>
      <c r="F411" s="269"/>
      <c r="G411" s="269"/>
      <c r="H411" s="269"/>
      <c r="I411" s="269"/>
      <c r="J411" s="269"/>
      <c r="K411" s="269"/>
      <c r="L411" s="269"/>
      <c r="M411" s="269"/>
      <c r="N411" s="269"/>
      <c r="O411" s="269"/>
      <c r="P411" s="269"/>
      <c r="Q411" s="269"/>
      <c r="R411" s="269"/>
      <c r="S411" s="188"/>
      <c r="T411" s="269"/>
      <c r="U411" s="269"/>
    </row>
    <row r="412" spans="2:21" ht="11.25">
      <c r="B412" s="12"/>
      <c r="C412" s="269"/>
      <c r="D412" s="269"/>
      <c r="E412" s="269"/>
      <c r="F412" s="269"/>
      <c r="G412" s="269"/>
      <c r="H412" s="269"/>
      <c r="I412" s="269"/>
      <c r="J412" s="269"/>
      <c r="K412" s="269"/>
      <c r="L412" s="269"/>
      <c r="M412" s="269"/>
      <c r="N412" s="269"/>
      <c r="O412" s="269"/>
      <c r="P412" s="269"/>
      <c r="Q412" s="269"/>
      <c r="R412" s="269"/>
      <c r="S412" s="188"/>
      <c r="T412" s="269"/>
      <c r="U412" s="269"/>
    </row>
    <row r="413" spans="2:21" ht="11.25">
      <c r="B413" s="12"/>
      <c r="C413" s="269"/>
      <c r="D413" s="269"/>
      <c r="E413" s="269"/>
      <c r="F413" s="269"/>
      <c r="G413" s="269"/>
      <c r="H413" s="269"/>
      <c r="I413" s="269"/>
      <c r="J413" s="269"/>
      <c r="K413" s="269"/>
      <c r="L413" s="269"/>
      <c r="M413" s="269"/>
      <c r="N413" s="269"/>
      <c r="O413" s="269"/>
      <c r="P413" s="269"/>
      <c r="Q413" s="269"/>
      <c r="R413" s="269"/>
      <c r="S413" s="188"/>
      <c r="T413" s="269"/>
      <c r="U413" s="269"/>
    </row>
    <row r="414" spans="2:21" ht="11.25">
      <c r="B414" s="12"/>
      <c r="C414" s="269"/>
      <c r="D414" s="269"/>
      <c r="E414" s="269"/>
      <c r="F414" s="269"/>
      <c r="G414" s="269"/>
      <c r="H414" s="269"/>
      <c r="I414" s="269"/>
      <c r="J414" s="269"/>
      <c r="K414" s="269"/>
      <c r="L414" s="269"/>
      <c r="M414" s="269"/>
      <c r="N414" s="269"/>
      <c r="O414" s="269"/>
      <c r="P414" s="269"/>
      <c r="Q414" s="269"/>
      <c r="R414" s="269"/>
      <c r="S414" s="188"/>
      <c r="T414" s="269"/>
      <c r="U414" s="269"/>
    </row>
    <row r="415" spans="2:21" ht="11.25">
      <c r="B415" s="12"/>
      <c r="C415" s="269"/>
      <c r="D415" s="269"/>
      <c r="E415" s="269"/>
      <c r="F415" s="269"/>
      <c r="G415" s="269"/>
      <c r="H415" s="269"/>
      <c r="I415" s="269"/>
      <c r="J415" s="269"/>
      <c r="K415" s="269"/>
      <c r="L415" s="269"/>
      <c r="M415" s="269"/>
      <c r="N415" s="269"/>
      <c r="O415" s="269"/>
      <c r="P415" s="269"/>
      <c r="Q415" s="269"/>
      <c r="R415" s="269"/>
      <c r="S415" s="188"/>
      <c r="T415" s="269"/>
      <c r="U415" s="269"/>
    </row>
    <row r="416" spans="2:21" ht="11.25">
      <c r="B416" s="12"/>
      <c r="C416" s="269"/>
      <c r="D416" s="269"/>
      <c r="E416" s="269"/>
      <c r="F416" s="269"/>
      <c r="G416" s="269"/>
      <c r="H416" s="269"/>
      <c r="I416" s="269"/>
      <c r="J416" s="269"/>
      <c r="K416" s="269"/>
      <c r="L416" s="269"/>
      <c r="M416" s="269"/>
      <c r="N416" s="269"/>
      <c r="O416" s="269"/>
      <c r="P416" s="269"/>
      <c r="Q416" s="269"/>
      <c r="R416" s="269"/>
      <c r="S416" s="188"/>
      <c r="T416" s="269"/>
      <c r="U416" s="269"/>
    </row>
    <row r="417" spans="2:21" ht="11.25">
      <c r="B417" s="12"/>
      <c r="C417" s="269"/>
      <c r="D417" s="269"/>
      <c r="E417" s="269"/>
      <c r="F417" s="269"/>
      <c r="G417" s="269"/>
      <c r="H417" s="269"/>
      <c r="I417" s="269"/>
      <c r="J417" s="269"/>
      <c r="K417" s="269"/>
      <c r="L417" s="269"/>
      <c r="M417" s="269"/>
      <c r="N417" s="269"/>
      <c r="O417" s="269"/>
      <c r="P417" s="269"/>
      <c r="Q417" s="269"/>
      <c r="R417" s="269"/>
      <c r="S417" s="188"/>
      <c r="T417" s="269"/>
      <c r="U417" s="269"/>
    </row>
    <row r="418" spans="2:21" ht="11.25">
      <c r="B418" s="12"/>
      <c r="C418" s="269"/>
      <c r="D418" s="269"/>
      <c r="E418" s="269"/>
      <c r="F418" s="269"/>
      <c r="G418" s="269"/>
      <c r="H418" s="269"/>
      <c r="I418" s="269"/>
      <c r="J418" s="269"/>
      <c r="K418" s="269"/>
      <c r="L418" s="269"/>
      <c r="M418" s="269"/>
      <c r="N418" s="269"/>
      <c r="O418" s="269"/>
      <c r="P418" s="269"/>
      <c r="Q418" s="269"/>
      <c r="R418" s="269"/>
      <c r="S418" s="188"/>
      <c r="T418" s="269"/>
      <c r="U418" s="269"/>
    </row>
    <row r="419" spans="2:21" ht="11.25">
      <c r="B419" s="12"/>
      <c r="C419" s="269"/>
      <c r="D419" s="269"/>
      <c r="E419" s="269"/>
      <c r="F419" s="269"/>
      <c r="G419" s="269"/>
      <c r="H419" s="269"/>
      <c r="I419" s="269"/>
      <c r="J419" s="269"/>
      <c r="K419" s="269"/>
      <c r="L419" s="269"/>
      <c r="M419" s="269"/>
      <c r="N419" s="269"/>
      <c r="O419" s="269"/>
      <c r="P419" s="269"/>
      <c r="Q419" s="269"/>
      <c r="R419" s="269"/>
      <c r="S419" s="188"/>
      <c r="T419" s="269"/>
      <c r="U419" s="269"/>
    </row>
    <row r="420" spans="2:21" ht="11.25">
      <c r="B420" s="12"/>
      <c r="C420" s="269"/>
      <c r="D420" s="269"/>
      <c r="E420" s="269"/>
      <c r="F420" s="269"/>
      <c r="G420" s="269"/>
      <c r="H420" s="269"/>
      <c r="I420" s="269"/>
      <c r="J420" s="269"/>
      <c r="K420" s="269"/>
      <c r="L420" s="269"/>
      <c r="M420" s="269"/>
      <c r="N420" s="269"/>
      <c r="O420" s="269"/>
      <c r="P420" s="269"/>
      <c r="Q420" s="269"/>
      <c r="R420" s="269"/>
      <c r="S420" s="188"/>
      <c r="T420" s="269"/>
      <c r="U420" s="269"/>
    </row>
    <row r="421" spans="2:21" ht="11.25">
      <c r="B421" s="12"/>
      <c r="C421" s="269"/>
      <c r="D421" s="269"/>
      <c r="E421" s="269"/>
      <c r="F421" s="269"/>
      <c r="G421" s="269"/>
      <c r="H421" s="269"/>
      <c r="I421" s="269"/>
      <c r="J421" s="269"/>
      <c r="K421" s="269"/>
      <c r="L421" s="269"/>
      <c r="M421" s="269"/>
      <c r="N421" s="269"/>
      <c r="O421" s="269"/>
      <c r="P421" s="269"/>
      <c r="Q421" s="269"/>
      <c r="R421" s="269"/>
      <c r="S421" s="188"/>
      <c r="T421" s="269"/>
      <c r="U421" s="269"/>
    </row>
    <row r="422" spans="2:21" ht="11.25">
      <c r="B422" s="12"/>
      <c r="C422" s="269"/>
      <c r="D422" s="269"/>
      <c r="E422" s="269"/>
      <c r="F422" s="269"/>
      <c r="G422" s="269"/>
      <c r="H422" s="269"/>
      <c r="I422" s="269"/>
      <c r="J422" s="269"/>
      <c r="K422" s="269"/>
      <c r="L422" s="269"/>
      <c r="M422" s="269"/>
      <c r="N422" s="269"/>
      <c r="O422" s="269"/>
      <c r="P422" s="269"/>
      <c r="Q422" s="269"/>
      <c r="R422" s="269"/>
      <c r="S422" s="188"/>
      <c r="T422" s="269"/>
      <c r="U422" s="269"/>
    </row>
    <row r="423" spans="2:21" ht="11.25">
      <c r="B423" s="12"/>
      <c r="C423" s="269"/>
      <c r="D423" s="269"/>
      <c r="E423" s="269"/>
      <c r="F423" s="269"/>
      <c r="G423" s="269"/>
      <c r="H423" s="269"/>
      <c r="I423" s="269"/>
      <c r="J423" s="269"/>
      <c r="K423" s="269"/>
      <c r="L423" s="269"/>
      <c r="M423" s="269"/>
      <c r="N423" s="269"/>
      <c r="O423" s="269"/>
      <c r="P423" s="269"/>
      <c r="Q423" s="269"/>
      <c r="R423" s="269"/>
      <c r="S423" s="188"/>
      <c r="T423" s="269"/>
      <c r="U423" s="269"/>
    </row>
    <row r="424" spans="2:21" ht="11.25">
      <c r="B424" s="12"/>
      <c r="C424" s="269"/>
      <c r="D424" s="269"/>
      <c r="E424" s="269"/>
      <c r="F424" s="269"/>
      <c r="G424" s="269"/>
      <c r="H424" s="269"/>
      <c r="I424" s="269"/>
      <c r="J424" s="269"/>
      <c r="K424" s="269"/>
      <c r="L424" s="269"/>
      <c r="M424" s="269"/>
      <c r="N424" s="269"/>
      <c r="O424" s="269"/>
      <c r="P424" s="269"/>
      <c r="Q424" s="269"/>
      <c r="R424" s="269"/>
      <c r="S424" s="188"/>
      <c r="T424" s="269"/>
      <c r="U424" s="269"/>
    </row>
    <row r="425" spans="2:21" ht="11.25">
      <c r="B425" s="12"/>
      <c r="C425" s="269"/>
      <c r="D425" s="269"/>
      <c r="E425" s="269"/>
      <c r="F425" s="269"/>
      <c r="G425" s="269"/>
      <c r="H425" s="269"/>
      <c r="I425" s="269"/>
      <c r="J425" s="269"/>
      <c r="K425" s="269"/>
      <c r="L425" s="269"/>
      <c r="M425" s="269"/>
      <c r="N425" s="269"/>
      <c r="O425" s="269"/>
      <c r="P425" s="269"/>
      <c r="Q425" s="269"/>
      <c r="R425" s="269"/>
      <c r="S425" s="188"/>
      <c r="T425" s="269"/>
      <c r="U425" s="269"/>
    </row>
    <row r="426" spans="2:21" ht="11.25">
      <c r="B426" s="12"/>
      <c r="C426" s="269"/>
      <c r="D426" s="269"/>
      <c r="E426" s="269"/>
      <c r="F426" s="269"/>
      <c r="G426" s="269"/>
      <c r="H426" s="269"/>
      <c r="I426" s="269"/>
      <c r="J426" s="269"/>
      <c r="K426" s="269"/>
      <c r="L426" s="269"/>
      <c r="M426" s="269"/>
      <c r="N426" s="269"/>
      <c r="O426" s="269"/>
      <c r="P426" s="269"/>
      <c r="Q426" s="269"/>
      <c r="R426" s="269"/>
      <c r="S426" s="188"/>
      <c r="T426" s="269"/>
      <c r="U426" s="269"/>
    </row>
    <row r="427" spans="2:21" ht="11.25">
      <c r="B427" s="12"/>
      <c r="C427" s="269"/>
      <c r="D427" s="269"/>
      <c r="E427" s="269"/>
      <c r="F427" s="269"/>
      <c r="G427" s="269"/>
      <c r="H427" s="269"/>
      <c r="I427" s="269"/>
      <c r="J427" s="269"/>
      <c r="K427" s="269"/>
      <c r="L427" s="269"/>
      <c r="M427" s="269"/>
      <c r="N427" s="269"/>
      <c r="O427" s="269"/>
      <c r="P427" s="269"/>
      <c r="Q427" s="269"/>
      <c r="R427" s="269"/>
      <c r="S427" s="188"/>
      <c r="T427" s="269"/>
      <c r="U427" s="269"/>
    </row>
    <row r="428" spans="2:21" ht="11.25">
      <c r="B428" s="12"/>
      <c r="C428" s="269"/>
      <c r="D428" s="269"/>
      <c r="E428" s="269"/>
      <c r="F428" s="269"/>
      <c r="G428" s="269"/>
      <c r="H428" s="269"/>
      <c r="I428" s="269"/>
      <c r="J428" s="269"/>
      <c r="K428" s="269"/>
      <c r="L428" s="269"/>
      <c r="M428" s="269"/>
      <c r="N428" s="269"/>
      <c r="O428" s="269"/>
      <c r="P428" s="269"/>
      <c r="Q428" s="269"/>
      <c r="R428" s="269"/>
      <c r="S428" s="188"/>
      <c r="T428" s="269"/>
      <c r="U428" s="269"/>
    </row>
    <row r="429" spans="2:21" ht="11.25">
      <c r="B429" s="12"/>
      <c r="C429" s="269"/>
      <c r="D429" s="269"/>
      <c r="E429" s="269"/>
      <c r="F429" s="269"/>
      <c r="G429" s="269"/>
      <c r="H429" s="269"/>
      <c r="I429" s="269"/>
      <c r="J429" s="269"/>
      <c r="K429" s="269"/>
      <c r="L429" s="269"/>
      <c r="M429" s="269"/>
      <c r="N429" s="269"/>
      <c r="O429" s="269"/>
      <c r="P429" s="269"/>
      <c r="Q429" s="269"/>
      <c r="R429" s="269"/>
      <c r="S429" s="188"/>
      <c r="T429" s="269"/>
      <c r="U429" s="269"/>
    </row>
    <row r="430" spans="2:21" ht="11.25">
      <c r="B430" s="12"/>
      <c r="C430" s="269"/>
      <c r="D430" s="269"/>
      <c r="E430" s="269"/>
      <c r="F430" s="269"/>
      <c r="G430" s="269"/>
      <c r="H430" s="269"/>
      <c r="I430" s="269"/>
      <c r="J430" s="269"/>
      <c r="K430" s="269"/>
      <c r="L430" s="269"/>
      <c r="M430" s="269"/>
      <c r="N430" s="269"/>
      <c r="O430" s="269"/>
      <c r="P430" s="269"/>
      <c r="Q430" s="269"/>
      <c r="R430" s="269"/>
      <c r="S430" s="188"/>
      <c r="T430" s="269"/>
      <c r="U430" s="269"/>
    </row>
    <row r="431" spans="2:21" ht="11.25">
      <c r="B431" s="12"/>
      <c r="C431" s="269"/>
      <c r="D431" s="269"/>
      <c r="E431" s="269"/>
      <c r="F431" s="269"/>
      <c r="G431" s="269"/>
      <c r="H431" s="269"/>
      <c r="I431" s="269"/>
      <c r="J431" s="269"/>
      <c r="K431" s="269"/>
      <c r="L431" s="269"/>
      <c r="M431" s="269"/>
      <c r="N431" s="269"/>
      <c r="O431" s="269"/>
      <c r="P431" s="269"/>
      <c r="Q431" s="269"/>
      <c r="R431" s="269"/>
      <c r="S431" s="188"/>
      <c r="T431" s="269"/>
      <c r="U431" s="269"/>
    </row>
    <row r="432" spans="2:21" ht="11.25">
      <c r="B432" s="12"/>
      <c r="C432" s="269"/>
      <c r="D432" s="269"/>
      <c r="E432" s="269"/>
      <c r="F432" s="269"/>
      <c r="G432" s="269"/>
      <c r="H432" s="269"/>
      <c r="I432" s="269"/>
      <c r="J432" s="269"/>
      <c r="K432" s="269"/>
      <c r="L432" s="269"/>
      <c r="M432" s="269"/>
      <c r="N432" s="269"/>
      <c r="O432" s="269"/>
      <c r="P432" s="269"/>
      <c r="Q432" s="269"/>
      <c r="R432" s="269"/>
      <c r="S432" s="188"/>
      <c r="T432" s="269"/>
      <c r="U432" s="269"/>
    </row>
    <row r="433" spans="2:21" ht="11.25">
      <c r="B433" s="12"/>
      <c r="C433" s="269"/>
      <c r="D433" s="269"/>
      <c r="E433" s="269"/>
      <c r="F433" s="269"/>
      <c r="G433" s="269"/>
      <c r="H433" s="269"/>
      <c r="I433" s="269"/>
      <c r="J433" s="269"/>
      <c r="K433" s="269"/>
      <c r="L433" s="269"/>
      <c r="M433" s="269"/>
      <c r="N433" s="269"/>
      <c r="O433" s="269"/>
      <c r="P433" s="269"/>
      <c r="Q433" s="269"/>
      <c r="R433" s="269"/>
      <c r="S433" s="188"/>
      <c r="T433" s="269"/>
      <c r="U433" s="269"/>
    </row>
    <row r="434" spans="2:21" ht="11.25">
      <c r="B434" s="12"/>
      <c r="C434" s="269"/>
      <c r="D434" s="269"/>
      <c r="E434" s="269"/>
      <c r="F434" s="269"/>
      <c r="G434" s="269"/>
      <c r="H434" s="269"/>
      <c r="I434" s="269"/>
      <c r="J434" s="269"/>
      <c r="K434" s="269"/>
      <c r="L434" s="269"/>
      <c r="M434" s="269"/>
      <c r="N434" s="269"/>
      <c r="O434" s="269"/>
      <c r="P434" s="269"/>
      <c r="Q434" s="269"/>
      <c r="R434" s="269"/>
      <c r="S434" s="188"/>
      <c r="T434" s="269"/>
      <c r="U434" s="269"/>
    </row>
    <row r="435" spans="2:21" ht="11.25">
      <c r="B435" s="12"/>
      <c r="C435" s="269"/>
      <c r="D435" s="269"/>
      <c r="E435" s="269"/>
      <c r="F435" s="269"/>
      <c r="G435" s="269"/>
      <c r="H435" s="269"/>
      <c r="I435" s="269"/>
      <c r="J435" s="269"/>
      <c r="K435" s="269"/>
      <c r="L435" s="269"/>
      <c r="M435" s="269"/>
      <c r="N435" s="269"/>
      <c r="O435" s="269"/>
      <c r="P435" s="269"/>
      <c r="Q435" s="269"/>
      <c r="R435" s="269"/>
      <c r="S435" s="188"/>
      <c r="T435" s="269"/>
      <c r="U435" s="269"/>
    </row>
    <row r="436" spans="2:21" ht="11.25">
      <c r="B436" s="12"/>
      <c r="C436" s="269"/>
      <c r="D436" s="269"/>
      <c r="E436" s="269"/>
      <c r="F436" s="269"/>
      <c r="G436" s="269"/>
      <c r="H436" s="269"/>
      <c r="I436" s="269"/>
      <c r="J436" s="269"/>
      <c r="K436" s="269"/>
      <c r="L436" s="269"/>
      <c r="M436" s="269"/>
      <c r="N436" s="269"/>
      <c r="O436" s="269"/>
      <c r="P436" s="269"/>
      <c r="Q436" s="269"/>
      <c r="R436" s="269"/>
      <c r="S436" s="188"/>
      <c r="T436" s="269"/>
      <c r="U436" s="269"/>
    </row>
    <row r="437" spans="2:21" ht="11.25">
      <c r="B437" s="12"/>
      <c r="C437" s="269"/>
      <c r="D437" s="269"/>
      <c r="E437" s="269"/>
      <c r="F437" s="269"/>
      <c r="G437" s="269"/>
      <c r="H437" s="269"/>
      <c r="I437" s="269"/>
      <c r="J437" s="269"/>
      <c r="K437" s="269"/>
      <c r="L437" s="269"/>
      <c r="M437" s="269"/>
      <c r="N437" s="269"/>
      <c r="O437" s="269"/>
      <c r="P437" s="269"/>
      <c r="Q437" s="269"/>
      <c r="R437" s="269"/>
      <c r="S437" s="188"/>
      <c r="T437" s="269"/>
      <c r="U437" s="269"/>
    </row>
    <row r="438" spans="2:21" ht="11.25">
      <c r="B438" s="12"/>
      <c r="C438" s="269"/>
      <c r="D438" s="269"/>
      <c r="E438" s="269"/>
      <c r="F438" s="269"/>
      <c r="G438" s="269"/>
      <c r="H438" s="269"/>
      <c r="I438" s="269"/>
      <c r="J438" s="269"/>
      <c r="K438" s="269"/>
      <c r="L438" s="269"/>
      <c r="M438" s="269"/>
      <c r="N438" s="269"/>
      <c r="O438" s="269"/>
      <c r="P438" s="269"/>
      <c r="Q438" s="269"/>
      <c r="R438" s="269"/>
      <c r="S438" s="188"/>
      <c r="T438" s="269"/>
      <c r="U438" s="269"/>
    </row>
    <row r="439" spans="2:21" ht="11.25">
      <c r="B439" s="12"/>
      <c r="C439" s="269"/>
      <c r="D439" s="269"/>
      <c r="E439" s="269"/>
      <c r="F439" s="269"/>
      <c r="G439" s="269"/>
      <c r="H439" s="269"/>
      <c r="I439" s="269"/>
      <c r="J439" s="269"/>
      <c r="K439" s="269"/>
      <c r="L439" s="269"/>
      <c r="M439" s="269"/>
      <c r="N439" s="269"/>
      <c r="O439" s="269"/>
      <c r="P439" s="269"/>
      <c r="Q439" s="269"/>
      <c r="R439" s="269"/>
      <c r="S439" s="188"/>
      <c r="T439" s="269"/>
      <c r="U439" s="269"/>
    </row>
    <row r="440" spans="2:21" ht="11.25">
      <c r="B440" s="12"/>
      <c r="C440" s="269"/>
      <c r="D440" s="269"/>
      <c r="E440" s="269"/>
      <c r="F440" s="269"/>
      <c r="G440" s="269"/>
      <c r="H440" s="269"/>
      <c r="I440" s="269"/>
      <c r="J440" s="269"/>
      <c r="K440" s="269"/>
      <c r="L440" s="269"/>
      <c r="M440" s="269"/>
      <c r="N440" s="269"/>
      <c r="O440" s="269"/>
      <c r="P440" s="269"/>
      <c r="Q440" s="269"/>
      <c r="R440" s="269"/>
      <c r="S440" s="188"/>
      <c r="T440" s="269"/>
      <c r="U440" s="269"/>
    </row>
    <row r="441" spans="2:21" ht="11.25">
      <c r="B441" s="12"/>
      <c r="C441" s="269"/>
      <c r="D441" s="269"/>
      <c r="E441" s="269"/>
      <c r="F441" s="269"/>
      <c r="G441" s="269"/>
      <c r="H441" s="269"/>
      <c r="I441" s="269"/>
      <c r="J441" s="269"/>
      <c r="K441" s="269"/>
      <c r="L441" s="269"/>
      <c r="M441" s="269"/>
      <c r="N441" s="269"/>
      <c r="O441" s="269"/>
      <c r="P441" s="269"/>
      <c r="Q441" s="269"/>
      <c r="R441" s="269"/>
      <c r="S441" s="188"/>
      <c r="T441" s="269"/>
      <c r="U441" s="269"/>
    </row>
    <row r="442" spans="2:21" ht="11.25">
      <c r="B442" s="12"/>
      <c r="C442" s="269"/>
      <c r="D442" s="269"/>
      <c r="E442" s="269"/>
      <c r="F442" s="269"/>
      <c r="G442" s="269"/>
      <c r="H442" s="269"/>
      <c r="I442" s="269"/>
      <c r="J442" s="269"/>
      <c r="K442" s="269"/>
      <c r="L442" s="269"/>
      <c r="M442" s="269"/>
      <c r="N442" s="269"/>
      <c r="O442" s="269"/>
      <c r="P442" s="269"/>
      <c r="Q442" s="269"/>
      <c r="R442" s="269"/>
      <c r="S442" s="188"/>
      <c r="T442" s="269"/>
      <c r="U442" s="269"/>
    </row>
    <row r="443" spans="2:21" ht="11.25">
      <c r="B443" s="12"/>
      <c r="C443" s="269"/>
      <c r="D443" s="269"/>
      <c r="E443" s="269"/>
      <c r="F443" s="269"/>
      <c r="G443" s="269"/>
      <c r="H443" s="269"/>
      <c r="I443" s="269"/>
      <c r="J443" s="269"/>
      <c r="K443" s="269"/>
      <c r="L443" s="269"/>
      <c r="M443" s="269"/>
      <c r="N443" s="269"/>
      <c r="O443" s="269"/>
      <c r="P443" s="269"/>
      <c r="Q443" s="269"/>
      <c r="R443" s="269"/>
      <c r="S443" s="188"/>
      <c r="T443" s="269"/>
      <c r="U443" s="269"/>
    </row>
    <row r="444" spans="2:21" ht="11.25">
      <c r="B444" s="12"/>
      <c r="C444" s="269"/>
      <c r="D444" s="269"/>
      <c r="E444" s="269"/>
      <c r="F444" s="269"/>
      <c r="G444" s="269"/>
      <c r="H444" s="269"/>
      <c r="I444" s="269"/>
      <c r="J444" s="269"/>
      <c r="K444" s="269"/>
      <c r="L444" s="269"/>
      <c r="M444" s="269"/>
      <c r="N444" s="269"/>
      <c r="O444" s="269"/>
      <c r="P444" s="269"/>
      <c r="Q444" s="269"/>
      <c r="R444" s="269"/>
      <c r="S444" s="188"/>
      <c r="T444" s="269"/>
      <c r="U444" s="269"/>
    </row>
    <row r="445" spans="2:21" ht="11.25">
      <c r="B445" s="12"/>
      <c r="C445" s="269"/>
      <c r="D445" s="269"/>
      <c r="E445" s="269"/>
      <c r="F445" s="269"/>
      <c r="G445" s="269"/>
      <c r="H445" s="269"/>
      <c r="I445" s="269"/>
      <c r="J445" s="269"/>
      <c r="K445" s="269"/>
      <c r="L445" s="269"/>
      <c r="M445" s="269"/>
      <c r="N445" s="269"/>
      <c r="O445" s="269"/>
      <c r="P445" s="269"/>
      <c r="Q445" s="269"/>
      <c r="R445" s="269"/>
      <c r="S445" s="188"/>
      <c r="T445" s="269"/>
      <c r="U445" s="269"/>
    </row>
    <row r="446" spans="2:21" ht="11.25">
      <c r="B446" s="12"/>
      <c r="C446" s="269"/>
      <c r="D446" s="269"/>
      <c r="E446" s="269"/>
      <c r="F446" s="269"/>
      <c r="G446" s="269"/>
      <c r="H446" s="269"/>
      <c r="I446" s="269"/>
      <c r="J446" s="269"/>
      <c r="K446" s="269"/>
      <c r="L446" s="269"/>
      <c r="M446" s="269"/>
      <c r="N446" s="269"/>
      <c r="O446" s="269"/>
      <c r="P446" s="269"/>
      <c r="Q446" s="269"/>
      <c r="R446" s="269"/>
      <c r="S446" s="188"/>
      <c r="T446" s="269"/>
      <c r="U446" s="269"/>
    </row>
    <row r="447" spans="2:21" ht="11.25">
      <c r="B447" s="12"/>
      <c r="C447" s="269"/>
      <c r="D447" s="269"/>
      <c r="E447" s="269"/>
      <c r="F447" s="269"/>
      <c r="G447" s="269"/>
      <c r="H447" s="269"/>
      <c r="I447" s="269"/>
      <c r="J447" s="269"/>
      <c r="K447" s="269"/>
      <c r="L447" s="269"/>
      <c r="M447" s="269"/>
      <c r="N447" s="269"/>
      <c r="O447" s="269"/>
      <c r="P447" s="269"/>
      <c r="Q447" s="269"/>
      <c r="R447" s="269"/>
      <c r="S447" s="188"/>
      <c r="T447" s="269"/>
      <c r="U447" s="269"/>
    </row>
    <row r="448" spans="2:21" ht="11.25">
      <c r="B448" s="12"/>
      <c r="C448" s="269"/>
      <c r="D448" s="269"/>
      <c r="E448" s="269"/>
      <c r="F448" s="269"/>
      <c r="G448" s="269"/>
      <c r="H448" s="269"/>
      <c r="I448" s="269"/>
      <c r="J448" s="269"/>
      <c r="K448" s="269"/>
      <c r="L448" s="269"/>
      <c r="M448" s="269"/>
      <c r="N448" s="269"/>
      <c r="O448" s="269"/>
      <c r="P448" s="269"/>
      <c r="Q448" s="269"/>
      <c r="R448" s="269"/>
      <c r="S448" s="188"/>
      <c r="T448" s="269"/>
      <c r="U448" s="269"/>
    </row>
    <row r="449" spans="2:21" ht="11.25">
      <c r="B449" s="12"/>
      <c r="C449" s="269"/>
      <c r="D449" s="269"/>
      <c r="E449" s="269"/>
      <c r="F449" s="269"/>
      <c r="G449" s="269"/>
      <c r="H449" s="269"/>
      <c r="I449" s="269"/>
      <c r="J449" s="269"/>
      <c r="K449" s="269"/>
      <c r="L449" s="269"/>
      <c r="M449" s="269"/>
      <c r="N449" s="269"/>
      <c r="O449" s="269"/>
      <c r="P449" s="269"/>
      <c r="Q449" s="269"/>
      <c r="R449" s="269"/>
      <c r="S449" s="188"/>
      <c r="T449" s="269"/>
      <c r="U449" s="269"/>
    </row>
    <row r="450" spans="2:21" ht="11.25">
      <c r="B450" s="12"/>
      <c r="C450" s="269"/>
      <c r="D450" s="269"/>
      <c r="E450" s="269"/>
      <c r="F450" s="269"/>
      <c r="G450" s="269"/>
      <c r="H450" s="269"/>
      <c r="I450" s="269"/>
      <c r="J450" s="269"/>
      <c r="K450" s="269"/>
      <c r="L450" s="269"/>
      <c r="M450" s="269"/>
      <c r="N450" s="269"/>
      <c r="O450" s="269"/>
      <c r="P450" s="269"/>
      <c r="Q450" s="269"/>
      <c r="R450" s="269"/>
      <c r="S450" s="188"/>
      <c r="T450" s="269"/>
      <c r="U450" s="269"/>
    </row>
    <row r="451" spans="2:21" ht="11.25">
      <c r="B451" s="12"/>
      <c r="C451" s="269"/>
      <c r="D451" s="269"/>
      <c r="E451" s="269"/>
      <c r="F451" s="269"/>
      <c r="G451" s="269"/>
      <c r="H451" s="269"/>
      <c r="I451" s="269"/>
      <c r="J451" s="269"/>
      <c r="K451" s="269"/>
      <c r="L451" s="269"/>
      <c r="M451" s="269"/>
      <c r="N451" s="269"/>
      <c r="O451" s="269"/>
      <c r="P451" s="269"/>
      <c r="Q451" s="269"/>
      <c r="R451" s="269"/>
      <c r="S451" s="188"/>
      <c r="T451" s="269"/>
      <c r="U451" s="269"/>
    </row>
    <row r="452" spans="2:21" ht="11.25">
      <c r="B452" s="12"/>
      <c r="C452" s="269"/>
      <c r="D452" s="269"/>
      <c r="E452" s="269"/>
      <c r="F452" s="269"/>
      <c r="G452" s="269"/>
      <c r="H452" s="269"/>
      <c r="I452" s="269"/>
      <c r="J452" s="269"/>
      <c r="K452" s="269"/>
      <c r="L452" s="269"/>
      <c r="M452" s="269"/>
      <c r="N452" s="269"/>
      <c r="O452" s="269"/>
      <c r="P452" s="269"/>
      <c r="Q452" s="269"/>
      <c r="R452" s="269"/>
      <c r="S452" s="188"/>
      <c r="T452" s="269"/>
      <c r="U452" s="269"/>
    </row>
    <row r="453" spans="2:21" ht="11.25">
      <c r="B453" s="12"/>
      <c r="C453" s="269"/>
      <c r="D453" s="269"/>
      <c r="E453" s="269"/>
      <c r="F453" s="269"/>
      <c r="G453" s="269"/>
      <c r="H453" s="269"/>
      <c r="I453" s="269"/>
      <c r="J453" s="269"/>
      <c r="K453" s="269"/>
      <c r="L453" s="269"/>
      <c r="M453" s="269"/>
      <c r="N453" s="269"/>
      <c r="O453" s="269"/>
      <c r="P453" s="269"/>
      <c r="Q453" s="269"/>
      <c r="R453" s="269"/>
      <c r="S453" s="188"/>
      <c r="T453" s="269"/>
      <c r="U453" s="269"/>
    </row>
    <row r="454" spans="2:21" ht="11.25">
      <c r="B454" s="12"/>
      <c r="C454" s="269"/>
      <c r="D454" s="269"/>
      <c r="E454" s="269"/>
      <c r="F454" s="269"/>
      <c r="G454" s="269"/>
      <c r="H454" s="269"/>
      <c r="I454" s="269"/>
      <c r="J454" s="269"/>
      <c r="K454" s="269"/>
      <c r="L454" s="269"/>
      <c r="M454" s="269"/>
      <c r="N454" s="269"/>
      <c r="O454" s="269"/>
      <c r="P454" s="269"/>
      <c r="Q454" s="269"/>
      <c r="R454" s="269"/>
      <c r="S454" s="188"/>
      <c r="T454" s="269"/>
      <c r="U454" s="269"/>
    </row>
    <row r="455" spans="2:21" ht="11.25">
      <c r="B455" s="12"/>
      <c r="C455" s="269"/>
      <c r="D455" s="269"/>
      <c r="E455" s="269"/>
      <c r="F455" s="269"/>
      <c r="G455" s="269"/>
      <c r="H455" s="269"/>
      <c r="I455" s="269"/>
      <c r="J455" s="269"/>
      <c r="K455" s="269"/>
      <c r="L455" s="269"/>
      <c r="M455" s="269"/>
      <c r="N455" s="269"/>
      <c r="O455" s="269"/>
      <c r="P455" s="269"/>
      <c r="Q455" s="269"/>
      <c r="R455" s="269"/>
      <c r="S455" s="188"/>
      <c r="T455" s="269"/>
      <c r="U455" s="269"/>
    </row>
    <row r="456" spans="2:21" ht="11.25">
      <c r="B456" s="12"/>
      <c r="C456" s="269"/>
      <c r="D456" s="269"/>
      <c r="E456" s="269"/>
      <c r="F456" s="269"/>
      <c r="G456" s="269"/>
      <c r="H456" s="269"/>
      <c r="I456" s="269"/>
      <c r="J456" s="269"/>
      <c r="K456" s="269"/>
      <c r="L456" s="269"/>
      <c r="M456" s="269"/>
      <c r="N456" s="269"/>
      <c r="O456" s="269"/>
      <c r="P456" s="269"/>
      <c r="Q456" s="269"/>
      <c r="R456" s="269"/>
      <c r="S456" s="188"/>
      <c r="T456" s="269"/>
      <c r="U456" s="269"/>
    </row>
    <row r="457" spans="2:21" ht="11.25">
      <c r="B457" s="12"/>
      <c r="C457" s="269"/>
      <c r="D457" s="269"/>
      <c r="E457" s="269"/>
      <c r="F457" s="269"/>
      <c r="G457" s="269"/>
      <c r="H457" s="269"/>
      <c r="I457" s="269"/>
      <c r="J457" s="269"/>
      <c r="K457" s="269"/>
      <c r="L457" s="269"/>
      <c r="M457" s="269"/>
      <c r="N457" s="269"/>
      <c r="O457" s="269"/>
      <c r="P457" s="269"/>
      <c r="Q457" s="269"/>
      <c r="R457" s="269"/>
      <c r="S457" s="188"/>
      <c r="T457" s="269"/>
      <c r="U457" s="269"/>
    </row>
    <row r="458" spans="2:21" ht="11.25">
      <c r="B458" s="12"/>
      <c r="C458" s="269"/>
      <c r="D458" s="269"/>
      <c r="E458" s="269"/>
      <c r="F458" s="269"/>
      <c r="G458" s="269"/>
      <c r="H458" s="269"/>
      <c r="I458" s="269"/>
      <c r="J458" s="269"/>
      <c r="K458" s="269"/>
      <c r="L458" s="269"/>
      <c r="M458" s="269"/>
      <c r="N458" s="269"/>
      <c r="O458" s="269"/>
      <c r="P458" s="269"/>
      <c r="Q458" s="269"/>
      <c r="R458" s="269"/>
      <c r="S458" s="188"/>
      <c r="T458" s="269"/>
      <c r="U458" s="269"/>
    </row>
    <row r="459" spans="2:21" ht="11.25">
      <c r="B459" s="12"/>
      <c r="C459" s="269"/>
      <c r="D459" s="269"/>
      <c r="E459" s="269"/>
      <c r="F459" s="269"/>
      <c r="G459" s="269"/>
      <c r="H459" s="269"/>
      <c r="I459" s="269"/>
      <c r="J459" s="269"/>
      <c r="K459" s="269"/>
      <c r="L459" s="269"/>
      <c r="M459" s="269"/>
      <c r="N459" s="269"/>
      <c r="O459" s="269"/>
      <c r="P459" s="269"/>
      <c r="Q459" s="269"/>
      <c r="R459" s="269"/>
      <c r="S459" s="188"/>
      <c r="T459" s="269"/>
      <c r="U459" s="269"/>
    </row>
    <row r="460" spans="2:21" ht="11.25">
      <c r="B460" s="12"/>
      <c r="C460" s="269"/>
      <c r="D460" s="269"/>
      <c r="E460" s="269"/>
      <c r="F460" s="269"/>
      <c r="G460" s="269"/>
      <c r="H460" s="269"/>
      <c r="I460" s="269"/>
      <c r="J460" s="269"/>
      <c r="K460" s="269"/>
      <c r="L460" s="269"/>
      <c r="M460" s="269"/>
      <c r="N460" s="269"/>
      <c r="O460" s="269"/>
      <c r="P460" s="269"/>
      <c r="Q460" s="269"/>
      <c r="R460" s="269"/>
      <c r="S460" s="188"/>
      <c r="T460" s="269"/>
      <c r="U460" s="269"/>
    </row>
    <row r="461" spans="2:21" ht="11.25">
      <c r="B461" s="12"/>
      <c r="C461" s="269"/>
      <c r="D461" s="269"/>
      <c r="E461" s="269"/>
      <c r="F461" s="269"/>
      <c r="G461" s="269"/>
      <c r="H461" s="269"/>
      <c r="I461" s="269"/>
      <c r="J461" s="269"/>
      <c r="K461" s="269"/>
      <c r="L461" s="269"/>
      <c r="M461" s="269"/>
      <c r="N461" s="269"/>
      <c r="O461" s="269"/>
      <c r="P461" s="269"/>
      <c r="Q461" s="269"/>
      <c r="R461" s="269"/>
      <c r="S461" s="188"/>
      <c r="T461" s="269"/>
      <c r="U461" s="269"/>
    </row>
    <row r="462" spans="2:21" ht="11.25">
      <c r="B462" s="12"/>
      <c r="C462" s="269"/>
      <c r="D462" s="269"/>
      <c r="E462" s="269"/>
      <c r="F462" s="269"/>
      <c r="G462" s="269"/>
      <c r="H462" s="269"/>
      <c r="I462" s="269"/>
      <c r="J462" s="269"/>
      <c r="K462" s="269"/>
      <c r="L462" s="269"/>
      <c r="M462" s="269"/>
      <c r="N462" s="269"/>
      <c r="O462" s="269"/>
      <c r="P462" s="269"/>
      <c r="Q462" s="269"/>
      <c r="R462" s="269"/>
      <c r="S462" s="188"/>
      <c r="T462" s="269"/>
      <c r="U462" s="269"/>
    </row>
    <row r="463" spans="2:21" ht="11.25">
      <c r="B463" s="12"/>
      <c r="C463" s="269"/>
      <c r="D463" s="269"/>
      <c r="E463" s="269"/>
      <c r="F463" s="269"/>
      <c r="G463" s="269"/>
      <c r="H463" s="269"/>
      <c r="I463" s="269"/>
      <c r="J463" s="269"/>
      <c r="K463" s="269"/>
      <c r="L463" s="269"/>
      <c r="M463" s="269"/>
      <c r="N463" s="269"/>
      <c r="O463" s="269"/>
      <c r="P463" s="269"/>
      <c r="Q463" s="269"/>
      <c r="R463" s="269"/>
      <c r="S463" s="188"/>
      <c r="T463" s="269"/>
      <c r="U463" s="269"/>
    </row>
    <row r="464" spans="2:21" ht="11.25">
      <c r="B464" s="12"/>
      <c r="C464" s="269"/>
      <c r="D464" s="269"/>
      <c r="E464" s="269"/>
      <c r="F464" s="269"/>
      <c r="G464" s="269"/>
      <c r="H464" s="269"/>
      <c r="I464" s="269"/>
      <c r="J464" s="269"/>
      <c r="K464" s="269"/>
      <c r="L464" s="269"/>
      <c r="M464" s="269"/>
      <c r="N464" s="269"/>
      <c r="O464" s="269"/>
      <c r="P464" s="269"/>
      <c r="Q464" s="269"/>
      <c r="R464" s="269"/>
      <c r="S464" s="188"/>
      <c r="T464" s="269"/>
      <c r="U464" s="269"/>
    </row>
    <row r="465" spans="2:21" ht="11.25">
      <c r="B465" s="12"/>
      <c r="C465" s="269"/>
      <c r="D465" s="269"/>
      <c r="E465" s="269"/>
      <c r="F465" s="269"/>
      <c r="G465" s="269"/>
      <c r="H465" s="269"/>
      <c r="I465" s="269"/>
      <c r="J465" s="269"/>
      <c r="K465" s="269"/>
      <c r="L465" s="269"/>
      <c r="M465" s="269"/>
      <c r="N465" s="269"/>
      <c r="O465" s="269"/>
      <c r="P465" s="269"/>
      <c r="Q465" s="269"/>
      <c r="R465" s="269"/>
      <c r="S465" s="188"/>
      <c r="T465" s="269"/>
      <c r="U465" s="269"/>
    </row>
    <row r="466" spans="2:21" ht="11.25">
      <c r="B466" s="12"/>
      <c r="C466" s="269"/>
      <c r="D466" s="269"/>
      <c r="E466" s="269"/>
      <c r="F466" s="269"/>
      <c r="G466" s="269"/>
      <c r="H466" s="269"/>
      <c r="I466" s="269"/>
      <c r="J466" s="269"/>
      <c r="K466" s="269"/>
      <c r="L466" s="269"/>
      <c r="M466" s="269"/>
      <c r="N466" s="269"/>
      <c r="O466" s="269"/>
      <c r="P466" s="269"/>
      <c r="Q466" s="269"/>
      <c r="R466" s="269"/>
      <c r="S466" s="188"/>
      <c r="T466" s="269"/>
      <c r="U466" s="269"/>
    </row>
    <row r="467" spans="2:21" ht="11.25">
      <c r="B467" s="12"/>
      <c r="C467" s="269"/>
      <c r="D467" s="269"/>
      <c r="E467" s="269"/>
      <c r="F467" s="269"/>
      <c r="G467" s="269"/>
      <c r="H467" s="269"/>
      <c r="I467" s="269"/>
      <c r="J467" s="269"/>
      <c r="K467" s="269"/>
      <c r="L467" s="269"/>
      <c r="M467" s="269"/>
      <c r="N467" s="269"/>
      <c r="O467" s="269"/>
      <c r="P467" s="269"/>
      <c r="Q467" s="269"/>
      <c r="R467" s="269"/>
      <c r="S467" s="188"/>
      <c r="T467" s="269"/>
      <c r="U467" s="269"/>
    </row>
    <row r="468" spans="2:21" ht="11.25">
      <c r="B468" s="12"/>
      <c r="C468" s="269"/>
      <c r="D468" s="269"/>
      <c r="E468" s="269"/>
      <c r="F468" s="269"/>
      <c r="G468" s="269"/>
      <c r="H468" s="269"/>
      <c r="I468" s="269"/>
      <c r="J468" s="269"/>
      <c r="K468" s="269"/>
      <c r="L468" s="269"/>
      <c r="M468" s="269"/>
      <c r="N468" s="269"/>
      <c r="O468" s="269"/>
      <c r="P468" s="269"/>
      <c r="Q468" s="269"/>
      <c r="R468" s="269"/>
      <c r="S468" s="188"/>
      <c r="T468" s="269"/>
      <c r="U468" s="269"/>
    </row>
    <row r="469" spans="2:21" ht="11.25">
      <c r="B469" s="12"/>
      <c r="C469" s="269"/>
      <c r="D469" s="269"/>
      <c r="E469" s="269"/>
      <c r="F469" s="269"/>
      <c r="G469" s="269"/>
      <c r="H469" s="269"/>
      <c r="I469" s="269"/>
      <c r="J469" s="269"/>
      <c r="K469" s="269"/>
      <c r="L469" s="269"/>
      <c r="M469" s="269"/>
      <c r="N469" s="269"/>
      <c r="O469" s="269"/>
      <c r="P469" s="269"/>
      <c r="Q469" s="269"/>
      <c r="R469" s="269"/>
      <c r="S469" s="188"/>
      <c r="T469" s="269"/>
      <c r="U469" s="269"/>
    </row>
    <row r="470" spans="2:21" ht="11.25">
      <c r="B470" s="12"/>
      <c r="C470" s="269"/>
      <c r="D470" s="269"/>
      <c r="E470" s="269"/>
      <c r="F470" s="269"/>
      <c r="G470" s="269"/>
      <c r="H470" s="269"/>
      <c r="I470" s="269"/>
      <c r="J470" s="269"/>
      <c r="K470" s="269"/>
      <c r="L470" s="269"/>
      <c r="M470" s="269"/>
      <c r="N470" s="269"/>
      <c r="O470" s="269"/>
      <c r="P470" s="269"/>
      <c r="Q470" s="269"/>
      <c r="R470" s="269"/>
      <c r="S470" s="188"/>
      <c r="T470" s="269"/>
      <c r="U470" s="269"/>
    </row>
    <row r="471" spans="2:21" ht="11.25">
      <c r="B471" s="12"/>
      <c r="C471" s="269"/>
      <c r="D471" s="269"/>
      <c r="E471" s="269"/>
      <c r="F471" s="269"/>
      <c r="G471" s="269"/>
      <c r="H471" s="269"/>
      <c r="I471" s="269"/>
      <c r="J471" s="269"/>
      <c r="K471" s="269"/>
      <c r="L471" s="269"/>
      <c r="M471" s="269"/>
      <c r="N471" s="269"/>
      <c r="O471" s="269"/>
      <c r="P471" s="269"/>
      <c r="Q471" s="269"/>
      <c r="R471" s="269"/>
      <c r="S471" s="188"/>
      <c r="T471" s="269"/>
      <c r="U471" s="269"/>
    </row>
    <row r="472" spans="2:21" ht="11.25">
      <c r="B472" s="12"/>
      <c r="C472" s="269"/>
      <c r="D472" s="269"/>
      <c r="E472" s="269"/>
      <c r="F472" s="269"/>
      <c r="G472" s="269"/>
      <c r="H472" s="269"/>
      <c r="I472" s="269"/>
      <c r="J472" s="269"/>
      <c r="K472" s="269"/>
      <c r="L472" s="269"/>
      <c r="M472" s="269"/>
      <c r="N472" s="269"/>
      <c r="O472" s="269"/>
      <c r="P472" s="269"/>
      <c r="Q472" s="269"/>
      <c r="R472" s="269"/>
      <c r="S472" s="188"/>
      <c r="T472" s="269"/>
      <c r="U472" s="269"/>
    </row>
    <row r="473" spans="2:21" ht="11.25">
      <c r="B473" s="12"/>
      <c r="C473" s="269"/>
      <c r="D473" s="269"/>
      <c r="E473" s="269"/>
      <c r="F473" s="269"/>
      <c r="G473" s="269"/>
      <c r="H473" s="269"/>
      <c r="I473" s="269"/>
      <c r="J473" s="269"/>
      <c r="K473" s="269"/>
      <c r="L473" s="269"/>
      <c r="M473" s="269"/>
      <c r="N473" s="269"/>
      <c r="O473" s="269"/>
      <c r="P473" s="269"/>
      <c r="Q473" s="269"/>
      <c r="R473" s="269"/>
      <c r="S473" s="188"/>
      <c r="T473" s="269"/>
      <c r="U473" s="269"/>
    </row>
    <row r="474" spans="2:21" ht="11.25">
      <c r="B474" s="12"/>
      <c r="C474" s="269"/>
      <c r="D474" s="269"/>
      <c r="E474" s="269"/>
      <c r="F474" s="269"/>
      <c r="G474" s="269"/>
      <c r="H474" s="269"/>
      <c r="I474" s="269"/>
      <c r="J474" s="269"/>
      <c r="K474" s="269"/>
      <c r="L474" s="269"/>
      <c r="M474" s="269"/>
      <c r="N474" s="269"/>
      <c r="O474" s="269"/>
      <c r="P474" s="269"/>
      <c r="Q474" s="269"/>
      <c r="R474" s="269"/>
      <c r="S474" s="188"/>
      <c r="T474" s="269"/>
      <c r="U474" s="269"/>
    </row>
    <row r="475" spans="2:21" ht="11.25">
      <c r="B475" s="12"/>
      <c r="C475" s="269"/>
      <c r="D475" s="269"/>
      <c r="E475" s="269"/>
      <c r="F475" s="269"/>
      <c r="G475" s="269"/>
      <c r="H475" s="269"/>
      <c r="I475" s="269"/>
      <c r="J475" s="269"/>
      <c r="K475" s="269"/>
      <c r="L475" s="269"/>
      <c r="M475" s="269"/>
      <c r="N475" s="269"/>
      <c r="O475" s="269"/>
      <c r="P475" s="269"/>
      <c r="Q475" s="269"/>
      <c r="R475" s="269"/>
      <c r="S475" s="188"/>
      <c r="T475" s="269"/>
      <c r="U475" s="269"/>
    </row>
    <row r="476" spans="2:21" ht="11.25">
      <c r="B476" s="12"/>
      <c r="C476" s="269"/>
      <c r="D476" s="269"/>
      <c r="E476" s="269"/>
      <c r="F476" s="269"/>
      <c r="G476" s="269"/>
      <c r="H476" s="269"/>
      <c r="I476" s="269"/>
      <c r="J476" s="269"/>
      <c r="K476" s="269"/>
      <c r="L476" s="269"/>
      <c r="M476" s="269"/>
      <c r="N476" s="269"/>
      <c r="O476" s="269"/>
      <c r="P476" s="269"/>
      <c r="Q476" s="269"/>
      <c r="R476" s="269"/>
      <c r="S476" s="188"/>
      <c r="T476" s="269"/>
      <c r="U476" s="269"/>
    </row>
    <row r="477" spans="2:21" ht="11.25">
      <c r="B477" s="12"/>
      <c r="C477" s="269"/>
      <c r="D477" s="269"/>
      <c r="E477" s="269"/>
      <c r="F477" s="269"/>
      <c r="G477" s="269"/>
      <c r="H477" s="269"/>
      <c r="I477" s="269"/>
      <c r="J477" s="269"/>
      <c r="K477" s="269"/>
      <c r="L477" s="269"/>
      <c r="M477" s="269"/>
      <c r="N477" s="269"/>
      <c r="O477" s="269"/>
      <c r="P477" s="269"/>
      <c r="Q477" s="269"/>
      <c r="R477" s="269"/>
      <c r="S477" s="188"/>
      <c r="T477" s="269"/>
      <c r="U477" s="269"/>
    </row>
    <row r="478" spans="2:21" ht="11.25">
      <c r="B478" s="12"/>
      <c r="C478" s="269"/>
      <c r="D478" s="269"/>
      <c r="E478" s="269"/>
      <c r="F478" s="269"/>
      <c r="G478" s="269"/>
      <c r="H478" s="269"/>
      <c r="I478" s="269"/>
      <c r="J478" s="269"/>
      <c r="K478" s="269"/>
      <c r="L478" s="269"/>
      <c r="M478" s="269"/>
      <c r="N478" s="269"/>
      <c r="O478" s="269"/>
      <c r="P478" s="269"/>
      <c r="Q478" s="269"/>
      <c r="R478" s="269"/>
      <c r="S478" s="188"/>
      <c r="T478" s="269"/>
      <c r="U478" s="269"/>
    </row>
    <row r="479" spans="2:21" ht="11.25">
      <c r="B479" s="12"/>
      <c r="C479" s="269"/>
      <c r="D479" s="269"/>
      <c r="E479" s="269"/>
      <c r="F479" s="269"/>
      <c r="G479" s="269"/>
      <c r="H479" s="269"/>
      <c r="I479" s="269"/>
      <c r="J479" s="269"/>
      <c r="K479" s="269"/>
      <c r="L479" s="269"/>
      <c r="M479" s="269"/>
      <c r="N479" s="269"/>
      <c r="O479" s="269"/>
      <c r="P479" s="269"/>
      <c r="Q479" s="269"/>
      <c r="R479" s="269"/>
      <c r="S479" s="188"/>
      <c r="T479" s="269"/>
      <c r="U479" s="269"/>
    </row>
    <row r="480" spans="2:21" ht="11.25">
      <c r="B480" s="12"/>
      <c r="C480" s="269"/>
      <c r="D480" s="269"/>
      <c r="E480" s="269"/>
      <c r="F480" s="269"/>
      <c r="G480" s="269"/>
      <c r="H480" s="269"/>
      <c r="I480" s="269"/>
      <c r="J480" s="269"/>
      <c r="K480" s="269"/>
      <c r="L480" s="269"/>
      <c r="M480" s="269"/>
      <c r="N480" s="269"/>
      <c r="O480" s="269"/>
      <c r="P480" s="269"/>
      <c r="Q480" s="269"/>
      <c r="R480" s="269"/>
      <c r="S480" s="188"/>
      <c r="T480" s="269"/>
      <c r="U480" s="269"/>
    </row>
    <row r="481" spans="2:21" ht="11.25">
      <c r="B481" s="12"/>
      <c r="C481" s="269"/>
      <c r="D481" s="269"/>
      <c r="E481" s="269"/>
      <c r="F481" s="269"/>
      <c r="G481" s="269"/>
      <c r="H481" s="269"/>
      <c r="I481" s="269"/>
      <c r="J481" s="269"/>
      <c r="K481" s="269"/>
      <c r="L481" s="269"/>
      <c r="M481" s="269"/>
      <c r="N481" s="269"/>
      <c r="O481" s="269"/>
      <c r="P481" s="269"/>
      <c r="Q481" s="269"/>
      <c r="R481" s="269"/>
      <c r="S481" s="188"/>
      <c r="T481" s="269"/>
      <c r="U481" s="269"/>
    </row>
    <row r="482" spans="2:21" ht="11.25">
      <c r="B482" s="12"/>
      <c r="C482" s="269"/>
      <c r="D482" s="269"/>
      <c r="E482" s="269"/>
      <c r="F482" s="269"/>
      <c r="G482" s="269"/>
      <c r="H482" s="269"/>
      <c r="I482" s="269"/>
      <c r="J482" s="269"/>
      <c r="K482" s="269"/>
      <c r="L482" s="269"/>
      <c r="M482" s="269"/>
      <c r="N482" s="269"/>
      <c r="O482" s="269"/>
      <c r="P482" s="269"/>
      <c r="Q482" s="269"/>
      <c r="R482" s="269"/>
      <c r="S482" s="188"/>
      <c r="T482" s="269"/>
      <c r="U482" s="269"/>
    </row>
    <row r="483" spans="2:21" ht="11.25">
      <c r="B483" s="12"/>
      <c r="C483" s="269"/>
      <c r="D483" s="269"/>
      <c r="E483" s="269"/>
      <c r="F483" s="269"/>
      <c r="G483" s="269"/>
      <c r="H483" s="269"/>
      <c r="I483" s="269"/>
      <c r="J483" s="269"/>
      <c r="K483" s="269"/>
      <c r="L483" s="269"/>
      <c r="M483" s="269"/>
      <c r="N483" s="269"/>
      <c r="O483" s="269"/>
      <c r="P483" s="269"/>
      <c r="Q483" s="269"/>
      <c r="R483" s="269"/>
      <c r="S483" s="188"/>
      <c r="T483" s="269"/>
      <c r="U483" s="269"/>
    </row>
    <row r="484" spans="2:21" ht="11.25">
      <c r="B484" s="12"/>
      <c r="C484" s="269"/>
      <c r="D484" s="269"/>
      <c r="E484" s="269"/>
      <c r="F484" s="269"/>
      <c r="G484" s="269"/>
      <c r="H484" s="269"/>
      <c r="I484" s="269"/>
      <c r="J484" s="269"/>
      <c r="K484" s="269"/>
      <c r="L484" s="269"/>
      <c r="M484" s="269"/>
      <c r="N484" s="269"/>
      <c r="O484" s="269"/>
      <c r="P484" s="269"/>
      <c r="Q484" s="269"/>
      <c r="R484" s="269"/>
      <c r="S484" s="188"/>
      <c r="T484" s="269"/>
      <c r="U484" s="269"/>
    </row>
    <row r="485" spans="2:21" ht="11.25">
      <c r="B485" s="12"/>
      <c r="C485" s="269"/>
      <c r="D485" s="269"/>
      <c r="E485" s="269"/>
      <c r="F485" s="269"/>
      <c r="G485" s="269"/>
      <c r="H485" s="269"/>
      <c r="I485" s="269"/>
      <c r="J485" s="269"/>
      <c r="K485" s="269"/>
      <c r="L485" s="269"/>
      <c r="M485" s="269"/>
      <c r="N485" s="269"/>
      <c r="O485" s="269"/>
      <c r="P485" s="269"/>
      <c r="Q485" s="269"/>
      <c r="R485" s="269"/>
      <c r="S485" s="188"/>
      <c r="T485" s="269"/>
      <c r="U485" s="269"/>
    </row>
    <row r="486" spans="2:21" ht="11.25">
      <c r="B486" s="12"/>
      <c r="C486" s="269"/>
      <c r="D486" s="269"/>
      <c r="E486" s="269"/>
      <c r="F486" s="269"/>
      <c r="G486" s="269"/>
      <c r="H486" s="269"/>
      <c r="I486" s="269"/>
      <c r="J486" s="269"/>
      <c r="K486" s="269"/>
      <c r="L486" s="269"/>
      <c r="M486" s="269"/>
      <c r="N486" s="269"/>
      <c r="O486" s="269"/>
      <c r="P486" s="269"/>
      <c r="Q486" s="269"/>
      <c r="R486" s="269"/>
      <c r="S486" s="188"/>
      <c r="T486" s="269"/>
      <c r="U486" s="269"/>
    </row>
    <row r="487" spans="2:21" ht="11.25">
      <c r="B487" s="12"/>
      <c r="C487" s="269"/>
      <c r="D487" s="269"/>
      <c r="E487" s="269"/>
      <c r="F487" s="269"/>
      <c r="G487" s="269"/>
      <c r="H487" s="269"/>
      <c r="I487" s="269"/>
      <c r="J487" s="269"/>
      <c r="K487" s="269"/>
      <c r="L487" s="269"/>
      <c r="M487" s="269"/>
      <c r="N487" s="269"/>
      <c r="O487" s="269"/>
      <c r="P487" s="269"/>
      <c r="Q487" s="269"/>
      <c r="R487" s="269"/>
      <c r="S487" s="188"/>
      <c r="T487" s="269"/>
      <c r="U487" s="269"/>
    </row>
    <row r="488" spans="2:21" ht="11.25">
      <c r="B488" s="12"/>
      <c r="C488" s="269"/>
      <c r="D488" s="269"/>
      <c r="E488" s="269"/>
      <c r="F488" s="269"/>
      <c r="G488" s="269"/>
      <c r="H488" s="269"/>
      <c r="I488" s="269"/>
      <c r="J488" s="269"/>
      <c r="K488" s="269"/>
      <c r="L488" s="269"/>
      <c r="M488" s="269"/>
      <c r="N488" s="269"/>
      <c r="O488" s="269"/>
      <c r="P488" s="269"/>
      <c r="Q488" s="269"/>
      <c r="R488" s="269"/>
      <c r="S488" s="188"/>
      <c r="T488" s="269"/>
      <c r="U488" s="269"/>
    </row>
    <row r="489" spans="2:21" ht="11.25">
      <c r="B489" s="12"/>
      <c r="C489" s="269"/>
      <c r="D489" s="269"/>
      <c r="E489" s="269"/>
      <c r="F489" s="269"/>
      <c r="G489" s="269"/>
      <c r="H489" s="269"/>
      <c r="I489" s="269"/>
      <c r="J489" s="269"/>
      <c r="K489" s="269"/>
      <c r="L489" s="269"/>
      <c r="M489" s="269"/>
      <c r="N489" s="269"/>
      <c r="O489" s="269"/>
      <c r="P489" s="269"/>
      <c r="Q489" s="269"/>
      <c r="R489" s="269"/>
      <c r="S489" s="188"/>
      <c r="T489" s="269"/>
      <c r="U489" s="269"/>
    </row>
    <row r="490" spans="2:21" ht="11.25">
      <c r="B490" s="12"/>
      <c r="C490" s="269"/>
      <c r="D490" s="269"/>
      <c r="E490" s="269"/>
      <c r="F490" s="269"/>
      <c r="G490" s="269"/>
      <c r="H490" s="269"/>
      <c r="I490" s="269"/>
      <c r="J490" s="269"/>
      <c r="K490" s="269"/>
      <c r="L490" s="269"/>
      <c r="M490" s="269"/>
      <c r="N490" s="269"/>
      <c r="O490" s="269"/>
      <c r="P490" s="269"/>
      <c r="Q490" s="269"/>
      <c r="R490" s="269"/>
      <c r="S490" s="188"/>
      <c r="T490" s="269"/>
      <c r="U490" s="269"/>
    </row>
    <row r="491" spans="2:21" ht="11.25">
      <c r="B491" s="12"/>
      <c r="C491" s="269"/>
      <c r="D491" s="269"/>
      <c r="E491" s="269"/>
      <c r="F491" s="269"/>
      <c r="G491" s="269"/>
      <c r="H491" s="269"/>
      <c r="I491" s="269"/>
      <c r="J491" s="269"/>
      <c r="K491" s="269"/>
      <c r="L491" s="269"/>
      <c r="M491" s="269"/>
      <c r="N491" s="269"/>
      <c r="O491" s="269"/>
      <c r="P491" s="269"/>
      <c r="Q491" s="269"/>
      <c r="R491" s="269"/>
      <c r="S491" s="188"/>
      <c r="T491" s="269"/>
      <c r="U491" s="269"/>
    </row>
    <row r="492" spans="2:21" ht="11.25">
      <c r="B492" s="12"/>
      <c r="C492" s="269"/>
      <c r="D492" s="269"/>
      <c r="E492" s="269"/>
      <c r="F492" s="269"/>
      <c r="G492" s="269"/>
      <c r="H492" s="269"/>
      <c r="I492" s="269"/>
      <c r="J492" s="269"/>
      <c r="K492" s="269"/>
      <c r="L492" s="269"/>
      <c r="M492" s="269"/>
      <c r="N492" s="269"/>
      <c r="O492" s="269"/>
      <c r="P492" s="269"/>
      <c r="Q492" s="269"/>
      <c r="R492" s="269"/>
      <c r="S492" s="188"/>
      <c r="T492" s="269"/>
      <c r="U492" s="269"/>
    </row>
    <row r="493" spans="2:21" ht="11.25">
      <c r="B493" s="12"/>
      <c r="C493" s="269"/>
      <c r="D493" s="269"/>
      <c r="E493" s="269"/>
      <c r="F493" s="269"/>
      <c r="G493" s="269"/>
      <c r="H493" s="269"/>
      <c r="I493" s="269"/>
      <c r="J493" s="269"/>
      <c r="K493" s="269"/>
      <c r="L493" s="269"/>
      <c r="M493" s="269"/>
      <c r="N493" s="269"/>
      <c r="O493" s="269"/>
      <c r="P493" s="269"/>
      <c r="Q493" s="269"/>
      <c r="R493" s="269"/>
      <c r="S493" s="188"/>
      <c r="T493" s="269"/>
      <c r="U493" s="269"/>
    </row>
    <row r="494" spans="2:21" ht="11.25">
      <c r="B494" s="12"/>
      <c r="C494" s="269"/>
      <c r="D494" s="269"/>
      <c r="E494" s="269"/>
      <c r="F494" s="269"/>
      <c r="G494" s="269"/>
      <c r="H494" s="269"/>
      <c r="I494" s="269"/>
      <c r="J494" s="269"/>
      <c r="K494" s="269"/>
      <c r="L494" s="269"/>
      <c r="M494" s="269"/>
      <c r="N494" s="269"/>
      <c r="O494" s="269"/>
      <c r="P494" s="269"/>
      <c r="Q494" s="269"/>
      <c r="R494" s="269"/>
      <c r="S494" s="188"/>
      <c r="T494" s="269"/>
      <c r="U494" s="269"/>
    </row>
    <row r="495" spans="2:21" ht="11.25">
      <c r="B495" s="12"/>
      <c r="C495" s="269"/>
      <c r="D495" s="269"/>
      <c r="E495" s="269"/>
      <c r="F495" s="269"/>
      <c r="G495" s="269"/>
      <c r="H495" s="269"/>
      <c r="I495" s="269"/>
      <c r="J495" s="269"/>
      <c r="K495" s="269"/>
      <c r="L495" s="269"/>
      <c r="M495" s="269"/>
      <c r="N495" s="269"/>
      <c r="O495" s="269"/>
      <c r="P495" s="269"/>
      <c r="Q495" s="269"/>
      <c r="R495" s="269"/>
      <c r="S495" s="188"/>
      <c r="T495" s="269"/>
      <c r="U495" s="269"/>
    </row>
    <row r="496" spans="2:21" ht="11.25">
      <c r="B496" s="12"/>
      <c r="C496" s="269"/>
      <c r="D496" s="269"/>
      <c r="E496" s="269"/>
      <c r="F496" s="269"/>
      <c r="G496" s="269"/>
      <c r="H496" s="269"/>
      <c r="I496" s="269"/>
      <c r="J496" s="269"/>
      <c r="K496" s="269"/>
      <c r="L496" s="269"/>
      <c r="M496" s="269"/>
      <c r="N496" s="269"/>
      <c r="O496" s="269"/>
      <c r="P496" s="269"/>
      <c r="Q496" s="269"/>
      <c r="R496" s="269"/>
      <c r="S496" s="188"/>
      <c r="T496" s="269"/>
      <c r="U496" s="269"/>
    </row>
    <row r="497" spans="2:21" ht="11.25">
      <c r="B497" s="12"/>
      <c r="C497" s="269"/>
      <c r="D497" s="269"/>
      <c r="E497" s="269"/>
      <c r="F497" s="269"/>
      <c r="G497" s="269"/>
      <c r="H497" s="269"/>
      <c r="I497" s="269"/>
      <c r="J497" s="269"/>
      <c r="K497" s="269"/>
      <c r="L497" s="269"/>
      <c r="M497" s="269"/>
      <c r="N497" s="269"/>
      <c r="O497" s="269"/>
      <c r="P497" s="269"/>
      <c r="Q497" s="269"/>
      <c r="R497" s="269"/>
      <c r="S497" s="188"/>
      <c r="T497" s="269"/>
      <c r="U497" s="269"/>
    </row>
    <row r="498" spans="2:21" ht="11.25">
      <c r="B498" s="12"/>
      <c r="C498" s="269"/>
      <c r="D498" s="269"/>
      <c r="E498" s="269"/>
      <c r="F498" s="269"/>
      <c r="G498" s="269"/>
      <c r="H498" s="269"/>
      <c r="I498" s="269"/>
      <c r="J498" s="269"/>
      <c r="K498" s="269"/>
      <c r="L498" s="269"/>
      <c r="M498" s="269"/>
      <c r="N498" s="269"/>
      <c r="O498" s="269"/>
      <c r="P498" s="269"/>
      <c r="Q498" s="269"/>
      <c r="R498" s="269"/>
      <c r="S498" s="188"/>
      <c r="T498" s="269"/>
      <c r="U498" s="269"/>
    </row>
    <row r="499" spans="2:21" ht="11.25">
      <c r="B499" s="12"/>
      <c r="C499" s="269"/>
      <c r="D499" s="269"/>
      <c r="E499" s="269"/>
      <c r="F499" s="269"/>
      <c r="G499" s="269"/>
      <c r="H499" s="269"/>
      <c r="I499" s="269"/>
      <c r="J499" s="269"/>
      <c r="K499" s="269"/>
      <c r="L499" s="269"/>
      <c r="M499" s="269"/>
      <c r="N499" s="269"/>
      <c r="O499" s="269"/>
      <c r="P499" s="269"/>
      <c r="Q499" s="269"/>
      <c r="R499" s="269"/>
      <c r="S499" s="188"/>
      <c r="T499" s="269"/>
      <c r="U499" s="269"/>
    </row>
    <row r="500" spans="2:21" ht="11.25">
      <c r="B500" s="12"/>
      <c r="C500" s="269"/>
      <c r="D500" s="269"/>
      <c r="E500" s="269"/>
      <c r="F500" s="269"/>
      <c r="G500" s="269"/>
      <c r="H500" s="269"/>
      <c r="I500" s="269"/>
      <c r="J500" s="269"/>
      <c r="K500" s="269"/>
      <c r="L500" s="269"/>
      <c r="M500" s="269"/>
      <c r="N500" s="269"/>
      <c r="O500" s="269"/>
      <c r="P500" s="269"/>
      <c r="Q500" s="269"/>
      <c r="R500" s="269"/>
      <c r="S500" s="188"/>
      <c r="T500" s="269"/>
      <c r="U500" s="269"/>
    </row>
    <row r="501" spans="2:21" ht="11.25">
      <c r="B501" s="12"/>
      <c r="C501" s="269"/>
      <c r="D501" s="269"/>
      <c r="E501" s="269"/>
      <c r="F501" s="269"/>
      <c r="G501" s="269"/>
      <c r="H501" s="269"/>
      <c r="I501" s="269"/>
      <c r="J501" s="269"/>
      <c r="K501" s="269"/>
      <c r="L501" s="269"/>
      <c r="M501" s="269"/>
      <c r="N501" s="269"/>
      <c r="O501" s="269"/>
      <c r="P501" s="269"/>
      <c r="Q501" s="269"/>
      <c r="R501" s="269"/>
      <c r="S501" s="188"/>
      <c r="T501" s="269"/>
      <c r="U501" s="269"/>
    </row>
    <row r="502" spans="2:21" ht="11.25">
      <c r="B502" s="12"/>
      <c r="C502" s="269"/>
      <c r="D502" s="269"/>
      <c r="E502" s="269"/>
      <c r="F502" s="269"/>
      <c r="G502" s="269"/>
      <c r="H502" s="269"/>
      <c r="I502" s="269"/>
      <c r="J502" s="269"/>
      <c r="K502" s="269"/>
      <c r="L502" s="269"/>
      <c r="M502" s="269"/>
      <c r="N502" s="269"/>
      <c r="O502" s="269"/>
      <c r="P502" s="269"/>
      <c r="Q502" s="269"/>
      <c r="R502" s="269"/>
      <c r="S502" s="188"/>
      <c r="T502" s="269"/>
      <c r="U502" s="269"/>
    </row>
    <row r="503" spans="2:21" ht="11.25">
      <c r="B503" s="12"/>
      <c r="C503" s="269"/>
      <c r="D503" s="269"/>
      <c r="E503" s="269"/>
      <c r="F503" s="269"/>
      <c r="G503" s="269"/>
      <c r="H503" s="269"/>
      <c r="I503" s="269"/>
      <c r="J503" s="269"/>
      <c r="K503" s="269"/>
      <c r="L503" s="269"/>
      <c r="M503" s="269"/>
      <c r="N503" s="269"/>
      <c r="O503" s="269"/>
      <c r="P503" s="269"/>
      <c r="Q503" s="269"/>
      <c r="R503" s="269"/>
      <c r="S503" s="188"/>
      <c r="T503" s="269"/>
      <c r="U503" s="269"/>
    </row>
    <row r="504" spans="2:21" ht="11.25">
      <c r="B504" s="12"/>
      <c r="C504" s="269"/>
      <c r="D504" s="269"/>
      <c r="E504" s="269"/>
      <c r="F504" s="269"/>
      <c r="G504" s="269"/>
      <c r="H504" s="269"/>
      <c r="I504" s="269"/>
      <c r="J504" s="269"/>
      <c r="K504" s="269"/>
      <c r="L504" s="269"/>
      <c r="M504" s="269"/>
      <c r="N504" s="269"/>
      <c r="O504" s="269"/>
      <c r="P504" s="269"/>
      <c r="Q504" s="269"/>
      <c r="R504" s="269"/>
      <c r="S504" s="188"/>
      <c r="T504" s="269"/>
      <c r="U504" s="269"/>
    </row>
    <row r="505" spans="2:21" ht="11.25">
      <c r="B505" s="12"/>
      <c r="C505" s="269"/>
      <c r="D505" s="269"/>
      <c r="E505" s="269"/>
      <c r="F505" s="269"/>
      <c r="G505" s="269"/>
      <c r="H505" s="269"/>
      <c r="I505" s="269"/>
      <c r="J505" s="269"/>
      <c r="K505" s="269"/>
      <c r="L505" s="269"/>
      <c r="M505" s="269"/>
      <c r="N505" s="269"/>
      <c r="O505" s="269"/>
      <c r="P505" s="269"/>
      <c r="Q505" s="269"/>
      <c r="R505" s="269"/>
      <c r="S505" s="188"/>
      <c r="T505" s="269"/>
      <c r="U505" s="269"/>
    </row>
    <row r="506" spans="2:21" ht="11.25">
      <c r="B506" s="12"/>
      <c r="C506" s="269"/>
      <c r="D506" s="269"/>
      <c r="E506" s="269"/>
      <c r="F506" s="269"/>
      <c r="G506" s="269"/>
      <c r="H506" s="269"/>
      <c r="I506" s="269"/>
      <c r="J506" s="269"/>
      <c r="K506" s="269"/>
      <c r="L506" s="269"/>
      <c r="M506" s="269"/>
      <c r="N506" s="269"/>
      <c r="O506" s="269"/>
      <c r="P506" s="269"/>
      <c r="Q506" s="269"/>
      <c r="R506" s="269"/>
      <c r="S506" s="188"/>
      <c r="T506" s="269"/>
      <c r="U506" s="269"/>
    </row>
    <row r="507" spans="2:21" ht="11.25">
      <c r="B507" s="12"/>
      <c r="C507" s="269"/>
      <c r="D507" s="269"/>
      <c r="E507" s="269"/>
      <c r="F507" s="269"/>
      <c r="G507" s="269"/>
      <c r="H507" s="269"/>
      <c r="I507" s="269"/>
      <c r="J507" s="269"/>
      <c r="K507" s="269"/>
      <c r="L507" s="269"/>
      <c r="M507" s="269"/>
      <c r="N507" s="269"/>
      <c r="O507" s="269"/>
      <c r="P507" s="269"/>
      <c r="Q507" s="269"/>
      <c r="R507" s="269"/>
      <c r="S507" s="188"/>
      <c r="T507" s="269"/>
      <c r="U507" s="269"/>
    </row>
    <row r="508" spans="2:21" ht="11.25">
      <c r="B508" s="12"/>
      <c r="C508" s="269"/>
      <c r="D508" s="269"/>
      <c r="E508" s="269"/>
      <c r="F508" s="269"/>
      <c r="G508" s="269"/>
      <c r="H508" s="269"/>
      <c r="I508" s="269"/>
      <c r="J508" s="269"/>
      <c r="K508" s="269"/>
      <c r="L508" s="269"/>
      <c r="M508" s="269"/>
      <c r="N508" s="269"/>
      <c r="O508" s="269"/>
      <c r="P508" s="269"/>
      <c r="Q508" s="269"/>
      <c r="R508" s="269"/>
      <c r="S508" s="188"/>
      <c r="T508" s="269"/>
      <c r="U508" s="269"/>
    </row>
    <row r="509" spans="2:21" ht="11.25">
      <c r="B509" s="12"/>
      <c r="C509" s="269"/>
      <c r="D509" s="269"/>
      <c r="E509" s="269"/>
      <c r="F509" s="269"/>
      <c r="G509" s="269"/>
      <c r="H509" s="269"/>
      <c r="I509" s="269"/>
      <c r="J509" s="269"/>
      <c r="K509" s="269"/>
      <c r="L509" s="269"/>
      <c r="M509" s="269"/>
      <c r="N509" s="269"/>
      <c r="O509" s="269"/>
      <c r="P509" s="269"/>
      <c r="Q509" s="269"/>
      <c r="R509" s="269"/>
      <c r="S509" s="188"/>
      <c r="T509" s="269"/>
      <c r="U509" s="269"/>
    </row>
    <row r="510" spans="2:21" ht="11.25">
      <c r="B510" s="12"/>
      <c r="C510" s="269"/>
      <c r="D510" s="269"/>
      <c r="E510" s="269"/>
      <c r="F510" s="269"/>
      <c r="G510" s="269"/>
      <c r="H510" s="269"/>
      <c r="I510" s="269"/>
      <c r="J510" s="269"/>
      <c r="K510" s="269"/>
      <c r="L510" s="269"/>
      <c r="M510" s="269"/>
      <c r="N510" s="269"/>
      <c r="O510" s="269"/>
      <c r="P510" s="269"/>
      <c r="Q510" s="269"/>
      <c r="R510" s="269"/>
      <c r="S510" s="188"/>
      <c r="T510" s="269"/>
      <c r="U510" s="269"/>
    </row>
    <row r="511" spans="2:21" ht="11.25">
      <c r="B511" s="12"/>
      <c r="C511" s="269"/>
      <c r="D511" s="269"/>
      <c r="E511" s="269"/>
      <c r="F511" s="269"/>
      <c r="G511" s="269"/>
      <c r="H511" s="269"/>
      <c r="I511" s="269"/>
      <c r="J511" s="269"/>
      <c r="K511" s="269"/>
      <c r="L511" s="269"/>
      <c r="M511" s="269"/>
      <c r="N511" s="269"/>
      <c r="O511" s="269"/>
      <c r="P511" s="269"/>
      <c r="Q511" s="269"/>
      <c r="R511" s="269"/>
      <c r="S511" s="188"/>
      <c r="T511" s="269"/>
      <c r="U511" s="269"/>
    </row>
    <row r="512" spans="2:21" ht="11.25">
      <c r="B512" s="12"/>
      <c r="C512" s="269"/>
      <c r="D512" s="269"/>
      <c r="E512" s="269"/>
      <c r="F512" s="269"/>
      <c r="G512" s="269"/>
      <c r="H512" s="269"/>
      <c r="I512" s="269"/>
      <c r="J512" s="269"/>
      <c r="K512" s="269"/>
      <c r="L512" s="269"/>
      <c r="M512" s="269"/>
      <c r="N512" s="269"/>
      <c r="O512" s="269"/>
      <c r="P512" s="269"/>
      <c r="Q512" s="269"/>
      <c r="R512" s="269"/>
      <c r="S512" s="188"/>
      <c r="T512" s="269"/>
      <c r="U512" s="269"/>
    </row>
    <row r="513" spans="2:21" ht="11.25">
      <c r="B513" s="12"/>
      <c r="C513" s="269"/>
      <c r="D513" s="269"/>
      <c r="E513" s="269"/>
      <c r="F513" s="269"/>
      <c r="G513" s="269"/>
      <c r="H513" s="269"/>
      <c r="I513" s="269"/>
      <c r="J513" s="269"/>
      <c r="K513" s="269"/>
      <c r="L513" s="269"/>
      <c r="M513" s="269"/>
      <c r="N513" s="269"/>
      <c r="O513" s="269"/>
      <c r="P513" s="269"/>
      <c r="Q513" s="269"/>
      <c r="R513" s="269"/>
      <c r="S513" s="188"/>
      <c r="T513" s="269"/>
      <c r="U513" s="269"/>
    </row>
    <row r="514" spans="2:21" ht="11.25">
      <c r="B514" s="12"/>
      <c r="C514" s="269"/>
      <c r="D514" s="269"/>
      <c r="E514" s="269"/>
      <c r="F514" s="269"/>
      <c r="G514" s="269"/>
      <c r="H514" s="269"/>
      <c r="I514" s="269"/>
      <c r="J514" s="269"/>
      <c r="K514" s="269"/>
      <c r="L514" s="269"/>
      <c r="M514" s="269"/>
      <c r="N514" s="269"/>
      <c r="O514" s="269"/>
      <c r="P514" s="269"/>
      <c r="Q514" s="269"/>
      <c r="R514" s="269"/>
      <c r="S514" s="188"/>
      <c r="T514" s="269"/>
      <c r="U514" s="269"/>
    </row>
    <row r="515" spans="2:21" ht="11.25">
      <c r="B515" s="12"/>
      <c r="C515" s="269"/>
      <c r="D515" s="269"/>
      <c r="E515" s="269"/>
      <c r="F515" s="269"/>
      <c r="G515" s="269"/>
      <c r="H515" s="269"/>
      <c r="I515" s="269"/>
      <c r="J515" s="269"/>
      <c r="K515" s="269"/>
      <c r="L515" s="269"/>
      <c r="M515" s="269"/>
      <c r="N515" s="269"/>
      <c r="O515" s="269"/>
      <c r="P515" s="269"/>
      <c r="Q515" s="269"/>
      <c r="R515" s="269"/>
      <c r="S515" s="188"/>
      <c r="T515" s="269"/>
      <c r="U515" s="269"/>
    </row>
    <row r="516" spans="2:21" ht="11.25">
      <c r="B516" s="12"/>
      <c r="C516" s="269"/>
      <c r="D516" s="269"/>
      <c r="E516" s="269"/>
      <c r="F516" s="269"/>
      <c r="G516" s="269"/>
      <c r="H516" s="269"/>
      <c r="I516" s="269"/>
      <c r="J516" s="269"/>
      <c r="K516" s="269"/>
      <c r="L516" s="269"/>
      <c r="M516" s="269"/>
      <c r="N516" s="269"/>
      <c r="O516" s="269"/>
      <c r="P516" s="269"/>
      <c r="Q516" s="269"/>
      <c r="R516" s="269"/>
      <c r="S516" s="188"/>
      <c r="T516" s="269"/>
      <c r="U516" s="269"/>
    </row>
    <row r="517" spans="2:21" ht="11.25">
      <c r="B517" s="12"/>
      <c r="C517" s="269"/>
      <c r="D517" s="269"/>
      <c r="E517" s="269"/>
      <c r="F517" s="269"/>
      <c r="G517" s="269"/>
      <c r="H517" s="269"/>
      <c r="I517" s="269"/>
      <c r="J517" s="269"/>
      <c r="K517" s="269"/>
      <c r="L517" s="269"/>
      <c r="M517" s="269"/>
      <c r="N517" s="269"/>
      <c r="O517" s="269"/>
      <c r="P517" s="269"/>
      <c r="Q517" s="269"/>
      <c r="R517" s="269"/>
      <c r="S517" s="188"/>
      <c r="T517" s="269"/>
      <c r="U517" s="269"/>
    </row>
    <row r="518" spans="2:21" ht="11.25">
      <c r="B518" s="12"/>
      <c r="C518" s="269"/>
      <c r="D518" s="269"/>
      <c r="E518" s="269"/>
      <c r="F518" s="269"/>
      <c r="G518" s="269"/>
      <c r="H518" s="269"/>
      <c r="I518" s="269"/>
      <c r="J518" s="269"/>
      <c r="K518" s="269"/>
      <c r="L518" s="269"/>
      <c r="M518" s="269"/>
      <c r="N518" s="269"/>
      <c r="O518" s="269"/>
      <c r="P518" s="269"/>
      <c r="Q518" s="269"/>
      <c r="R518" s="269"/>
      <c r="S518" s="188"/>
      <c r="T518" s="269"/>
      <c r="U518" s="269"/>
    </row>
    <row r="519" spans="2:21" ht="11.25">
      <c r="B519" s="12"/>
      <c r="C519" s="269"/>
      <c r="D519" s="269"/>
      <c r="E519" s="269"/>
      <c r="F519" s="269"/>
      <c r="G519" s="269"/>
      <c r="H519" s="269"/>
      <c r="I519" s="269"/>
      <c r="J519" s="269"/>
      <c r="K519" s="269"/>
      <c r="L519" s="269"/>
      <c r="M519" s="269"/>
      <c r="N519" s="269"/>
      <c r="O519" s="269"/>
      <c r="P519" s="269"/>
      <c r="Q519" s="269"/>
      <c r="R519" s="269"/>
      <c r="S519" s="188"/>
      <c r="T519" s="269"/>
      <c r="U519" s="269"/>
    </row>
    <row r="520" spans="2:21" ht="11.25">
      <c r="B520" s="12"/>
      <c r="C520" s="269"/>
      <c r="D520" s="269"/>
      <c r="E520" s="269"/>
      <c r="F520" s="269"/>
      <c r="G520" s="269"/>
      <c r="H520" s="269"/>
      <c r="I520" s="269"/>
      <c r="J520" s="269"/>
      <c r="K520" s="269"/>
      <c r="L520" s="269"/>
      <c r="M520" s="269"/>
      <c r="N520" s="269"/>
      <c r="O520" s="269"/>
      <c r="P520" s="269"/>
      <c r="Q520" s="269"/>
      <c r="R520" s="269"/>
      <c r="S520" s="188"/>
      <c r="T520" s="269"/>
      <c r="U520" s="269"/>
    </row>
    <row r="521" spans="2:21" ht="11.25">
      <c r="B521" s="12"/>
      <c r="C521" s="269"/>
      <c r="D521" s="269"/>
      <c r="E521" s="269"/>
      <c r="F521" s="269"/>
      <c r="G521" s="269"/>
      <c r="H521" s="269"/>
      <c r="I521" s="269"/>
      <c r="J521" s="269"/>
      <c r="K521" s="269"/>
      <c r="L521" s="269"/>
      <c r="M521" s="269"/>
      <c r="N521" s="269"/>
      <c r="O521" s="269"/>
      <c r="P521" s="269"/>
      <c r="Q521" s="269"/>
      <c r="R521" s="269"/>
      <c r="S521" s="188"/>
      <c r="T521" s="269"/>
      <c r="U521" s="269"/>
    </row>
    <row r="522" spans="2:21" ht="11.25">
      <c r="B522" s="12"/>
      <c r="C522" s="269"/>
      <c r="D522" s="269"/>
      <c r="E522" s="269"/>
      <c r="F522" s="269"/>
      <c r="G522" s="269"/>
      <c r="H522" s="269"/>
      <c r="I522" s="269"/>
      <c r="J522" s="269"/>
      <c r="K522" s="269"/>
      <c r="L522" s="269"/>
      <c r="M522" s="269"/>
      <c r="N522" s="269"/>
      <c r="O522" s="269"/>
      <c r="P522" s="269"/>
      <c r="Q522" s="269"/>
      <c r="R522" s="269"/>
      <c r="S522" s="188"/>
      <c r="T522" s="269"/>
      <c r="U522" s="269"/>
    </row>
    <row r="523" spans="2:21" ht="11.25">
      <c r="B523" s="12"/>
      <c r="C523" s="269"/>
      <c r="D523" s="269"/>
      <c r="E523" s="269"/>
      <c r="F523" s="269"/>
      <c r="G523" s="269"/>
      <c r="H523" s="269"/>
      <c r="I523" s="269"/>
      <c r="J523" s="269"/>
      <c r="K523" s="269"/>
      <c r="L523" s="269"/>
      <c r="M523" s="269"/>
      <c r="N523" s="269"/>
      <c r="O523" s="269"/>
      <c r="P523" s="269"/>
      <c r="Q523" s="269"/>
      <c r="R523" s="269"/>
      <c r="S523" s="188"/>
      <c r="T523" s="269"/>
      <c r="U523" s="269"/>
    </row>
    <row r="524" spans="2:21" ht="11.25">
      <c r="B524" s="12"/>
      <c r="C524" s="269"/>
      <c r="D524" s="269"/>
      <c r="E524" s="269"/>
      <c r="F524" s="269"/>
      <c r="G524" s="269"/>
      <c r="H524" s="269"/>
      <c r="I524" s="269"/>
      <c r="J524" s="269"/>
      <c r="K524" s="269"/>
      <c r="L524" s="269"/>
      <c r="M524" s="269"/>
      <c r="N524" s="269"/>
      <c r="O524" s="269"/>
      <c r="P524" s="269"/>
      <c r="Q524" s="269"/>
      <c r="R524" s="269"/>
      <c r="S524" s="188"/>
      <c r="T524" s="269"/>
      <c r="U524" s="269"/>
    </row>
    <row r="525" spans="2:21" ht="11.25">
      <c r="B525" s="12"/>
      <c r="C525" s="269"/>
      <c r="D525" s="269"/>
      <c r="E525" s="269"/>
      <c r="F525" s="269"/>
      <c r="G525" s="269"/>
      <c r="H525" s="269"/>
      <c r="I525" s="269"/>
      <c r="J525" s="269"/>
      <c r="K525" s="269"/>
      <c r="L525" s="269"/>
      <c r="M525" s="269"/>
      <c r="N525" s="269"/>
      <c r="O525" s="269"/>
      <c r="P525" s="269"/>
      <c r="Q525" s="269"/>
      <c r="R525" s="269"/>
      <c r="S525" s="188"/>
      <c r="T525" s="269"/>
      <c r="U525" s="269"/>
    </row>
    <row r="526" spans="2:21" ht="11.25">
      <c r="B526" s="12"/>
      <c r="C526" s="269"/>
      <c r="D526" s="269"/>
      <c r="E526" s="269"/>
      <c r="F526" s="269"/>
      <c r="G526" s="269"/>
      <c r="H526" s="269"/>
      <c r="I526" s="269"/>
      <c r="J526" s="269"/>
      <c r="K526" s="269"/>
      <c r="L526" s="269"/>
      <c r="M526" s="269"/>
      <c r="N526" s="269"/>
      <c r="O526" s="269"/>
      <c r="P526" s="269"/>
      <c r="Q526" s="269"/>
      <c r="R526" s="269"/>
      <c r="S526" s="188"/>
      <c r="T526" s="269"/>
      <c r="U526" s="269"/>
    </row>
    <row r="527" spans="2:21" ht="11.25">
      <c r="B527" s="12"/>
      <c r="C527" s="269"/>
      <c r="D527" s="269"/>
      <c r="E527" s="269"/>
      <c r="F527" s="269"/>
      <c r="G527" s="269"/>
      <c r="H527" s="269"/>
      <c r="I527" s="269"/>
      <c r="J527" s="269"/>
      <c r="K527" s="269"/>
      <c r="L527" s="269"/>
      <c r="M527" s="269"/>
      <c r="N527" s="269"/>
      <c r="O527" s="269"/>
      <c r="P527" s="269"/>
      <c r="Q527" s="269"/>
      <c r="R527" s="269"/>
      <c r="S527" s="188"/>
      <c r="T527" s="269"/>
      <c r="U527" s="269"/>
    </row>
    <row r="528" spans="2:21" ht="11.25">
      <c r="B528" s="12"/>
      <c r="C528" s="269"/>
      <c r="D528" s="269"/>
      <c r="E528" s="269"/>
      <c r="F528" s="269"/>
      <c r="G528" s="269"/>
      <c r="H528" s="269"/>
      <c r="I528" s="269"/>
      <c r="J528" s="269"/>
      <c r="K528" s="269"/>
      <c r="L528" s="269"/>
      <c r="M528" s="269"/>
      <c r="N528" s="269"/>
      <c r="O528" s="269"/>
      <c r="P528" s="269"/>
      <c r="Q528" s="269"/>
      <c r="R528" s="269"/>
      <c r="S528" s="188"/>
      <c r="T528" s="269"/>
      <c r="U528" s="269"/>
    </row>
    <row r="529" spans="2:21" ht="11.25">
      <c r="B529" s="12"/>
      <c r="C529" s="269"/>
      <c r="D529" s="269"/>
      <c r="E529" s="269"/>
      <c r="F529" s="269"/>
      <c r="G529" s="269"/>
      <c r="H529" s="269"/>
      <c r="I529" s="269"/>
      <c r="J529" s="269"/>
      <c r="K529" s="269"/>
      <c r="L529" s="269"/>
      <c r="M529" s="269"/>
      <c r="N529" s="269"/>
      <c r="O529" s="269"/>
      <c r="P529" s="269"/>
      <c r="Q529" s="269"/>
      <c r="R529" s="269"/>
      <c r="S529" s="188"/>
      <c r="T529" s="269"/>
      <c r="U529" s="269"/>
    </row>
    <row r="530" spans="2:21" ht="11.25">
      <c r="B530" s="12"/>
      <c r="C530" s="269"/>
      <c r="D530" s="269"/>
      <c r="E530" s="269"/>
      <c r="F530" s="269"/>
      <c r="G530" s="269"/>
      <c r="H530" s="269"/>
      <c r="I530" s="269"/>
      <c r="J530" s="269"/>
      <c r="K530" s="269"/>
      <c r="L530" s="269"/>
      <c r="M530" s="269"/>
      <c r="N530" s="269"/>
      <c r="O530" s="269"/>
      <c r="P530" s="269"/>
      <c r="Q530" s="269"/>
      <c r="R530" s="269"/>
      <c r="S530" s="188"/>
      <c r="T530" s="269"/>
      <c r="U530" s="269"/>
    </row>
    <row r="531" spans="2:21" ht="11.25">
      <c r="B531" s="12"/>
      <c r="C531" s="269"/>
      <c r="D531" s="269"/>
      <c r="E531" s="269"/>
      <c r="F531" s="269"/>
      <c r="G531" s="269"/>
      <c r="H531" s="269"/>
      <c r="I531" s="269"/>
      <c r="J531" s="269"/>
      <c r="K531" s="269"/>
      <c r="L531" s="269"/>
      <c r="M531" s="269"/>
      <c r="N531" s="269"/>
      <c r="O531" s="269"/>
      <c r="P531" s="269"/>
      <c r="Q531" s="269"/>
      <c r="R531" s="269"/>
      <c r="S531" s="188"/>
      <c r="T531" s="269"/>
      <c r="U531" s="269"/>
    </row>
    <row r="532" spans="2:21" ht="11.25">
      <c r="B532" s="12"/>
      <c r="C532" s="269"/>
      <c r="D532" s="269"/>
      <c r="E532" s="269"/>
      <c r="F532" s="269"/>
      <c r="G532" s="269"/>
      <c r="H532" s="269"/>
      <c r="I532" s="269"/>
      <c r="J532" s="269"/>
      <c r="K532" s="269"/>
      <c r="L532" s="269"/>
      <c r="M532" s="269"/>
      <c r="N532" s="269"/>
      <c r="O532" s="269"/>
      <c r="P532" s="269"/>
      <c r="Q532" s="269"/>
      <c r="R532" s="269"/>
      <c r="S532" s="188"/>
      <c r="T532" s="269"/>
      <c r="U532" s="269"/>
    </row>
    <row r="533" spans="2:21" ht="11.25">
      <c r="B533" s="12"/>
      <c r="C533" s="269"/>
      <c r="D533" s="269"/>
      <c r="E533" s="269"/>
      <c r="F533" s="269"/>
      <c r="G533" s="269"/>
      <c r="H533" s="269"/>
      <c r="I533" s="269"/>
      <c r="J533" s="269"/>
      <c r="K533" s="269"/>
      <c r="L533" s="269"/>
      <c r="M533" s="269"/>
      <c r="N533" s="269"/>
      <c r="O533" s="269"/>
      <c r="P533" s="269"/>
      <c r="Q533" s="269"/>
      <c r="R533" s="269"/>
      <c r="S533" s="188"/>
      <c r="T533" s="269"/>
      <c r="U533" s="269"/>
    </row>
    <row r="534" spans="2:21" ht="11.25">
      <c r="B534" s="12"/>
      <c r="C534" s="269"/>
      <c r="D534" s="269"/>
      <c r="E534" s="269"/>
      <c r="F534" s="269"/>
      <c r="G534" s="269"/>
      <c r="H534" s="269"/>
      <c r="I534" s="269"/>
      <c r="J534" s="269"/>
      <c r="K534" s="269"/>
      <c r="L534" s="269"/>
      <c r="M534" s="269"/>
      <c r="N534" s="269"/>
      <c r="O534" s="269"/>
      <c r="P534" s="269"/>
      <c r="Q534" s="269"/>
      <c r="R534" s="269"/>
      <c r="S534" s="188"/>
      <c r="T534" s="269"/>
      <c r="U534" s="269"/>
    </row>
    <row r="535" spans="2:21" ht="11.25">
      <c r="B535" s="12"/>
      <c r="C535" s="269"/>
      <c r="D535" s="269"/>
      <c r="E535" s="269"/>
      <c r="F535" s="269"/>
      <c r="G535" s="269"/>
      <c r="H535" s="269"/>
      <c r="I535" s="269"/>
      <c r="J535" s="269"/>
      <c r="K535" s="269"/>
      <c r="L535" s="269"/>
      <c r="M535" s="269"/>
      <c r="N535" s="269"/>
      <c r="O535" s="269"/>
      <c r="P535" s="269"/>
      <c r="Q535" s="269"/>
      <c r="R535" s="269"/>
      <c r="S535" s="188"/>
      <c r="T535" s="269"/>
      <c r="U535" s="269"/>
    </row>
    <row r="536" spans="2:21" ht="11.25">
      <c r="B536" s="12"/>
      <c r="C536" s="269"/>
      <c r="D536" s="269"/>
      <c r="E536" s="269"/>
      <c r="F536" s="269"/>
      <c r="G536" s="269"/>
      <c r="H536" s="269"/>
      <c r="I536" s="269"/>
      <c r="J536" s="269"/>
      <c r="K536" s="269"/>
      <c r="L536" s="269"/>
      <c r="M536" s="269"/>
      <c r="N536" s="269"/>
      <c r="O536" s="269"/>
      <c r="P536" s="269"/>
      <c r="Q536" s="269"/>
      <c r="R536" s="269"/>
      <c r="S536" s="188"/>
      <c r="T536" s="269"/>
      <c r="U536" s="269"/>
    </row>
    <row r="537" spans="2:21" ht="11.25">
      <c r="B537" s="12"/>
      <c r="C537" s="269"/>
      <c r="D537" s="269"/>
      <c r="E537" s="269"/>
      <c r="F537" s="269"/>
      <c r="G537" s="269"/>
      <c r="H537" s="269"/>
      <c r="I537" s="269"/>
      <c r="J537" s="269"/>
      <c r="K537" s="269"/>
      <c r="L537" s="269"/>
      <c r="M537" s="269"/>
      <c r="N537" s="269"/>
      <c r="O537" s="269"/>
      <c r="P537" s="269"/>
      <c r="Q537" s="269"/>
      <c r="R537" s="269"/>
      <c r="S537" s="188"/>
      <c r="T537" s="269"/>
      <c r="U537" s="269"/>
    </row>
    <row r="538" spans="2:21" ht="11.25">
      <c r="B538" s="12"/>
      <c r="C538" s="269"/>
      <c r="D538" s="269"/>
      <c r="E538" s="269"/>
      <c r="F538" s="269"/>
      <c r="G538" s="269"/>
      <c r="H538" s="269"/>
      <c r="I538" s="269"/>
      <c r="J538" s="269"/>
      <c r="K538" s="269"/>
      <c r="L538" s="269"/>
      <c r="M538" s="269"/>
      <c r="N538" s="269"/>
      <c r="O538" s="269"/>
      <c r="P538" s="269"/>
      <c r="Q538" s="269"/>
      <c r="R538" s="269"/>
      <c r="S538" s="188"/>
      <c r="T538" s="269"/>
      <c r="U538" s="269"/>
    </row>
    <row r="539" spans="2:21" ht="11.25">
      <c r="B539" s="12"/>
      <c r="C539" s="269"/>
      <c r="D539" s="269"/>
      <c r="E539" s="269"/>
      <c r="F539" s="269"/>
      <c r="G539" s="269"/>
      <c r="H539" s="269"/>
      <c r="I539" s="269"/>
      <c r="J539" s="269"/>
      <c r="K539" s="269"/>
      <c r="L539" s="269"/>
      <c r="M539" s="269"/>
      <c r="N539" s="269"/>
      <c r="O539" s="269"/>
      <c r="P539" s="269"/>
      <c r="Q539" s="269"/>
      <c r="R539" s="269"/>
      <c r="S539" s="188"/>
      <c r="T539" s="269"/>
      <c r="U539" s="269"/>
    </row>
    <row r="540" spans="2:21" ht="11.25">
      <c r="B540" s="12"/>
      <c r="C540" s="269"/>
      <c r="D540" s="269"/>
      <c r="E540" s="269"/>
      <c r="F540" s="269"/>
      <c r="G540" s="269"/>
      <c r="H540" s="269"/>
      <c r="I540" s="269"/>
      <c r="J540" s="269"/>
      <c r="K540" s="269"/>
      <c r="L540" s="269"/>
      <c r="M540" s="269"/>
      <c r="N540" s="269"/>
      <c r="O540" s="269"/>
      <c r="P540" s="269"/>
      <c r="Q540" s="269"/>
      <c r="R540" s="269"/>
      <c r="S540" s="188"/>
      <c r="T540" s="269"/>
      <c r="U540" s="269"/>
    </row>
    <row r="541" spans="2:21" ht="11.25">
      <c r="B541" s="12"/>
      <c r="C541" s="269"/>
      <c r="D541" s="269"/>
      <c r="E541" s="269"/>
      <c r="F541" s="269"/>
      <c r="G541" s="269"/>
      <c r="H541" s="269"/>
      <c r="I541" s="269"/>
      <c r="J541" s="269"/>
      <c r="K541" s="269"/>
      <c r="L541" s="269"/>
      <c r="M541" s="269"/>
      <c r="N541" s="269"/>
      <c r="O541" s="269"/>
      <c r="P541" s="269"/>
      <c r="Q541" s="269"/>
      <c r="R541" s="269"/>
      <c r="S541" s="188"/>
      <c r="T541" s="269"/>
      <c r="U541" s="269"/>
    </row>
    <row r="542" spans="2:21" ht="11.25">
      <c r="B542" s="12"/>
      <c r="C542" s="269"/>
      <c r="D542" s="269"/>
      <c r="E542" s="269"/>
      <c r="F542" s="269"/>
      <c r="G542" s="269"/>
      <c r="H542" s="269"/>
      <c r="I542" s="269"/>
      <c r="J542" s="269"/>
      <c r="K542" s="269"/>
      <c r="L542" s="269"/>
      <c r="M542" s="269"/>
      <c r="N542" s="269"/>
      <c r="O542" s="269"/>
      <c r="P542" s="269"/>
      <c r="Q542" s="269"/>
      <c r="R542" s="269"/>
      <c r="S542" s="188"/>
      <c r="T542" s="269"/>
      <c r="U542" s="269"/>
    </row>
    <row r="543" spans="2:21" ht="11.25">
      <c r="B543" s="12"/>
      <c r="C543" s="269"/>
      <c r="D543" s="269"/>
      <c r="E543" s="269"/>
      <c r="F543" s="269"/>
      <c r="G543" s="269"/>
      <c r="H543" s="269"/>
      <c r="I543" s="269"/>
      <c r="J543" s="269"/>
      <c r="K543" s="269"/>
      <c r="L543" s="269"/>
      <c r="M543" s="269"/>
      <c r="N543" s="269"/>
      <c r="O543" s="269"/>
      <c r="P543" s="269"/>
      <c r="Q543" s="269"/>
      <c r="R543" s="269"/>
      <c r="S543" s="188"/>
      <c r="T543" s="269"/>
      <c r="U543" s="269"/>
    </row>
    <row r="544" spans="2:21" ht="11.25">
      <c r="B544" s="12"/>
      <c r="C544" s="269"/>
      <c r="D544" s="269"/>
      <c r="E544" s="269"/>
      <c r="F544" s="269"/>
      <c r="G544" s="269"/>
      <c r="H544" s="269"/>
      <c r="I544" s="269"/>
      <c r="J544" s="269"/>
      <c r="K544" s="269"/>
      <c r="L544" s="269"/>
      <c r="M544" s="269"/>
      <c r="N544" s="269"/>
      <c r="O544" s="269"/>
      <c r="P544" s="269"/>
      <c r="Q544" s="269"/>
      <c r="R544" s="269"/>
      <c r="S544" s="188"/>
      <c r="T544" s="269"/>
      <c r="U544" s="269"/>
    </row>
    <row r="545" spans="2:21" ht="11.25">
      <c r="B545" s="12"/>
      <c r="C545" s="269"/>
      <c r="D545" s="269"/>
      <c r="E545" s="269"/>
      <c r="F545" s="269"/>
      <c r="G545" s="269"/>
      <c r="H545" s="269"/>
      <c r="I545" s="269"/>
      <c r="J545" s="269"/>
      <c r="K545" s="269"/>
      <c r="L545" s="269"/>
      <c r="M545" s="269"/>
      <c r="N545" s="269"/>
      <c r="O545" s="269"/>
      <c r="P545" s="269"/>
      <c r="Q545" s="269"/>
      <c r="R545" s="269"/>
      <c r="S545" s="188"/>
      <c r="T545" s="269"/>
      <c r="U545" s="269"/>
    </row>
    <row r="546" spans="2:21" ht="11.25">
      <c r="B546" s="12"/>
      <c r="C546" s="269"/>
      <c r="D546" s="269"/>
      <c r="E546" s="269"/>
      <c r="F546" s="269"/>
      <c r="G546" s="269"/>
      <c r="H546" s="269"/>
      <c r="I546" s="269"/>
      <c r="J546" s="269"/>
      <c r="K546" s="269"/>
      <c r="L546" s="269"/>
      <c r="M546" s="269"/>
      <c r="N546" s="269"/>
      <c r="O546" s="269"/>
      <c r="P546" s="269"/>
      <c r="Q546" s="269"/>
      <c r="R546" s="269"/>
      <c r="S546" s="188"/>
      <c r="T546" s="269"/>
      <c r="U546" s="269"/>
    </row>
    <row r="547" spans="2:21" ht="11.25">
      <c r="B547" s="12"/>
      <c r="C547" s="269"/>
      <c r="D547" s="269"/>
      <c r="E547" s="269"/>
      <c r="F547" s="269"/>
      <c r="G547" s="269"/>
      <c r="H547" s="269"/>
      <c r="I547" s="269"/>
      <c r="J547" s="269"/>
      <c r="K547" s="269"/>
      <c r="L547" s="269"/>
      <c r="M547" s="269"/>
      <c r="N547" s="269"/>
      <c r="O547" s="269"/>
      <c r="P547" s="269"/>
      <c r="Q547" s="269"/>
      <c r="R547" s="269"/>
      <c r="S547" s="188"/>
      <c r="T547" s="269"/>
      <c r="U547" s="269"/>
    </row>
    <row r="548" spans="2:21" ht="11.25">
      <c r="B548" s="12"/>
      <c r="C548" s="269"/>
      <c r="D548" s="269"/>
      <c r="E548" s="269"/>
      <c r="F548" s="269"/>
      <c r="G548" s="269"/>
      <c r="H548" s="269"/>
      <c r="I548" s="269"/>
      <c r="J548" s="269"/>
      <c r="K548" s="269"/>
      <c r="L548" s="269"/>
      <c r="M548" s="269"/>
      <c r="N548" s="269"/>
      <c r="O548" s="269"/>
      <c r="P548" s="269"/>
      <c r="Q548" s="269"/>
      <c r="R548" s="269"/>
      <c r="S548" s="188"/>
      <c r="T548" s="269"/>
      <c r="U548" s="269"/>
    </row>
    <row r="549" spans="2:21" ht="11.25">
      <c r="B549" s="12"/>
      <c r="C549" s="269"/>
      <c r="D549" s="269"/>
      <c r="E549" s="269"/>
      <c r="F549" s="269"/>
      <c r="G549" s="269"/>
      <c r="H549" s="269"/>
      <c r="I549" s="269"/>
      <c r="J549" s="269"/>
      <c r="K549" s="269"/>
      <c r="L549" s="269"/>
      <c r="M549" s="269"/>
      <c r="N549" s="269"/>
      <c r="O549" s="269"/>
      <c r="P549" s="269"/>
      <c r="Q549" s="269"/>
      <c r="R549" s="269"/>
      <c r="S549" s="188"/>
      <c r="T549" s="269"/>
      <c r="U549" s="269"/>
    </row>
    <row r="550" spans="2:21" ht="11.25">
      <c r="B550" s="12"/>
      <c r="C550" s="269"/>
      <c r="D550" s="269"/>
      <c r="E550" s="269"/>
      <c r="F550" s="269"/>
      <c r="G550" s="269"/>
      <c r="H550" s="269"/>
      <c r="I550" s="269"/>
      <c r="J550" s="269"/>
      <c r="K550" s="269"/>
      <c r="L550" s="269"/>
      <c r="M550" s="269"/>
      <c r="N550" s="269"/>
      <c r="O550" s="269"/>
      <c r="P550" s="269"/>
      <c r="Q550" s="269"/>
      <c r="R550" s="269"/>
      <c r="S550" s="188"/>
      <c r="T550" s="269"/>
      <c r="U550" s="269"/>
    </row>
    <row r="551" spans="2:21" ht="11.25">
      <c r="B551" s="12"/>
      <c r="C551" s="269"/>
      <c r="D551" s="269"/>
      <c r="E551" s="269"/>
      <c r="F551" s="269"/>
      <c r="G551" s="269"/>
      <c r="H551" s="269"/>
      <c r="I551" s="269"/>
      <c r="J551" s="269"/>
      <c r="K551" s="269"/>
      <c r="L551" s="269"/>
      <c r="M551" s="269"/>
      <c r="N551" s="269"/>
      <c r="O551" s="269"/>
      <c r="P551" s="269"/>
      <c r="Q551" s="269"/>
      <c r="R551" s="269"/>
      <c r="S551" s="188"/>
      <c r="T551" s="269"/>
      <c r="U551" s="269"/>
    </row>
    <row r="552" spans="2:21" ht="11.25">
      <c r="B552" s="12"/>
      <c r="C552" s="269"/>
      <c r="D552" s="269"/>
      <c r="E552" s="269"/>
      <c r="F552" s="269"/>
      <c r="G552" s="269"/>
      <c r="H552" s="269"/>
      <c r="I552" s="269"/>
      <c r="J552" s="269"/>
      <c r="K552" s="269"/>
      <c r="L552" s="269"/>
      <c r="M552" s="269"/>
      <c r="N552" s="269"/>
      <c r="O552" s="269"/>
      <c r="P552" s="269"/>
      <c r="Q552" s="269"/>
      <c r="R552" s="269"/>
      <c r="S552" s="188"/>
      <c r="T552" s="269"/>
      <c r="U552" s="269"/>
    </row>
    <row r="553" spans="2:21" ht="11.25">
      <c r="B553" s="12"/>
      <c r="C553" s="269"/>
      <c r="D553" s="269"/>
      <c r="E553" s="269"/>
      <c r="F553" s="269"/>
      <c r="G553" s="269"/>
      <c r="H553" s="269"/>
      <c r="I553" s="269"/>
      <c r="J553" s="269"/>
      <c r="K553" s="269"/>
      <c r="L553" s="269"/>
      <c r="M553" s="269"/>
      <c r="N553" s="269"/>
      <c r="O553" s="269"/>
      <c r="P553" s="269"/>
      <c r="Q553" s="269"/>
      <c r="R553" s="269"/>
      <c r="S553" s="188"/>
      <c r="T553" s="269"/>
      <c r="U553" s="269"/>
    </row>
    <row r="554" spans="2:21" ht="11.25">
      <c r="B554" s="12"/>
      <c r="C554" s="269"/>
      <c r="D554" s="269"/>
      <c r="E554" s="269"/>
      <c r="F554" s="269"/>
      <c r="G554" s="269"/>
      <c r="H554" s="269"/>
      <c r="I554" s="269"/>
      <c r="J554" s="269"/>
      <c r="K554" s="269"/>
      <c r="L554" s="269"/>
      <c r="M554" s="269"/>
      <c r="N554" s="269"/>
      <c r="O554" s="269"/>
      <c r="P554" s="269"/>
      <c r="Q554" s="269"/>
      <c r="R554" s="269"/>
      <c r="S554" s="188"/>
      <c r="T554" s="269"/>
      <c r="U554" s="269"/>
    </row>
    <row r="555" spans="2:21" ht="11.25">
      <c r="B555" s="12"/>
      <c r="C555" s="269"/>
      <c r="D555" s="269"/>
      <c r="E555" s="269"/>
      <c r="F555" s="269"/>
      <c r="G555" s="269"/>
      <c r="H555" s="269"/>
      <c r="I555" s="269"/>
      <c r="J555" s="269"/>
      <c r="K555" s="269"/>
      <c r="L555" s="269"/>
      <c r="M555" s="269"/>
      <c r="N555" s="269"/>
      <c r="O555" s="269"/>
      <c r="P555" s="269"/>
      <c r="Q555" s="269"/>
      <c r="R555" s="269"/>
      <c r="S555" s="188"/>
      <c r="T555" s="269"/>
      <c r="U555" s="269"/>
    </row>
    <row r="556" spans="2:21" ht="11.25">
      <c r="B556" s="12"/>
      <c r="C556" s="269"/>
      <c r="D556" s="269"/>
      <c r="E556" s="269"/>
      <c r="F556" s="269"/>
      <c r="G556" s="269"/>
      <c r="H556" s="269"/>
      <c r="I556" s="269"/>
      <c r="J556" s="269"/>
      <c r="K556" s="269"/>
      <c r="L556" s="269"/>
      <c r="M556" s="269"/>
      <c r="N556" s="269"/>
      <c r="O556" s="269"/>
      <c r="P556" s="269"/>
      <c r="Q556" s="269"/>
      <c r="R556" s="269"/>
      <c r="S556" s="188"/>
      <c r="T556" s="269"/>
      <c r="U556" s="269"/>
    </row>
    <row r="557" spans="2:21" ht="11.25">
      <c r="B557" s="12"/>
      <c r="C557" s="269"/>
      <c r="D557" s="269"/>
      <c r="E557" s="269"/>
      <c r="F557" s="269"/>
      <c r="G557" s="269"/>
      <c r="H557" s="269"/>
      <c r="I557" s="269"/>
      <c r="J557" s="269"/>
      <c r="K557" s="269"/>
      <c r="L557" s="269"/>
      <c r="M557" s="269"/>
      <c r="N557" s="269"/>
      <c r="O557" s="269"/>
      <c r="P557" s="269"/>
      <c r="Q557" s="269"/>
      <c r="R557" s="269"/>
      <c r="S557" s="188"/>
      <c r="T557" s="269"/>
      <c r="U557" s="269"/>
    </row>
    <row r="558" spans="2:21" ht="11.25">
      <c r="B558" s="12"/>
      <c r="C558" s="269"/>
      <c r="D558" s="269"/>
      <c r="E558" s="269"/>
      <c r="F558" s="269"/>
      <c r="G558" s="269"/>
      <c r="H558" s="269"/>
      <c r="I558" s="269"/>
      <c r="J558" s="269"/>
      <c r="K558" s="269"/>
      <c r="L558" s="269"/>
      <c r="M558" s="269"/>
      <c r="N558" s="269"/>
      <c r="O558" s="269"/>
      <c r="P558" s="269"/>
      <c r="Q558" s="269"/>
      <c r="R558" s="269"/>
      <c r="S558" s="188"/>
      <c r="T558" s="269"/>
      <c r="U558" s="269"/>
    </row>
    <row r="559" spans="2:21" ht="11.25">
      <c r="B559" s="12"/>
      <c r="C559" s="269"/>
      <c r="D559" s="269"/>
      <c r="E559" s="269"/>
      <c r="F559" s="269"/>
      <c r="G559" s="269"/>
      <c r="H559" s="269"/>
      <c r="I559" s="269"/>
      <c r="J559" s="269"/>
      <c r="K559" s="269"/>
      <c r="L559" s="269"/>
      <c r="M559" s="269"/>
      <c r="N559" s="269"/>
      <c r="O559" s="269"/>
      <c r="P559" s="269"/>
      <c r="Q559" s="269"/>
      <c r="R559" s="269"/>
      <c r="S559" s="188"/>
      <c r="T559" s="269"/>
      <c r="U559" s="269"/>
    </row>
    <row r="560" spans="2:21" ht="11.25">
      <c r="B560" s="12"/>
      <c r="C560" s="269"/>
      <c r="D560" s="269"/>
      <c r="E560" s="269"/>
      <c r="F560" s="269"/>
      <c r="G560" s="269"/>
      <c r="H560" s="269"/>
      <c r="I560" s="269"/>
      <c r="J560" s="269"/>
      <c r="K560" s="269"/>
      <c r="L560" s="269"/>
      <c r="M560" s="269"/>
      <c r="N560" s="269"/>
      <c r="O560" s="269"/>
      <c r="P560" s="269"/>
      <c r="Q560" s="269"/>
      <c r="R560" s="269"/>
      <c r="S560" s="188"/>
      <c r="T560" s="269"/>
      <c r="U560" s="269"/>
    </row>
    <row r="561" spans="2:21" ht="11.25">
      <c r="B561" s="12"/>
      <c r="C561" s="269"/>
      <c r="D561" s="269"/>
      <c r="E561" s="269"/>
      <c r="F561" s="269"/>
      <c r="G561" s="269"/>
      <c r="H561" s="269"/>
      <c r="I561" s="269"/>
      <c r="J561" s="269"/>
      <c r="K561" s="269"/>
      <c r="L561" s="269"/>
      <c r="M561" s="269"/>
      <c r="N561" s="269"/>
      <c r="O561" s="269"/>
      <c r="P561" s="269"/>
      <c r="Q561" s="269"/>
      <c r="R561" s="269"/>
      <c r="S561" s="188"/>
      <c r="T561" s="269"/>
      <c r="U561" s="269"/>
    </row>
    <row r="562" spans="2:21" ht="11.25">
      <c r="B562" s="12"/>
      <c r="C562" s="269"/>
      <c r="D562" s="269"/>
      <c r="E562" s="269"/>
      <c r="F562" s="269"/>
      <c r="G562" s="269"/>
      <c r="H562" s="269"/>
      <c r="I562" s="269"/>
      <c r="J562" s="269"/>
      <c r="K562" s="269"/>
      <c r="L562" s="269"/>
      <c r="M562" s="269"/>
      <c r="N562" s="269"/>
      <c r="O562" s="269"/>
      <c r="P562" s="269"/>
      <c r="Q562" s="269"/>
      <c r="R562" s="269"/>
      <c r="S562" s="188"/>
      <c r="T562" s="269"/>
      <c r="U562" s="269"/>
    </row>
    <row r="563" spans="2:21" ht="11.25">
      <c r="B563" s="12"/>
      <c r="C563" s="269"/>
      <c r="D563" s="269"/>
      <c r="E563" s="269"/>
      <c r="F563" s="269"/>
      <c r="G563" s="269"/>
      <c r="H563" s="269"/>
      <c r="I563" s="269"/>
      <c r="J563" s="269"/>
      <c r="K563" s="269"/>
      <c r="L563" s="269"/>
      <c r="M563" s="269"/>
      <c r="N563" s="269"/>
      <c r="O563" s="269"/>
      <c r="P563" s="269"/>
      <c r="Q563" s="269"/>
      <c r="R563" s="269"/>
      <c r="S563" s="188"/>
      <c r="T563" s="269"/>
      <c r="U563" s="269"/>
    </row>
    <row r="564" spans="2:21" ht="11.25">
      <c r="B564" s="12"/>
      <c r="C564" s="269"/>
      <c r="D564" s="269"/>
      <c r="E564" s="269"/>
      <c r="F564" s="269"/>
      <c r="G564" s="269"/>
      <c r="H564" s="269"/>
      <c r="I564" s="269"/>
      <c r="J564" s="269"/>
      <c r="K564" s="269"/>
      <c r="L564" s="269"/>
      <c r="M564" s="269"/>
      <c r="N564" s="269"/>
      <c r="O564" s="269"/>
      <c r="P564" s="269"/>
      <c r="Q564" s="269"/>
      <c r="R564" s="269"/>
      <c r="S564" s="188"/>
      <c r="T564" s="269"/>
      <c r="U564" s="269"/>
    </row>
    <row r="565" spans="2:21" ht="11.25">
      <c r="B565" s="12"/>
      <c r="C565" s="269"/>
      <c r="D565" s="269"/>
      <c r="E565" s="269"/>
      <c r="F565" s="269"/>
      <c r="G565" s="269"/>
      <c r="H565" s="269"/>
      <c r="I565" s="269"/>
      <c r="J565" s="269"/>
      <c r="K565" s="269"/>
      <c r="L565" s="269"/>
      <c r="M565" s="269"/>
      <c r="N565" s="269"/>
      <c r="O565" s="269"/>
      <c r="P565" s="269"/>
      <c r="Q565" s="269"/>
      <c r="R565" s="269"/>
      <c r="S565" s="188"/>
      <c r="T565" s="269"/>
      <c r="U565" s="269"/>
    </row>
    <row r="566" spans="2:21" ht="11.25">
      <c r="B566" s="12"/>
      <c r="C566" s="269"/>
      <c r="D566" s="269"/>
      <c r="E566" s="269"/>
      <c r="F566" s="269"/>
      <c r="G566" s="269"/>
      <c r="H566" s="269"/>
      <c r="I566" s="269"/>
      <c r="J566" s="269"/>
      <c r="K566" s="269"/>
      <c r="L566" s="269"/>
      <c r="M566" s="269"/>
      <c r="N566" s="269"/>
      <c r="O566" s="269"/>
      <c r="P566" s="269"/>
      <c r="Q566" s="269"/>
      <c r="R566" s="269"/>
      <c r="S566" s="188"/>
      <c r="T566" s="269"/>
      <c r="U566" s="269"/>
    </row>
    <row r="567" spans="2:21" ht="11.25">
      <c r="B567" s="12"/>
      <c r="C567" s="269"/>
      <c r="D567" s="269"/>
      <c r="E567" s="269"/>
      <c r="F567" s="269"/>
      <c r="G567" s="269"/>
      <c r="H567" s="269"/>
      <c r="I567" s="269"/>
      <c r="J567" s="269"/>
      <c r="K567" s="269"/>
      <c r="L567" s="269"/>
      <c r="M567" s="269"/>
      <c r="N567" s="269"/>
      <c r="O567" s="269"/>
      <c r="P567" s="269"/>
      <c r="Q567" s="269"/>
      <c r="R567" s="269"/>
      <c r="S567" s="188"/>
      <c r="T567" s="269"/>
      <c r="U567" s="269"/>
    </row>
    <row r="568" spans="2:21" ht="11.25">
      <c r="B568" s="12"/>
      <c r="C568" s="269"/>
      <c r="D568" s="269"/>
      <c r="E568" s="269"/>
      <c r="F568" s="269"/>
      <c r="G568" s="269"/>
      <c r="H568" s="269"/>
      <c r="I568" s="269"/>
      <c r="J568" s="269"/>
      <c r="K568" s="269"/>
      <c r="L568" s="269"/>
      <c r="M568" s="269"/>
      <c r="N568" s="269"/>
      <c r="O568" s="269"/>
      <c r="P568" s="269"/>
      <c r="Q568" s="269"/>
      <c r="R568" s="269"/>
      <c r="S568" s="188"/>
      <c r="T568" s="269"/>
      <c r="U568" s="269"/>
    </row>
    <row r="569" spans="2:21" ht="11.25">
      <c r="B569" s="12"/>
      <c r="C569" s="269"/>
      <c r="D569" s="269"/>
      <c r="E569" s="269"/>
      <c r="F569" s="269"/>
      <c r="G569" s="269"/>
      <c r="H569" s="269"/>
      <c r="I569" s="269"/>
      <c r="J569" s="269"/>
      <c r="K569" s="269"/>
      <c r="L569" s="269"/>
      <c r="M569" s="269"/>
      <c r="N569" s="269"/>
      <c r="O569" s="269"/>
      <c r="P569" s="269"/>
      <c r="Q569" s="269"/>
      <c r="R569" s="269"/>
      <c r="S569" s="188"/>
      <c r="T569" s="269"/>
      <c r="U569" s="269"/>
    </row>
    <row r="570" spans="2:21" ht="11.25">
      <c r="B570" s="12"/>
      <c r="C570" s="269"/>
      <c r="D570" s="269"/>
      <c r="E570" s="269"/>
      <c r="F570" s="269"/>
      <c r="G570" s="269"/>
      <c r="H570" s="269"/>
      <c r="I570" s="269"/>
      <c r="J570" s="269"/>
      <c r="K570" s="269"/>
      <c r="L570" s="269"/>
      <c r="M570" s="269"/>
      <c r="N570" s="269"/>
      <c r="O570" s="269"/>
      <c r="P570" s="269"/>
      <c r="Q570" s="269"/>
      <c r="R570" s="269"/>
      <c r="S570" s="188"/>
      <c r="T570" s="269"/>
      <c r="U570" s="269"/>
    </row>
    <row r="571" spans="2:21" ht="11.25">
      <c r="B571" s="12"/>
      <c r="C571" s="269"/>
      <c r="D571" s="269"/>
      <c r="E571" s="269"/>
      <c r="F571" s="269"/>
      <c r="G571" s="269"/>
      <c r="H571" s="269"/>
      <c r="I571" s="269"/>
      <c r="J571" s="269"/>
      <c r="K571" s="269"/>
      <c r="L571" s="269"/>
      <c r="M571" s="269"/>
      <c r="N571" s="269"/>
      <c r="O571" s="269"/>
      <c r="P571" s="269"/>
      <c r="Q571" s="269"/>
      <c r="R571" s="269"/>
      <c r="S571" s="188"/>
      <c r="T571" s="269"/>
      <c r="U571" s="269"/>
    </row>
    <row r="572" spans="2:21" ht="11.25">
      <c r="B572" s="12"/>
      <c r="C572" s="269"/>
      <c r="D572" s="269"/>
      <c r="E572" s="269"/>
      <c r="F572" s="269"/>
      <c r="G572" s="269"/>
      <c r="H572" s="269"/>
      <c r="I572" s="269"/>
      <c r="J572" s="269"/>
      <c r="K572" s="269"/>
      <c r="L572" s="269"/>
      <c r="M572" s="269"/>
      <c r="N572" s="269"/>
      <c r="O572" s="269"/>
      <c r="P572" s="269"/>
      <c r="Q572" s="269"/>
      <c r="R572" s="269"/>
      <c r="S572" s="188"/>
      <c r="T572" s="269"/>
      <c r="U572" s="269"/>
    </row>
    <row r="573" spans="2:21" ht="11.25">
      <c r="B573" s="12"/>
      <c r="C573" s="269"/>
      <c r="D573" s="269"/>
      <c r="E573" s="269"/>
      <c r="F573" s="269"/>
      <c r="G573" s="269"/>
      <c r="H573" s="269"/>
      <c r="I573" s="269"/>
      <c r="J573" s="269"/>
      <c r="K573" s="269"/>
      <c r="L573" s="269"/>
      <c r="M573" s="269"/>
      <c r="N573" s="269"/>
      <c r="O573" s="269"/>
      <c r="P573" s="269"/>
      <c r="Q573" s="269"/>
      <c r="R573" s="269"/>
      <c r="S573" s="188"/>
      <c r="T573" s="269"/>
      <c r="U573" s="269"/>
    </row>
    <row r="574" spans="2:21" ht="11.25">
      <c r="B574" s="12"/>
      <c r="C574" s="269"/>
      <c r="D574" s="269"/>
      <c r="E574" s="269"/>
      <c r="F574" s="269"/>
      <c r="G574" s="269"/>
      <c r="H574" s="269"/>
      <c r="I574" s="269"/>
      <c r="J574" s="269"/>
      <c r="K574" s="269"/>
      <c r="L574" s="269"/>
      <c r="M574" s="269"/>
      <c r="N574" s="269"/>
      <c r="O574" s="269"/>
      <c r="P574" s="269"/>
      <c r="Q574" s="269"/>
      <c r="R574" s="269"/>
      <c r="S574" s="188"/>
      <c r="T574" s="269"/>
      <c r="U574" s="269"/>
    </row>
    <row r="575" spans="2:21" ht="11.25">
      <c r="B575" s="12"/>
      <c r="C575" s="269"/>
      <c r="D575" s="269"/>
      <c r="E575" s="269"/>
      <c r="F575" s="269"/>
      <c r="G575" s="269"/>
      <c r="H575" s="269"/>
      <c r="I575" s="269"/>
      <c r="J575" s="269"/>
      <c r="K575" s="269"/>
      <c r="L575" s="269"/>
      <c r="M575" s="269"/>
      <c r="N575" s="269"/>
      <c r="O575" s="269"/>
      <c r="P575" s="269"/>
      <c r="Q575" s="269"/>
      <c r="R575" s="269"/>
      <c r="S575" s="188"/>
      <c r="T575" s="269"/>
      <c r="U575" s="269"/>
    </row>
    <row r="576" spans="2:21" ht="11.25">
      <c r="B576" s="12"/>
      <c r="C576" s="269"/>
      <c r="D576" s="269"/>
      <c r="E576" s="269"/>
      <c r="F576" s="269"/>
      <c r="G576" s="269"/>
      <c r="H576" s="269"/>
      <c r="I576" s="269"/>
      <c r="J576" s="269"/>
      <c r="K576" s="269"/>
      <c r="L576" s="269"/>
      <c r="M576" s="269"/>
      <c r="N576" s="269"/>
      <c r="O576" s="269"/>
      <c r="P576" s="269"/>
      <c r="Q576" s="269"/>
      <c r="R576" s="269"/>
      <c r="S576" s="188"/>
      <c r="T576" s="269"/>
      <c r="U576" s="269"/>
    </row>
    <row r="577" spans="2:21" ht="11.25">
      <c r="B577" s="12"/>
      <c r="C577" s="269"/>
      <c r="D577" s="269"/>
      <c r="E577" s="269"/>
      <c r="F577" s="269"/>
      <c r="G577" s="269"/>
      <c r="H577" s="269"/>
      <c r="I577" s="269"/>
      <c r="J577" s="269"/>
      <c r="K577" s="269"/>
      <c r="L577" s="269"/>
      <c r="M577" s="269"/>
      <c r="N577" s="269"/>
      <c r="O577" s="269"/>
      <c r="P577" s="269"/>
      <c r="Q577" s="269"/>
      <c r="R577" s="269"/>
      <c r="S577" s="188"/>
      <c r="T577" s="269"/>
      <c r="U577" s="269"/>
    </row>
    <row r="578" spans="2:21" ht="11.25">
      <c r="B578" s="12"/>
      <c r="C578" s="269"/>
      <c r="D578" s="269"/>
      <c r="E578" s="269"/>
      <c r="F578" s="269"/>
      <c r="G578" s="269"/>
      <c r="H578" s="269"/>
      <c r="I578" s="269"/>
      <c r="J578" s="269"/>
      <c r="K578" s="269"/>
      <c r="L578" s="269"/>
      <c r="M578" s="269"/>
      <c r="N578" s="269"/>
      <c r="O578" s="269"/>
      <c r="P578" s="269"/>
      <c r="Q578" s="269"/>
      <c r="R578" s="269"/>
      <c r="S578" s="188"/>
      <c r="T578" s="269"/>
      <c r="U578" s="269"/>
    </row>
    <row r="579" spans="2:21" ht="11.25">
      <c r="B579" s="12"/>
      <c r="C579" s="269"/>
      <c r="D579" s="269"/>
      <c r="E579" s="269"/>
      <c r="F579" s="269"/>
      <c r="G579" s="269"/>
      <c r="H579" s="269"/>
      <c r="I579" s="269"/>
      <c r="J579" s="269"/>
      <c r="K579" s="269"/>
      <c r="L579" s="269"/>
      <c r="M579" s="269"/>
      <c r="N579" s="269"/>
      <c r="O579" s="269"/>
      <c r="P579" s="269"/>
      <c r="Q579" s="269"/>
      <c r="R579" s="269"/>
      <c r="S579" s="188"/>
      <c r="T579" s="269"/>
      <c r="U579" s="269"/>
    </row>
    <row r="580" spans="2:21" ht="11.25">
      <c r="B580" s="12"/>
      <c r="C580" s="269"/>
      <c r="D580" s="269"/>
      <c r="E580" s="269"/>
      <c r="F580" s="269"/>
      <c r="G580" s="269"/>
      <c r="H580" s="269"/>
      <c r="I580" s="269"/>
      <c r="J580" s="269"/>
      <c r="K580" s="269"/>
      <c r="L580" s="269"/>
      <c r="M580" s="269"/>
      <c r="N580" s="269"/>
      <c r="O580" s="269"/>
      <c r="P580" s="269"/>
      <c r="Q580" s="269"/>
      <c r="R580" s="269"/>
      <c r="S580" s="188"/>
      <c r="T580" s="269"/>
      <c r="U580" s="269"/>
    </row>
    <row r="581" spans="2:21" ht="11.25">
      <c r="B581" s="12"/>
      <c r="C581" s="269"/>
      <c r="D581" s="269"/>
      <c r="E581" s="269"/>
      <c r="F581" s="269"/>
      <c r="G581" s="269"/>
      <c r="H581" s="269"/>
      <c r="I581" s="269"/>
      <c r="J581" s="269"/>
      <c r="K581" s="269"/>
      <c r="L581" s="269"/>
      <c r="M581" s="269"/>
      <c r="N581" s="269"/>
      <c r="O581" s="269"/>
      <c r="P581" s="269"/>
      <c r="Q581" s="269"/>
      <c r="R581" s="269"/>
      <c r="S581" s="188"/>
      <c r="T581" s="269"/>
      <c r="U581" s="269"/>
    </row>
    <row r="582" spans="2:21" ht="11.25">
      <c r="B582" s="12"/>
      <c r="C582" s="269"/>
      <c r="D582" s="269"/>
      <c r="E582" s="269"/>
      <c r="F582" s="269"/>
      <c r="G582" s="269"/>
      <c r="H582" s="269"/>
      <c r="I582" s="269"/>
      <c r="J582" s="269"/>
      <c r="K582" s="269"/>
      <c r="L582" s="269"/>
      <c r="M582" s="269"/>
      <c r="N582" s="269"/>
      <c r="O582" s="269"/>
      <c r="P582" s="269"/>
      <c r="Q582" s="269"/>
      <c r="R582" s="269"/>
      <c r="S582" s="188"/>
      <c r="T582" s="269"/>
      <c r="U582" s="269"/>
    </row>
    <row r="583" spans="2:21" ht="11.25">
      <c r="B583" s="12"/>
      <c r="C583" s="269"/>
      <c r="D583" s="269"/>
      <c r="E583" s="269"/>
      <c r="F583" s="269"/>
      <c r="G583" s="269"/>
      <c r="H583" s="269"/>
      <c r="I583" s="269"/>
      <c r="J583" s="269"/>
      <c r="K583" s="269"/>
      <c r="L583" s="269"/>
      <c r="M583" s="269"/>
      <c r="N583" s="269"/>
      <c r="O583" s="269"/>
      <c r="P583" s="269"/>
      <c r="Q583" s="269"/>
      <c r="R583" s="269"/>
      <c r="S583" s="188"/>
      <c r="T583" s="269"/>
      <c r="U583" s="269"/>
    </row>
    <row r="584" spans="2:21" ht="11.25">
      <c r="B584" s="12"/>
      <c r="C584" s="269"/>
      <c r="D584" s="269"/>
      <c r="E584" s="269"/>
      <c r="F584" s="269"/>
      <c r="G584" s="269"/>
      <c r="H584" s="269"/>
      <c r="I584" s="269"/>
      <c r="J584" s="269"/>
      <c r="K584" s="269"/>
      <c r="L584" s="269"/>
      <c r="M584" s="269"/>
      <c r="N584" s="269"/>
      <c r="O584" s="269"/>
      <c r="P584" s="269"/>
      <c r="Q584" s="269"/>
      <c r="R584" s="269"/>
      <c r="S584" s="188"/>
      <c r="T584" s="269"/>
      <c r="U584" s="269"/>
    </row>
    <row r="585" spans="2:21" ht="11.25">
      <c r="B585" s="12"/>
      <c r="C585" s="269"/>
      <c r="D585" s="269"/>
      <c r="E585" s="269"/>
      <c r="F585" s="269"/>
      <c r="G585" s="269"/>
      <c r="H585" s="269"/>
      <c r="I585" s="269"/>
      <c r="J585" s="269"/>
      <c r="K585" s="269"/>
      <c r="L585" s="269"/>
      <c r="M585" s="269"/>
      <c r="N585" s="269"/>
      <c r="O585" s="269"/>
      <c r="P585" s="269"/>
      <c r="Q585" s="269"/>
      <c r="R585" s="269"/>
      <c r="S585" s="188"/>
      <c r="T585" s="269"/>
      <c r="U585" s="269"/>
    </row>
    <row r="586" spans="2:21" ht="11.25">
      <c r="B586" s="12"/>
      <c r="C586" s="269"/>
      <c r="D586" s="269"/>
      <c r="E586" s="269"/>
      <c r="F586" s="269"/>
      <c r="G586" s="269"/>
      <c r="H586" s="269"/>
      <c r="I586" s="269"/>
      <c r="J586" s="269"/>
      <c r="K586" s="269"/>
      <c r="L586" s="269"/>
      <c r="M586" s="269"/>
      <c r="N586" s="269"/>
      <c r="O586" s="269"/>
      <c r="P586" s="269"/>
      <c r="Q586" s="269"/>
      <c r="R586" s="269"/>
      <c r="S586" s="188"/>
      <c r="T586" s="269"/>
      <c r="U586" s="269"/>
    </row>
    <row r="587" spans="2:21" ht="11.25">
      <c r="B587" s="12"/>
      <c r="C587" s="269"/>
      <c r="D587" s="269"/>
      <c r="E587" s="269"/>
      <c r="F587" s="269"/>
      <c r="G587" s="269"/>
      <c r="H587" s="269"/>
      <c r="I587" s="269"/>
      <c r="J587" s="269"/>
      <c r="K587" s="269"/>
      <c r="L587" s="269"/>
      <c r="M587" s="269"/>
      <c r="N587" s="269"/>
      <c r="O587" s="269"/>
      <c r="P587" s="269"/>
      <c r="Q587" s="269"/>
      <c r="R587" s="269"/>
      <c r="S587" s="188"/>
      <c r="T587" s="269"/>
      <c r="U587" s="269"/>
    </row>
    <row r="588" spans="2:21" ht="11.25">
      <c r="B588" s="12"/>
      <c r="C588" s="269"/>
      <c r="D588" s="269"/>
      <c r="E588" s="269"/>
      <c r="F588" s="269"/>
      <c r="G588" s="269"/>
      <c r="H588" s="269"/>
      <c r="I588" s="269"/>
      <c r="J588" s="269"/>
      <c r="K588" s="269"/>
      <c r="L588" s="269"/>
      <c r="M588" s="269"/>
      <c r="N588" s="269"/>
      <c r="O588" s="269"/>
      <c r="P588" s="269"/>
      <c r="Q588" s="269"/>
      <c r="R588" s="269"/>
      <c r="S588" s="188"/>
      <c r="T588" s="269"/>
      <c r="U588" s="269"/>
    </row>
    <row r="589" spans="2:21" ht="11.25">
      <c r="B589" s="12"/>
      <c r="C589" s="269"/>
      <c r="D589" s="269"/>
      <c r="E589" s="269"/>
      <c r="F589" s="269"/>
      <c r="G589" s="269"/>
      <c r="H589" s="269"/>
      <c r="I589" s="269"/>
      <c r="J589" s="269"/>
      <c r="K589" s="269"/>
      <c r="L589" s="269"/>
      <c r="M589" s="269"/>
      <c r="N589" s="269"/>
      <c r="O589" s="269"/>
      <c r="P589" s="269"/>
      <c r="Q589" s="269"/>
      <c r="R589" s="269"/>
      <c r="S589" s="188"/>
      <c r="T589" s="269"/>
      <c r="U589" s="269"/>
    </row>
    <row r="590" spans="2:21" ht="11.25">
      <c r="B590" s="12"/>
      <c r="C590" s="269"/>
      <c r="D590" s="269"/>
      <c r="E590" s="269"/>
      <c r="F590" s="269"/>
      <c r="G590" s="269"/>
      <c r="H590" s="269"/>
      <c r="I590" s="269"/>
      <c r="J590" s="269"/>
      <c r="K590" s="269"/>
      <c r="L590" s="269"/>
      <c r="M590" s="269"/>
      <c r="N590" s="269"/>
      <c r="O590" s="269"/>
      <c r="P590" s="269"/>
      <c r="Q590" s="269"/>
      <c r="R590" s="269"/>
      <c r="S590" s="188"/>
      <c r="T590" s="269"/>
      <c r="U590" s="269"/>
    </row>
    <row r="591" spans="2:21" ht="11.25">
      <c r="B591" s="12"/>
      <c r="C591" s="269"/>
      <c r="D591" s="269"/>
      <c r="E591" s="269"/>
      <c r="F591" s="269"/>
      <c r="G591" s="269"/>
      <c r="H591" s="269"/>
      <c r="I591" s="269"/>
      <c r="J591" s="269"/>
      <c r="K591" s="269"/>
      <c r="L591" s="269"/>
      <c r="M591" s="269"/>
      <c r="N591" s="269"/>
      <c r="O591" s="269"/>
      <c r="P591" s="269"/>
      <c r="Q591" s="269"/>
      <c r="R591" s="269"/>
      <c r="S591" s="188"/>
      <c r="T591" s="269"/>
      <c r="U591" s="269"/>
    </row>
    <row r="592" spans="2:21" ht="11.25">
      <c r="B592" s="12"/>
      <c r="C592" s="269"/>
      <c r="D592" s="269"/>
      <c r="E592" s="269"/>
      <c r="F592" s="269"/>
      <c r="G592" s="269"/>
      <c r="H592" s="269"/>
      <c r="I592" s="269"/>
      <c r="J592" s="269"/>
      <c r="K592" s="269"/>
      <c r="L592" s="269"/>
      <c r="M592" s="269"/>
      <c r="N592" s="269"/>
      <c r="O592" s="269"/>
      <c r="P592" s="269"/>
      <c r="Q592" s="269"/>
      <c r="R592" s="269"/>
      <c r="S592" s="188"/>
      <c r="T592" s="269"/>
      <c r="U592" s="269"/>
    </row>
    <row r="593" spans="2:21" ht="11.25">
      <c r="B593" s="12"/>
      <c r="C593" s="269"/>
      <c r="D593" s="269"/>
      <c r="E593" s="269"/>
      <c r="F593" s="269"/>
      <c r="G593" s="269"/>
      <c r="H593" s="269"/>
      <c r="I593" s="269"/>
      <c r="J593" s="269"/>
      <c r="K593" s="269"/>
      <c r="L593" s="269"/>
      <c r="M593" s="269"/>
      <c r="N593" s="269"/>
      <c r="O593" s="269"/>
      <c r="P593" s="269"/>
      <c r="Q593" s="269"/>
      <c r="R593" s="269"/>
      <c r="S593" s="188"/>
      <c r="T593" s="269"/>
      <c r="U593" s="269"/>
    </row>
    <row r="594" spans="2:21" ht="11.25">
      <c r="B594" s="12"/>
      <c r="C594" s="269"/>
      <c r="D594" s="269"/>
      <c r="E594" s="269"/>
      <c r="F594" s="269"/>
      <c r="G594" s="269"/>
      <c r="H594" s="269"/>
      <c r="I594" s="269"/>
      <c r="J594" s="269"/>
      <c r="K594" s="269"/>
      <c r="L594" s="269"/>
      <c r="M594" s="269"/>
      <c r="N594" s="269"/>
      <c r="O594" s="269"/>
      <c r="P594" s="269"/>
      <c r="Q594" s="269"/>
      <c r="R594" s="269"/>
      <c r="S594" s="188"/>
      <c r="T594" s="269"/>
      <c r="U594" s="269"/>
    </row>
    <row r="595" spans="2:21" ht="11.25">
      <c r="B595" s="12"/>
      <c r="C595" s="269"/>
      <c r="D595" s="269"/>
      <c r="E595" s="269"/>
      <c r="F595" s="269"/>
      <c r="G595" s="269"/>
      <c r="H595" s="269"/>
      <c r="I595" s="269"/>
      <c r="J595" s="269"/>
      <c r="K595" s="269"/>
      <c r="L595" s="269"/>
      <c r="M595" s="269"/>
      <c r="N595" s="269"/>
      <c r="O595" s="269"/>
      <c r="P595" s="269"/>
      <c r="Q595" s="269"/>
      <c r="R595" s="269"/>
      <c r="S595" s="188"/>
      <c r="T595" s="269"/>
      <c r="U595" s="269"/>
    </row>
    <row r="596" spans="2:21" ht="11.25">
      <c r="B596" s="12"/>
      <c r="C596" s="269"/>
      <c r="D596" s="269"/>
      <c r="E596" s="269"/>
      <c r="F596" s="269"/>
      <c r="G596" s="269"/>
      <c r="H596" s="269"/>
      <c r="I596" s="269"/>
      <c r="J596" s="269"/>
      <c r="K596" s="269"/>
      <c r="L596" s="269"/>
      <c r="M596" s="269"/>
      <c r="N596" s="269"/>
      <c r="O596" s="269"/>
      <c r="P596" s="269"/>
      <c r="Q596" s="269"/>
      <c r="R596" s="269"/>
      <c r="S596" s="188"/>
      <c r="T596" s="269"/>
      <c r="U596" s="269"/>
    </row>
    <row r="597" spans="2:21" ht="11.25">
      <c r="B597" s="12"/>
      <c r="C597" s="269"/>
      <c r="D597" s="269"/>
      <c r="E597" s="269"/>
      <c r="F597" s="269"/>
      <c r="G597" s="269"/>
      <c r="H597" s="269"/>
      <c r="I597" s="269"/>
      <c r="J597" s="269"/>
      <c r="K597" s="269"/>
      <c r="L597" s="269"/>
      <c r="M597" s="269"/>
      <c r="N597" s="269"/>
      <c r="O597" s="269"/>
      <c r="P597" s="269"/>
      <c r="Q597" s="269"/>
      <c r="R597" s="269"/>
      <c r="S597" s="188"/>
      <c r="T597" s="269"/>
      <c r="U597" s="269"/>
    </row>
    <row r="598" spans="2:21" ht="11.25">
      <c r="B598" s="12"/>
      <c r="C598" s="269"/>
      <c r="D598" s="269"/>
      <c r="E598" s="269"/>
      <c r="F598" s="269"/>
      <c r="G598" s="269"/>
      <c r="H598" s="269"/>
      <c r="I598" s="269"/>
      <c r="J598" s="269"/>
      <c r="K598" s="269"/>
      <c r="L598" s="269"/>
      <c r="M598" s="269"/>
      <c r="N598" s="269"/>
      <c r="O598" s="269"/>
      <c r="P598" s="269"/>
      <c r="Q598" s="269"/>
      <c r="R598" s="269"/>
      <c r="S598" s="188"/>
      <c r="T598" s="269"/>
      <c r="U598" s="269"/>
    </row>
    <row r="599" spans="2:21" ht="11.25">
      <c r="B599" s="12"/>
      <c r="C599" s="269"/>
      <c r="D599" s="269"/>
      <c r="E599" s="269"/>
      <c r="F599" s="269"/>
      <c r="G599" s="269"/>
      <c r="H599" s="269"/>
      <c r="I599" s="269"/>
      <c r="J599" s="269"/>
      <c r="K599" s="269"/>
      <c r="L599" s="269"/>
      <c r="M599" s="269"/>
      <c r="N599" s="269"/>
      <c r="O599" s="269"/>
      <c r="P599" s="269"/>
      <c r="Q599" s="269"/>
      <c r="R599" s="269"/>
      <c r="S599" s="188"/>
      <c r="T599" s="269"/>
      <c r="U599" s="269"/>
    </row>
    <row r="600" spans="2:21" ht="11.25">
      <c r="B600" s="12"/>
      <c r="C600" s="269"/>
      <c r="D600" s="269"/>
      <c r="E600" s="269"/>
      <c r="F600" s="269"/>
      <c r="G600" s="269"/>
      <c r="H600" s="269"/>
      <c r="I600" s="269"/>
      <c r="J600" s="269"/>
      <c r="K600" s="269"/>
      <c r="L600" s="269"/>
      <c r="M600" s="269"/>
      <c r="N600" s="269"/>
      <c r="O600" s="269"/>
      <c r="P600" s="269"/>
      <c r="Q600" s="269"/>
      <c r="R600" s="269"/>
      <c r="S600" s="188"/>
      <c r="T600" s="269"/>
      <c r="U600" s="269"/>
    </row>
    <row r="601" spans="2:21" ht="11.25">
      <c r="B601" s="12"/>
      <c r="C601" s="269"/>
      <c r="D601" s="269"/>
      <c r="E601" s="269"/>
      <c r="F601" s="269"/>
      <c r="G601" s="269"/>
      <c r="H601" s="269"/>
      <c r="I601" s="269"/>
      <c r="J601" s="269"/>
      <c r="K601" s="269"/>
      <c r="L601" s="269"/>
      <c r="M601" s="269"/>
      <c r="N601" s="269"/>
      <c r="O601" s="269"/>
      <c r="P601" s="269"/>
      <c r="Q601" s="269"/>
      <c r="R601" s="269"/>
      <c r="S601" s="188"/>
      <c r="T601" s="269"/>
      <c r="U601" s="269"/>
    </row>
    <row r="602" spans="2:21" ht="11.25">
      <c r="B602" s="12"/>
      <c r="C602" s="269"/>
      <c r="D602" s="269"/>
      <c r="E602" s="269"/>
      <c r="F602" s="269"/>
      <c r="G602" s="269"/>
      <c r="H602" s="269"/>
      <c r="I602" s="269"/>
      <c r="J602" s="269"/>
      <c r="K602" s="269"/>
      <c r="L602" s="269"/>
      <c r="M602" s="269"/>
      <c r="N602" s="269"/>
      <c r="O602" s="269"/>
      <c r="P602" s="269"/>
      <c r="Q602" s="269"/>
      <c r="R602" s="269"/>
      <c r="S602" s="188"/>
      <c r="T602" s="269"/>
      <c r="U602" s="269"/>
    </row>
    <row r="603" spans="2:21" ht="11.25">
      <c r="B603" s="12"/>
      <c r="C603" s="269"/>
      <c r="D603" s="269"/>
      <c r="E603" s="269"/>
      <c r="F603" s="269"/>
      <c r="G603" s="269"/>
      <c r="H603" s="269"/>
      <c r="I603" s="269"/>
      <c r="J603" s="269"/>
      <c r="K603" s="269"/>
      <c r="L603" s="269"/>
      <c r="M603" s="269"/>
      <c r="N603" s="269"/>
      <c r="O603" s="269"/>
      <c r="P603" s="269"/>
      <c r="Q603" s="269"/>
      <c r="R603" s="269"/>
      <c r="S603" s="188"/>
      <c r="T603" s="269"/>
      <c r="U603" s="269"/>
    </row>
    <row r="604" spans="2:21" ht="11.25">
      <c r="B604" s="12"/>
      <c r="C604" s="269"/>
      <c r="D604" s="269"/>
      <c r="E604" s="269"/>
      <c r="F604" s="269"/>
      <c r="G604" s="269"/>
      <c r="H604" s="269"/>
      <c r="I604" s="269"/>
      <c r="J604" s="269"/>
      <c r="K604" s="269"/>
      <c r="L604" s="269"/>
      <c r="M604" s="269"/>
      <c r="N604" s="269"/>
      <c r="O604" s="269"/>
      <c r="P604" s="269"/>
      <c r="Q604" s="269"/>
      <c r="R604" s="269"/>
      <c r="S604" s="188"/>
      <c r="T604" s="269"/>
      <c r="U604" s="269"/>
    </row>
    <row r="605" spans="2:21" ht="11.25">
      <c r="B605" s="12"/>
      <c r="C605" s="269"/>
      <c r="D605" s="269"/>
      <c r="E605" s="269"/>
      <c r="F605" s="269"/>
      <c r="G605" s="269"/>
      <c r="H605" s="269"/>
      <c r="I605" s="269"/>
      <c r="J605" s="269"/>
      <c r="K605" s="269"/>
      <c r="L605" s="269"/>
      <c r="M605" s="269"/>
      <c r="N605" s="269"/>
      <c r="O605" s="269"/>
      <c r="P605" s="269"/>
      <c r="Q605" s="269"/>
      <c r="R605" s="269"/>
      <c r="S605" s="188"/>
      <c r="T605" s="269"/>
      <c r="U605" s="269"/>
    </row>
    <row r="606" spans="2:21" ht="11.25">
      <c r="B606" s="12"/>
      <c r="C606" s="269"/>
      <c r="D606" s="269"/>
      <c r="E606" s="269"/>
      <c r="F606" s="269"/>
      <c r="G606" s="269"/>
      <c r="H606" s="269"/>
      <c r="I606" s="269"/>
      <c r="J606" s="269"/>
      <c r="K606" s="269"/>
      <c r="L606" s="269"/>
      <c r="M606" s="269"/>
      <c r="N606" s="269"/>
      <c r="O606" s="269"/>
      <c r="P606" s="269"/>
      <c r="Q606" s="269"/>
      <c r="R606" s="269"/>
      <c r="S606" s="188"/>
      <c r="T606" s="269"/>
      <c r="U606" s="269"/>
    </row>
    <row r="607" spans="2:21" ht="11.25">
      <c r="B607" s="12"/>
      <c r="C607" s="269"/>
      <c r="D607" s="269"/>
      <c r="E607" s="269"/>
      <c r="F607" s="269"/>
      <c r="G607" s="269"/>
      <c r="H607" s="269"/>
      <c r="I607" s="269"/>
      <c r="J607" s="269"/>
      <c r="K607" s="269"/>
      <c r="L607" s="269"/>
      <c r="M607" s="269"/>
      <c r="N607" s="269"/>
      <c r="O607" s="269"/>
      <c r="P607" s="269"/>
      <c r="Q607" s="269"/>
      <c r="R607" s="269"/>
      <c r="S607" s="188"/>
      <c r="T607" s="269"/>
      <c r="U607" s="269"/>
    </row>
    <row r="608" spans="2:21" ht="11.25">
      <c r="B608" s="12"/>
      <c r="C608" s="269"/>
      <c r="D608" s="269"/>
      <c r="E608" s="269"/>
      <c r="F608" s="269"/>
      <c r="G608" s="269"/>
      <c r="H608" s="269"/>
      <c r="I608" s="269"/>
      <c r="J608" s="269"/>
      <c r="K608" s="269"/>
      <c r="L608" s="269"/>
      <c r="M608" s="269"/>
      <c r="N608" s="269"/>
      <c r="O608" s="269"/>
      <c r="P608" s="269"/>
      <c r="Q608" s="269"/>
      <c r="R608" s="269"/>
      <c r="S608" s="188"/>
      <c r="T608" s="269"/>
      <c r="U608" s="269"/>
    </row>
    <row r="609" spans="2:21" ht="11.25">
      <c r="B609" s="12"/>
      <c r="C609" s="269"/>
      <c r="D609" s="269"/>
      <c r="E609" s="269"/>
      <c r="F609" s="269"/>
      <c r="G609" s="269"/>
      <c r="H609" s="269"/>
      <c r="I609" s="269"/>
      <c r="J609" s="269"/>
      <c r="K609" s="269"/>
      <c r="L609" s="269"/>
      <c r="M609" s="269"/>
      <c r="N609" s="269"/>
      <c r="O609" s="269"/>
      <c r="P609" s="269"/>
      <c r="Q609" s="269"/>
      <c r="R609" s="269"/>
      <c r="S609" s="188"/>
      <c r="T609" s="269"/>
      <c r="U609" s="269"/>
    </row>
    <row r="610" spans="2:21" ht="11.25">
      <c r="B610" s="12"/>
      <c r="C610" s="269"/>
      <c r="D610" s="269"/>
      <c r="E610" s="269"/>
      <c r="F610" s="269"/>
      <c r="G610" s="269"/>
      <c r="H610" s="269"/>
      <c r="I610" s="269"/>
      <c r="J610" s="269"/>
      <c r="K610" s="269"/>
      <c r="L610" s="269"/>
      <c r="M610" s="269"/>
      <c r="N610" s="269"/>
      <c r="O610" s="269"/>
      <c r="P610" s="269"/>
      <c r="Q610" s="269"/>
      <c r="R610" s="269"/>
      <c r="S610" s="188"/>
      <c r="T610" s="269"/>
      <c r="U610" s="269"/>
    </row>
    <row r="611" spans="2:21" ht="11.25">
      <c r="B611" s="12"/>
      <c r="C611" s="269"/>
      <c r="D611" s="269"/>
      <c r="E611" s="269"/>
      <c r="F611" s="269"/>
      <c r="G611" s="269"/>
      <c r="H611" s="269"/>
      <c r="I611" s="269"/>
      <c r="J611" s="269"/>
      <c r="K611" s="269"/>
      <c r="L611" s="269"/>
      <c r="M611" s="269"/>
      <c r="N611" s="269"/>
      <c r="O611" s="269"/>
      <c r="P611" s="269"/>
      <c r="Q611" s="269"/>
      <c r="R611" s="269"/>
      <c r="S611" s="188"/>
      <c r="T611" s="269"/>
      <c r="U611" s="269"/>
    </row>
    <row r="612" spans="2:21" ht="11.25">
      <c r="B612" s="12"/>
      <c r="C612" s="269"/>
      <c r="D612" s="269"/>
      <c r="E612" s="269"/>
      <c r="F612" s="269"/>
      <c r="G612" s="269"/>
      <c r="H612" s="269"/>
      <c r="I612" s="269"/>
      <c r="J612" s="269"/>
      <c r="K612" s="269"/>
      <c r="L612" s="269"/>
      <c r="M612" s="269"/>
      <c r="N612" s="269"/>
      <c r="O612" s="269"/>
      <c r="P612" s="269"/>
      <c r="Q612" s="269"/>
      <c r="R612" s="269"/>
      <c r="S612" s="188"/>
      <c r="T612" s="269"/>
      <c r="U612" s="269"/>
    </row>
    <row r="613" spans="2:21" ht="11.25">
      <c r="B613" s="12"/>
      <c r="C613" s="269"/>
      <c r="D613" s="269"/>
      <c r="E613" s="269"/>
      <c r="F613" s="269"/>
      <c r="G613" s="269"/>
      <c r="H613" s="269"/>
      <c r="I613" s="269"/>
      <c r="J613" s="269"/>
      <c r="K613" s="269"/>
      <c r="L613" s="269"/>
      <c r="M613" s="269"/>
      <c r="N613" s="269"/>
      <c r="O613" s="269"/>
      <c r="P613" s="269"/>
      <c r="Q613" s="269"/>
      <c r="R613" s="269"/>
      <c r="S613" s="188"/>
      <c r="T613" s="269"/>
      <c r="U613" s="269"/>
    </row>
    <row r="614" spans="2:21" ht="11.25">
      <c r="B614" s="12"/>
      <c r="C614" s="269"/>
      <c r="D614" s="269"/>
      <c r="E614" s="269"/>
      <c r="F614" s="269"/>
      <c r="G614" s="269"/>
      <c r="H614" s="269"/>
      <c r="I614" s="269"/>
      <c r="J614" s="269"/>
      <c r="K614" s="269"/>
      <c r="L614" s="269"/>
      <c r="M614" s="269"/>
      <c r="N614" s="269"/>
      <c r="O614" s="269"/>
      <c r="P614" s="269"/>
      <c r="Q614" s="269"/>
      <c r="R614" s="269"/>
      <c r="S614" s="188"/>
      <c r="T614" s="269"/>
      <c r="U614" s="269"/>
    </row>
    <row r="615" spans="2:21" ht="11.25">
      <c r="B615" s="12"/>
      <c r="C615" s="269"/>
      <c r="D615" s="269"/>
      <c r="E615" s="269"/>
      <c r="F615" s="269"/>
      <c r="G615" s="269"/>
      <c r="H615" s="269"/>
      <c r="I615" s="269"/>
      <c r="J615" s="269"/>
      <c r="K615" s="269"/>
      <c r="L615" s="269"/>
      <c r="M615" s="269"/>
      <c r="N615" s="269"/>
      <c r="O615" s="269"/>
      <c r="P615" s="269"/>
      <c r="Q615" s="269"/>
      <c r="R615" s="269"/>
      <c r="S615" s="188"/>
      <c r="T615" s="269"/>
      <c r="U615" s="269"/>
    </row>
    <row r="616" spans="2:21" ht="11.25">
      <c r="B616" s="12"/>
      <c r="C616" s="269"/>
      <c r="D616" s="269"/>
      <c r="E616" s="269"/>
      <c r="F616" s="269"/>
      <c r="G616" s="269"/>
      <c r="H616" s="269"/>
      <c r="I616" s="269"/>
      <c r="J616" s="269"/>
      <c r="K616" s="269"/>
      <c r="L616" s="269"/>
      <c r="M616" s="269"/>
      <c r="N616" s="269"/>
      <c r="O616" s="269"/>
      <c r="P616" s="269"/>
      <c r="Q616" s="269"/>
      <c r="R616" s="269"/>
      <c r="S616" s="188"/>
      <c r="T616" s="269"/>
      <c r="U616" s="269"/>
    </row>
    <row r="617" spans="2:21" ht="11.25">
      <c r="B617" s="12"/>
      <c r="C617" s="269"/>
      <c r="D617" s="269"/>
      <c r="E617" s="269"/>
      <c r="F617" s="269"/>
      <c r="G617" s="269"/>
      <c r="H617" s="269"/>
      <c r="I617" s="269"/>
      <c r="J617" s="269"/>
      <c r="K617" s="269"/>
      <c r="L617" s="269"/>
      <c r="M617" s="269"/>
      <c r="N617" s="269"/>
      <c r="O617" s="269"/>
      <c r="P617" s="269"/>
      <c r="Q617" s="269"/>
      <c r="R617" s="269"/>
      <c r="S617" s="188"/>
      <c r="T617" s="269"/>
      <c r="U617" s="269"/>
    </row>
    <row r="618" spans="2:21" ht="11.25">
      <c r="B618" s="12"/>
      <c r="C618" s="269"/>
      <c r="D618" s="269"/>
      <c r="E618" s="269"/>
      <c r="F618" s="269"/>
      <c r="G618" s="269"/>
      <c r="H618" s="269"/>
      <c r="I618" s="269"/>
      <c r="J618" s="269"/>
      <c r="K618" s="269"/>
      <c r="L618" s="269"/>
      <c r="M618" s="269"/>
      <c r="N618" s="269"/>
      <c r="O618" s="269"/>
      <c r="P618" s="269"/>
      <c r="Q618" s="269"/>
      <c r="R618" s="269"/>
      <c r="S618" s="188"/>
      <c r="T618" s="269"/>
      <c r="U618" s="269"/>
    </row>
    <row r="619" spans="2:21" ht="11.25">
      <c r="B619" s="12"/>
      <c r="C619" s="269"/>
      <c r="D619" s="269"/>
      <c r="E619" s="269"/>
      <c r="F619" s="269"/>
      <c r="G619" s="269"/>
      <c r="H619" s="269"/>
      <c r="I619" s="269"/>
      <c r="J619" s="269"/>
      <c r="K619" s="269"/>
      <c r="L619" s="269"/>
      <c r="M619" s="269"/>
      <c r="N619" s="269"/>
      <c r="O619" s="269"/>
      <c r="P619" s="269"/>
      <c r="Q619" s="269"/>
      <c r="R619" s="269"/>
      <c r="S619" s="188"/>
      <c r="T619" s="269"/>
      <c r="U619" s="269"/>
    </row>
    <row r="620" spans="2:21" ht="11.25">
      <c r="B620" s="12"/>
      <c r="C620" s="269"/>
      <c r="D620" s="269"/>
      <c r="E620" s="269"/>
      <c r="F620" s="269"/>
      <c r="G620" s="269"/>
      <c r="H620" s="269"/>
      <c r="I620" s="269"/>
      <c r="J620" s="269"/>
      <c r="K620" s="269"/>
      <c r="L620" s="269"/>
      <c r="M620" s="269"/>
      <c r="N620" s="269"/>
      <c r="O620" s="269"/>
      <c r="P620" s="269"/>
      <c r="Q620" s="269"/>
      <c r="R620" s="269"/>
      <c r="S620" s="188"/>
      <c r="T620" s="269"/>
      <c r="U620" s="269"/>
    </row>
    <row r="621" spans="2:21" ht="11.25">
      <c r="B621" s="12"/>
      <c r="C621" s="269"/>
      <c r="D621" s="269"/>
      <c r="E621" s="269"/>
      <c r="F621" s="269"/>
      <c r="G621" s="269"/>
      <c r="H621" s="269"/>
      <c r="I621" s="269"/>
      <c r="J621" s="269"/>
      <c r="K621" s="269"/>
      <c r="L621" s="269"/>
      <c r="M621" s="269"/>
      <c r="N621" s="269"/>
      <c r="O621" s="269"/>
      <c r="P621" s="269"/>
      <c r="Q621" s="269"/>
      <c r="R621" s="269"/>
      <c r="S621" s="188"/>
      <c r="T621" s="269"/>
      <c r="U621" s="269"/>
    </row>
    <row r="622" spans="2:21" ht="11.25">
      <c r="B622" s="12"/>
      <c r="C622" s="269"/>
      <c r="D622" s="269"/>
      <c r="E622" s="269"/>
      <c r="F622" s="269"/>
      <c r="G622" s="269"/>
      <c r="H622" s="269"/>
      <c r="I622" s="269"/>
      <c r="J622" s="269"/>
      <c r="K622" s="269"/>
      <c r="L622" s="269"/>
      <c r="M622" s="269"/>
      <c r="N622" s="269"/>
      <c r="O622" s="269"/>
      <c r="P622" s="269"/>
      <c r="Q622" s="269"/>
      <c r="R622" s="269"/>
      <c r="S622" s="188"/>
      <c r="T622" s="269"/>
      <c r="U622" s="269"/>
    </row>
    <row r="623" spans="2:21" ht="11.25">
      <c r="B623" s="12"/>
      <c r="C623" s="269"/>
      <c r="D623" s="269"/>
      <c r="E623" s="269"/>
      <c r="F623" s="269"/>
      <c r="G623" s="269"/>
      <c r="H623" s="269"/>
      <c r="I623" s="269"/>
      <c r="J623" s="269"/>
      <c r="K623" s="269"/>
      <c r="L623" s="269"/>
      <c r="M623" s="269"/>
      <c r="N623" s="269"/>
      <c r="O623" s="269"/>
      <c r="P623" s="269"/>
      <c r="Q623" s="269"/>
      <c r="R623" s="269"/>
      <c r="S623" s="188"/>
      <c r="T623" s="269"/>
      <c r="U623" s="269"/>
    </row>
    <row r="624" spans="2:21" ht="11.25">
      <c r="B624" s="12"/>
      <c r="C624" s="269"/>
      <c r="D624" s="269"/>
      <c r="E624" s="269"/>
      <c r="F624" s="269"/>
      <c r="G624" s="269"/>
      <c r="H624" s="269"/>
      <c r="I624" s="269"/>
      <c r="J624" s="269"/>
      <c r="K624" s="269"/>
      <c r="L624" s="269"/>
      <c r="M624" s="269"/>
      <c r="N624" s="269"/>
      <c r="O624" s="269"/>
      <c r="P624" s="269"/>
      <c r="Q624" s="269"/>
      <c r="R624" s="269"/>
      <c r="S624" s="188"/>
      <c r="T624" s="269"/>
      <c r="U624" s="269"/>
    </row>
    <row r="625" spans="2:21" ht="11.25">
      <c r="B625" s="12"/>
      <c r="C625" s="269"/>
      <c r="D625" s="269"/>
      <c r="E625" s="269"/>
      <c r="F625" s="269"/>
      <c r="G625" s="269"/>
      <c r="H625" s="269"/>
      <c r="I625" s="269"/>
      <c r="J625" s="269"/>
      <c r="K625" s="269"/>
      <c r="L625" s="269"/>
      <c r="M625" s="269"/>
      <c r="N625" s="269"/>
      <c r="O625" s="269"/>
      <c r="P625" s="269"/>
      <c r="Q625" s="269"/>
      <c r="R625" s="269"/>
      <c r="S625" s="188"/>
      <c r="T625" s="269"/>
      <c r="U625" s="269"/>
    </row>
    <row r="626" spans="2:21" ht="11.25">
      <c r="B626" s="12"/>
      <c r="C626" s="269"/>
      <c r="D626" s="269"/>
      <c r="E626" s="269"/>
      <c r="F626" s="269"/>
      <c r="G626" s="269"/>
      <c r="H626" s="269"/>
      <c r="I626" s="269"/>
      <c r="J626" s="269"/>
      <c r="K626" s="269"/>
      <c r="L626" s="269"/>
      <c r="M626" s="269"/>
      <c r="N626" s="269"/>
      <c r="O626" s="269"/>
      <c r="P626" s="269"/>
      <c r="Q626" s="269"/>
      <c r="R626" s="269"/>
      <c r="S626" s="188"/>
      <c r="T626" s="269"/>
      <c r="U626" s="269"/>
    </row>
    <row r="627" spans="2:21" ht="11.25">
      <c r="B627" s="12"/>
      <c r="C627" s="269"/>
      <c r="D627" s="269"/>
      <c r="E627" s="269"/>
      <c r="F627" s="269"/>
      <c r="G627" s="269"/>
      <c r="H627" s="269"/>
      <c r="I627" s="269"/>
      <c r="J627" s="269"/>
      <c r="K627" s="269"/>
      <c r="L627" s="269"/>
      <c r="M627" s="269"/>
      <c r="N627" s="269"/>
      <c r="O627" s="269"/>
      <c r="P627" s="269"/>
      <c r="Q627" s="269"/>
      <c r="R627" s="269"/>
      <c r="S627" s="188"/>
      <c r="T627" s="269"/>
      <c r="U627" s="269"/>
    </row>
    <row r="628" spans="2:21" ht="11.25">
      <c r="B628" s="12"/>
      <c r="C628" s="269"/>
      <c r="D628" s="269"/>
      <c r="E628" s="269"/>
      <c r="F628" s="269"/>
      <c r="G628" s="269"/>
      <c r="H628" s="269"/>
      <c r="I628" s="269"/>
      <c r="J628" s="269"/>
      <c r="K628" s="269"/>
      <c r="L628" s="269"/>
      <c r="M628" s="269"/>
      <c r="N628" s="269"/>
      <c r="O628" s="269"/>
      <c r="P628" s="269"/>
      <c r="Q628" s="269"/>
      <c r="R628" s="269"/>
      <c r="S628" s="188"/>
      <c r="T628" s="269"/>
      <c r="U628" s="269"/>
    </row>
    <row r="629" spans="2:21" ht="11.25">
      <c r="B629" s="12"/>
      <c r="C629" s="269"/>
      <c r="D629" s="269"/>
      <c r="E629" s="269"/>
      <c r="F629" s="269"/>
      <c r="G629" s="269"/>
      <c r="H629" s="269"/>
      <c r="I629" s="269"/>
      <c r="J629" s="269"/>
      <c r="K629" s="269"/>
      <c r="L629" s="269"/>
      <c r="M629" s="269"/>
      <c r="N629" s="269"/>
      <c r="O629" s="269"/>
      <c r="P629" s="269"/>
      <c r="Q629" s="269"/>
      <c r="R629" s="269"/>
      <c r="S629" s="188"/>
      <c r="T629" s="269"/>
      <c r="U629" s="269"/>
    </row>
    <row r="630" spans="2:21" ht="11.25">
      <c r="B630" s="12"/>
      <c r="C630" s="269"/>
      <c r="D630" s="269"/>
      <c r="E630" s="269"/>
      <c r="F630" s="269"/>
      <c r="G630" s="269"/>
      <c r="H630" s="269"/>
      <c r="I630" s="269"/>
      <c r="J630" s="269"/>
      <c r="K630" s="269"/>
      <c r="L630" s="269"/>
      <c r="M630" s="269"/>
      <c r="N630" s="269"/>
      <c r="O630" s="269"/>
      <c r="P630" s="269"/>
      <c r="Q630" s="269"/>
      <c r="R630" s="269"/>
      <c r="S630" s="188"/>
      <c r="T630" s="269"/>
      <c r="U630" s="269"/>
    </row>
    <row r="631" spans="2:21" ht="11.25">
      <c r="B631" s="12"/>
      <c r="C631" s="269"/>
      <c r="D631" s="269"/>
      <c r="E631" s="269"/>
      <c r="F631" s="269"/>
      <c r="G631" s="269"/>
      <c r="H631" s="269"/>
      <c r="I631" s="269"/>
      <c r="J631" s="269"/>
      <c r="K631" s="269"/>
      <c r="L631" s="269"/>
      <c r="M631" s="269"/>
      <c r="N631" s="269"/>
      <c r="O631" s="269"/>
      <c r="P631" s="269"/>
      <c r="Q631" s="269"/>
      <c r="R631" s="269"/>
      <c r="S631" s="188"/>
      <c r="T631" s="269"/>
      <c r="U631" s="269"/>
    </row>
    <row r="632" spans="2:21" ht="11.25">
      <c r="B632" s="12"/>
      <c r="C632" s="269"/>
      <c r="D632" s="269"/>
      <c r="E632" s="269"/>
      <c r="F632" s="269"/>
      <c r="G632" s="269"/>
      <c r="H632" s="269"/>
      <c r="I632" s="269"/>
      <c r="J632" s="269"/>
      <c r="K632" s="269"/>
      <c r="L632" s="269"/>
      <c r="M632" s="269"/>
      <c r="N632" s="269"/>
      <c r="O632" s="269"/>
      <c r="P632" s="269"/>
      <c r="Q632" s="269"/>
      <c r="R632" s="269"/>
      <c r="S632" s="188"/>
      <c r="T632" s="269"/>
      <c r="U632" s="269"/>
    </row>
    <row r="633" spans="2:21" ht="11.25">
      <c r="B633" s="12"/>
      <c r="C633" s="269"/>
      <c r="D633" s="269"/>
      <c r="E633" s="269"/>
      <c r="F633" s="269"/>
      <c r="G633" s="269"/>
      <c r="H633" s="269"/>
      <c r="I633" s="269"/>
      <c r="J633" s="269"/>
      <c r="K633" s="269"/>
      <c r="L633" s="269"/>
      <c r="M633" s="269"/>
      <c r="N633" s="269"/>
      <c r="O633" s="269"/>
      <c r="P633" s="269"/>
      <c r="Q633" s="269"/>
      <c r="R633" s="269"/>
      <c r="S633" s="188"/>
      <c r="T633" s="269"/>
      <c r="U633" s="269"/>
    </row>
    <row r="634" spans="2:21" ht="11.25">
      <c r="B634" s="12"/>
      <c r="C634" s="269"/>
      <c r="D634" s="269"/>
      <c r="E634" s="269"/>
      <c r="F634" s="269"/>
      <c r="G634" s="269"/>
      <c r="H634" s="269"/>
      <c r="I634" s="269"/>
      <c r="J634" s="269"/>
      <c r="K634" s="269"/>
      <c r="L634" s="269"/>
      <c r="M634" s="269"/>
      <c r="N634" s="269"/>
      <c r="O634" s="269"/>
      <c r="P634" s="269"/>
      <c r="Q634" s="269"/>
      <c r="R634" s="269"/>
      <c r="S634" s="188"/>
      <c r="T634" s="269"/>
      <c r="U634" s="269"/>
    </row>
    <row r="635" spans="2:21" ht="11.25">
      <c r="B635" s="12"/>
      <c r="C635" s="269"/>
      <c r="D635" s="269"/>
      <c r="E635" s="269"/>
      <c r="F635" s="269"/>
      <c r="G635" s="269"/>
      <c r="H635" s="269"/>
      <c r="I635" s="269"/>
      <c r="J635" s="269"/>
      <c r="K635" s="269"/>
      <c r="L635" s="269"/>
      <c r="M635" s="269"/>
      <c r="N635" s="269"/>
      <c r="O635" s="269"/>
      <c r="P635" s="269"/>
      <c r="Q635" s="269"/>
      <c r="R635" s="269"/>
      <c r="S635" s="188"/>
      <c r="T635" s="269"/>
      <c r="U635" s="269"/>
    </row>
    <row r="636" spans="2:21" ht="11.25">
      <c r="B636" s="12"/>
      <c r="C636" s="269"/>
      <c r="D636" s="269"/>
      <c r="E636" s="269"/>
      <c r="F636" s="269"/>
      <c r="G636" s="269"/>
      <c r="H636" s="269"/>
      <c r="I636" s="269"/>
      <c r="J636" s="269"/>
      <c r="K636" s="269"/>
      <c r="L636" s="269"/>
      <c r="M636" s="269"/>
      <c r="N636" s="269"/>
      <c r="O636" s="269"/>
      <c r="P636" s="269"/>
      <c r="Q636" s="269"/>
      <c r="R636" s="269"/>
      <c r="S636" s="188"/>
      <c r="T636" s="269"/>
      <c r="U636" s="269"/>
    </row>
    <row r="637" spans="2:21" ht="11.25">
      <c r="B637" s="12"/>
      <c r="C637" s="269"/>
      <c r="D637" s="269"/>
      <c r="E637" s="269"/>
      <c r="F637" s="269"/>
      <c r="G637" s="269"/>
      <c r="H637" s="269"/>
      <c r="I637" s="269"/>
      <c r="J637" s="269"/>
      <c r="K637" s="269"/>
      <c r="L637" s="269"/>
      <c r="M637" s="269"/>
      <c r="N637" s="269"/>
      <c r="O637" s="269"/>
      <c r="P637" s="269"/>
      <c r="Q637" s="269"/>
      <c r="R637" s="269"/>
      <c r="S637" s="188"/>
      <c r="T637" s="269"/>
      <c r="U637" s="269"/>
    </row>
    <row r="638" spans="2:21" ht="11.25">
      <c r="B638" s="12"/>
      <c r="C638" s="269"/>
      <c r="D638" s="269"/>
      <c r="E638" s="269"/>
      <c r="F638" s="269"/>
      <c r="G638" s="269"/>
      <c r="H638" s="269"/>
      <c r="I638" s="269"/>
      <c r="J638" s="269"/>
      <c r="K638" s="269"/>
      <c r="L638" s="269"/>
      <c r="M638" s="269"/>
      <c r="N638" s="269"/>
      <c r="O638" s="269"/>
      <c r="P638" s="269"/>
      <c r="Q638" s="269"/>
      <c r="R638" s="269"/>
      <c r="S638" s="188"/>
      <c r="T638" s="269"/>
      <c r="U638" s="269"/>
    </row>
    <row r="639" spans="2:21" ht="11.25">
      <c r="B639" s="12"/>
      <c r="C639" s="269"/>
      <c r="D639" s="269"/>
      <c r="E639" s="269"/>
      <c r="F639" s="269"/>
      <c r="G639" s="269"/>
      <c r="H639" s="269"/>
      <c r="I639" s="269"/>
      <c r="J639" s="269"/>
      <c r="K639" s="269"/>
      <c r="L639" s="269"/>
      <c r="M639" s="269"/>
      <c r="N639" s="269"/>
      <c r="O639" s="269"/>
      <c r="P639" s="269"/>
      <c r="Q639" s="269"/>
      <c r="R639" s="269"/>
      <c r="S639" s="188"/>
      <c r="T639" s="269"/>
      <c r="U639" s="269"/>
    </row>
    <row r="640" spans="2:21" ht="11.25">
      <c r="B640" s="12"/>
      <c r="C640" s="269"/>
      <c r="D640" s="269"/>
      <c r="E640" s="269"/>
      <c r="F640" s="269"/>
      <c r="G640" s="269"/>
      <c r="H640" s="269"/>
      <c r="I640" s="269"/>
      <c r="J640" s="269"/>
      <c r="K640" s="269"/>
      <c r="L640" s="269"/>
      <c r="M640" s="269"/>
      <c r="N640" s="269"/>
      <c r="O640" s="269"/>
      <c r="P640" s="269"/>
      <c r="Q640" s="269"/>
      <c r="R640" s="269"/>
      <c r="S640" s="188"/>
      <c r="T640" s="269"/>
      <c r="U640" s="269"/>
    </row>
    <row r="641" spans="2:21" ht="11.25">
      <c r="B641" s="12"/>
      <c r="C641" s="269"/>
      <c r="D641" s="269"/>
      <c r="E641" s="269"/>
      <c r="F641" s="269"/>
      <c r="G641" s="269"/>
      <c r="H641" s="269"/>
      <c r="I641" s="269"/>
      <c r="J641" s="269"/>
      <c r="K641" s="269"/>
      <c r="L641" s="269"/>
      <c r="M641" s="269"/>
      <c r="N641" s="269"/>
      <c r="O641" s="269"/>
      <c r="P641" s="269"/>
      <c r="Q641" s="269"/>
      <c r="R641" s="269"/>
      <c r="S641" s="188"/>
      <c r="T641" s="269"/>
      <c r="U641" s="269"/>
    </row>
    <row r="642" spans="2:21" ht="11.25">
      <c r="B642" s="12"/>
      <c r="C642" s="269"/>
      <c r="D642" s="269"/>
      <c r="E642" s="269"/>
      <c r="F642" s="269"/>
      <c r="G642" s="269"/>
      <c r="H642" s="269"/>
      <c r="I642" s="269"/>
      <c r="J642" s="269"/>
      <c r="K642" s="269"/>
      <c r="L642" s="269"/>
      <c r="M642" s="269"/>
      <c r="N642" s="269"/>
      <c r="O642" s="269"/>
      <c r="P642" s="269"/>
      <c r="Q642" s="269"/>
      <c r="R642" s="269"/>
      <c r="S642" s="188"/>
      <c r="T642" s="269"/>
      <c r="U642" s="269"/>
    </row>
    <row r="643" spans="2:21" ht="11.25">
      <c r="B643" s="12"/>
      <c r="C643" s="269"/>
      <c r="D643" s="269"/>
      <c r="E643" s="269"/>
      <c r="F643" s="269"/>
      <c r="G643" s="269"/>
      <c r="H643" s="269"/>
      <c r="I643" s="269"/>
      <c r="J643" s="269"/>
      <c r="K643" s="269"/>
      <c r="L643" s="269"/>
      <c r="M643" s="269"/>
      <c r="N643" s="269"/>
      <c r="O643" s="269"/>
      <c r="P643" s="269"/>
      <c r="Q643" s="269"/>
      <c r="R643" s="269"/>
      <c r="S643" s="188"/>
      <c r="T643" s="269"/>
      <c r="U643" s="269"/>
    </row>
    <row r="644" spans="2:21" ht="11.25">
      <c r="B644" s="12"/>
      <c r="C644" s="269"/>
      <c r="D644" s="269"/>
      <c r="E644" s="269"/>
      <c r="F644" s="269"/>
      <c r="G644" s="269"/>
      <c r="H644" s="269"/>
      <c r="I644" s="269"/>
      <c r="J644" s="269"/>
      <c r="K644" s="269"/>
      <c r="L644" s="269"/>
      <c r="M644" s="269"/>
      <c r="N644" s="269"/>
      <c r="O644" s="269"/>
      <c r="P644" s="269"/>
      <c r="Q644" s="269"/>
      <c r="R644" s="269"/>
      <c r="S644" s="188"/>
      <c r="T644" s="269"/>
      <c r="U644" s="269"/>
    </row>
    <row r="645" spans="2:21" ht="11.25">
      <c r="B645" s="12"/>
      <c r="C645" s="269"/>
      <c r="D645" s="269"/>
      <c r="E645" s="269"/>
      <c r="F645" s="269"/>
      <c r="G645" s="269"/>
      <c r="H645" s="269"/>
      <c r="I645" s="269"/>
      <c r="J645" s="269"/>
      <c r="K645" s="269"/>
      <c r="L645" s="269"/>
      <c r="M645" s="269"/>
      <c r="N645" s="269"/>
      <c r="O645" s="269"/>
      <c r="P645" s="269"/>
      <c r="Q645" s="269"/>
      <c r="R645" s="269"/>
      <c r="S645" s="188"/>
      <c r="T645" s="269"/>
      <c r="U645" s="269"/>
    </row>
    <row r="646" spans="2:21" ht="11.25">
      <c r="B646" s="12"/>
      <c r="C646" s="269"/>
      <c r="D646" s="269"/>
      <c r="E646" s="269"/>
      <c r="F646" s="269"/>
      <c r="G646" s="269"/>
      <c r="H646" s="269"/>
      <c r="I646" s="269"/>
      <c r="J646" s="269"/>
      <c r="K646" s="269"/>
      <c r="L646" s="269"/>
      <c r="M646" s="269"/>
      <c r="N646" s="269"/>
      <c r="O646" s="269"/>
      <c r="P646" s="269"/>
      <c r="Q646" s="269"/>
      <c r="R646" s="269"/>
      <c r="S646" s="188"/>
      <c r="T646" s="269"/>
      <c r="U646" s="269"/>
    </row>
    <row r="647" spans="2:21" ht="11.25">
      <c r="B647" s="12"/>
      <c r="C647" s="269"/>
      <c r="D647" s="269"/>
      <c r="E647" s="269"/>
      <c r="F647" s="269"/>
      <c r="G647" s="269"/>
      <c r="H647" s="269"/>
      <c r="I647" s="269"/>
      <c r="J647" s="269"/>
      <c r="K647" s="269"/>
      <c r="L647" s="269"/>
      <c r="M647" s="269"/>
      <c r="N647" s="269"/>
      <c r="O647" s="269"/>
      <c r="P647" s="269"/>
      <c r="Q647" s="269"/>
      <c r="R647" s="269"/>
      <c r="S647" s="188"/>
      <c r="T647" s="269"/>
      <c r="U647" s="269"/>
    </row>
    <row r="648" spans="2:21" ht="11.25">
      <c r="B648" s="12"/>
      <c r="C648" s="269"/>
      <c r="D648" s="269"/>
      <c r="E648" s="269"/>
      <c r="F648" s="269"/>
      <c r="G648" s="269"/>
      <c r="H648" s="269"/>
      <c r="I648" s="269"/>
      <c r="J648" s="269"/>
      <c r="K648" s="269"/>
      <c r="L648" s="269"/>
      <c r="M648" s="269"/>
      <c r="N648" s="269"/>
      <c r="O648" s="269"/>
      <c r="P648" s="269"/>
      <c r="Q648" s="269"/>
      <c r="R648" s="269"/>
      <c r="S648" s="188"/>
      <c r="T648" s="269"/>
      <c r="U648" s="269"/>
    </row>
    <row r="649" spans="2:21" ht="11.25">
      <c r="B649" s="12"/>
      <c r="C649" s="269"/>
      <c r="D649" s="269"/>
      <c r="E649" s="269"/>
      <c r="F649" s="269"/>
      <c r="G649" s="269"/>
      <c r="H649" s="269"/>
      <c r="I649" s="269"/>
      <c r="J649" s="269"/>
      <c r="K649" s="269"/>
      <c r="L649" s="269"/>
      <c r="M649" s="269"/>
      <c r="N649" s="269"/>
      <c r="O649" s="269"/>
      <c r="P649" s="269"/>
      <c r="Q649" s="269"/>
      <c r="R649" s="269"/>
      <c r="S649" s="188"/>
      <c r="T649" s="269"/>
      <c r="U649" s="269"/>
    </row>
    <row r="650" spans="2:21" ht="11.25">
      <c r="B650" s="12"/>
      <c r="C650" s="269"/>
      <c r="D650" s="269"/>
      <c r="E650" s="269"/>
      <c r="F650" s="269"/>
      <c r="G650" s="269"/>
      <c r="H650" s="269"/>
      <c r="I650" s="269"/>
      <c r="J650" s="269"/>
      <c r="K650" s="269"/>
      <c r="L650" s="269"/>
      <c r="M650" s="269"/>
      <c r="N650" s="269"/>
      <c r="O650" s="269"/>
      <c r="P650" s="269"/>
      <c r="Q650" s="269"/>
      <c r="R650" s="269"/>
      <c r="S650" s="188"/>
      <c r="T650" s="269"/>
      <c r="U650" s="269"/>
    </row>
    <row r="651" spans="2:21" ht="11.25">
      <c r="B651" s="12"/>
      <c r="C651" s="269"/>
      <c r="D651" s="269"/>
      <c r="E651" s="269"/>
      <c r="F651" s="269"/>
      <c r="G651" s="269"/>
      <c r="H651" s="269"/>
      <c r="I651" s="269"/>
      <c r="J651" s="269"/>
      <c r="K651" s="269"/>
      <c r="L651" s="269"/>
      <c r="M651" s="269"/>
      <c r="N651" s="269"/>
      <c r="O651" s="269"/>
      <c r="P651" s="269"/>
      <c r="Q651" s="269"/>
      <c r="R651" s="269"/>
      <c r="S651" s="188"/>
      <c r="T651" s="269"/>
      <c r="U651" s="269"/>
    </row>
    <row r="652" spans="2:21" ht="11.25">
      <c r="B652" s="12"/>
      <c r="C652" s="269"/>
      <c r="D652" s="269"/>
      <c r="E652" s="269"/>
      <c r="F652" s="269"/>
      <c r="G652" s="269"/>
      <c r="H652" s="269"/>
      <c r="I652" s="269"/>
      <c r="J652" s="269"/>
      <c r="K652" s="269"/>
      <c r="L652" s="269"/>
      <c r="M652" s="269"/>
      <c r="N652" s="269"/>
      <c r="O652" s="269"/>
      <c r="P652" s="269"/>
      <c r="Q652" s="269"/>
      <c r="R652" s="269"/>
      <c r="S652" s="188"/>
      <c r="T652" s="269"/>
      <c r="U652" s="269"/>
    </row>
    <row r="653" spans="2:21" ht="11.25">
      <c r="B653" s="12"/>
      <c r="C653" s="269"/>
      <c r="D653" s="269"/>
      <c r="E653" s="269"/>
      <c r="F653" s="269"/>
      <c r="G653" s="269"/>
      <c r="H653" s="269"/>
      <c r="I653" s="269"/>
      <c r="J653" s="269"/>
      <c r="K653" s="269"/>
      <c r="L653" s="269"/>
      <c r="M653" s="269"/>
      <c r="N653" s="269"/>
      <c r="O653" s="269"/>
      <c r="P653" s="269"/>
      <c r="Q653" s="269"/>
      <c r="R653" s="269"/>
      <c r="S653" s="188"/>
      <c r="T653" s="269"/>
      <c r="U653" s="269"/>
    </row>
    <row r="654" spans="2:21" ht="11.25">
      <c r="B654" s="12"/>
      <c r="C654" s="269"/>
      <c r="D654" s="269"/>
      <c r="E654" s="269"/>
      <c r="F654" s="269"/>
      <c r="G654" s="269"/>
      <c r="H654" s="269"/>
      <c r="I654" s="269"/>
      <c r="J654" s="269"/>
      <c r="K654" s="269"/>
      <c r="L654" s="269"/>
      <c r="M654" s="269"/>
      <c r="N654" s="269"/>
      <c r="O654" s="269"/>
      <c r="P654" s="269"/>
      <c r="Q654" s="269"/>
      <c r="R654" s="269"/>
      <c r="S654" s="188"/>
      <c r="T654" s="269"/>
      <c r="U654" s="269"/>
    </row>
    <row r="655" spans="2:21" ht="11.25">
      <c r="B655" s="12"/>
      <c r="C655" s="269"/>
      <c r="D655" s="269"/>
      <c r="E655" s="269"/>
      <c r="F655" s="269"/>
      <c r="G655" s="269"/>
      <c r="H655" s="269"/>
      <c r="I655" s="269"/>
      <c r="J655" s="269"/>
      <c r="K655" s="269"/>
      <c r="L655" s="269"/>
      <c r="M655" s="269"/>
      <c r="N655" s="269"/>
      <c r="O655" s="269"/>
      <c r="P655" s="269"/>
      <c r="Q655" s="269"/>
      <c r="R655" s="269"/>
      <c r="S655" s="188"/>
      <c r="T655" s="269"/>
      <c r="U655" s="269"/>
    </row>
    <row r="656" spans="2:21" ht="11.25">
      <c r="B656" s="12"/>
      <c r="C656" s="269"/>
      <c r="D656" s="269"/>
      <c r="E656" s="269"/>
      <c r="F656" s="269"/>
      <c r="G656" s="269"/>
      <c r="H656" s="269"/>
      <c r="I656" s="269"/>
      <c r="J656" s="269"/>
      <c r="K656" s="269"/>
      <c r="L656" s="269"/>
      <c r="M656" s="269"/>
      <c r="N656" s="269"/>
      <c r="O656" s="269"/>
      <c r="P656" s="269"/>
      <c r="Q656" s="269"/>
      <c r="R656" s="269"/>
      <c r="S656" s="188"/>
      <c r="T656" s="269"/>
      <c r="U656" s="269"/>
    </row>
    <row r="657" spans="2:21" ht="11.25">
      <c r="B657" s="12"/>
      <c r="C657" s="269"/>
      <c r="D657" s="269"/>
      <c r="E657" s="269"/>
      <c r="F657" s="269"/>
      <c r="G657" s="269"/>
      <c r="H657" s="269"/>
      <c r="I657" s="269"/>
      <c r="J657" s="269"/>
      <c r="K657" s="269"/>
      <c r="L657" s="269"/>
      <c r="M657" s="269"/>
      <c r="N657" s="269"/>
      <c r="O657" s="269"/>
      <c r="P657" s="269"/>
      <c r="Q657" s="269"/>
      <c r="R657" s="269"/>
      <c r="S657" s="188"/>
      <c r="T657" s="269"/>
      <c r="U657" s="269"/>
    </row>
    <row r="658" spans="2:21" ht="11.25">
      <c r="B658" s="12"/>
      <c r="C658" s="269"/>
      <c r="D658" s="269"/>
      <c r="E658" s="269"/>
      <c r="F658" s="269"/>
      <c r="G658" s="269"/>
      <c r="H658" s="269"/>
      <c r="I658" s="269"/>
      <c r="J658" s="269"/>
      <c r="K658" s="269"/>
      <c r="L658" s="269"/>
      <c r="M658" s="269"/>
      <c r="N658" s="269"/>
      <c r="O658" s="269"/>
      <c r="P658" s="269"/>
      <c r="Q658" s="269"/>
      <c r="R658" s="269"/>
      <c r="S658" s="188"/>
      <c r="T658" s="269"/>
      <c r="U658" s="269"/>
    </row>
    <row r="659" spans="2:21" ht="11.25">
      <c r="B659" s="12"/>
      <c r="C659" s="269"/>
      <c r="D659" s="269"/>
      <c r="E659" s="269"/>
      <c r="F659" s="269"/>
      <c r="G659" s="269"/>
      <c r="H659" s="269"/>
      <c r="I659" s="269"/>
      <c r="J659" s="269"/>
      <c r="K659" s="269"/>
      <c r="L659" s="269"/>
      <c r="M659" s="269"/>
      <c r="N659" s="269"/>
      <c r="O659" s="269"/>
      <c r="P659" s="269"/>
      <c r="Q659" s="269"/>
      <c r="R659" s="269"/>
      <c r="S659" s="188"/>
      <c r="T659" s="269"/>
      <c r="U659" s="269"/>
    </row>
    <row r="660" spans="2:21" ht="11.25">
      <c r="B660" s="12"/>
      <c r="C660" s="269"/>
      <c r="D660" s="269"/>
      <c r="E660" s="269"/>
      <c r="F660" s="269"/>
      <c r="G660" s="269"/>
      <c r="H660" s="269"/>
      <c r="I660" s="269"/>
      <c r="J660" s="269"/>
      <c r="K660" s="269"/>
      <c r="L660" s="269"/>
      <c r="M660" s="269"/>
      <c r="N660" s="269"/>
      <c r="O660" s="269"/>
      <c r="P660" s="269"/>
      <c r="Q660" s="269"/>
      <c r="R660" s="269"/>
      <c r="S660" s="188"/>
      <c r="T660" s="269"/>
      <c r="U660" s="269"/>
    </row>
    <row r="661" spans="2:21" ht="11.25">
      <c r="B661" s="12"/>
      <c r="C661" s="269"/>
      <c r="D661" s="269"/>
      <c r="E661" s="269"/>
      <c r="F661" s="269"/>
      <c r="G661" s="269"/>
      <c r="H661" s="269"/>
      <c r="I661" s="269"/>
      <c r="J661" s="269"/>
      <c r="K661" s="269"/>
      <c r="L661" s="269"/>
      <c r="M661" s="269"/>
      <c r="N661" s="269"/>
      <c r="O661" s="269"/>
      <c r="P661" s="269"/>
      <c r="Q661" s="269"/>
      <c r="R661" s="269"/>
      <c r="S661" s="188"/>
      <c r="T661" s="269"/>
      <c r="U661" s="269"/>
    </row>
    <row r="662" spans="2:21" ht="11.25">
      <c r="B662" s="12"/>
      <c r="C662" s="269"/>
      <c r="D662" s="269"/>
      <c r="E662" s="269"/>
      <c r="F662" s="269"/>
      <c r="G662" s="269"/>
      <c r="H662" s="269"/>
      <c r="I662" s="269"/>
      <c r="J662" s="269"/>
      <c r="K662" s="269"/>
      <c r="L662" s="269"/>
      <c r="M662" s="269"/>
      <c r="N662" s="269"/>
      <c r="O662" s="269"/>
      <c r="P662" s="269"/>
      <c r="Q662" s="269"/>
      <c r="R662" s="269"/>
      <c r="S662" s="188"/>
      <c r="T662" s="269"/>
      <c r="U662" s="269"/>
    </row>
    <row r="663" spans="2:21" ht="11.25">
      <c r="B663" s="12"/>
      <c r="C663" s="269"/>
      <c r="D663" s="269"/>
      <c r="E663" s="269"/>
      <c r="F663" s="269"/>
      <c r="G663" s="269"/>
      <c r="H663" s="269"/>
      <c r="I663" s="269"/>
      <c r="J663" s="269"/>
      <c r="K663" s="269"/>
      <c r="L663" s="269"/>
      <c r="M663" s="269"/>
      <c r="N663" s="269"/>
      <c r="O663" s="269"/>
      <c r="P663" s="269"/>
      <c r="Q663" s="269"/>
      <c r="R663" s="269"/>
      <c r="S663" s="188"/>
      <c r="T663" s="269"/>
      <c r="U663" s="269"/>
    </row>
    <row r="664" spans="2:21" ht="11.25">
      <c r="B664" s="12"/>
      <c r="C664" s="269"/>
      <c r="D664" s="269"/>
      <c r="E664" s="269"/>
      <c r="F664" s="269"/>
      <c r="G664" s="269"/>
      <c r="H664" s="269"/>
      <c r="I664" s="269"/>
      <c r="J664" s="269"/>
      <c r="K664" s="269"/>
      <c r="L664" s="269"/>
      <c r="M664" s="269"/>
      <c r="N664" s="269"/>
      <c r="O664" s="269"/>
      <c r="P664" s="269"/>
      <c r="Q664" s="269"/>
      <c r="R664" s="269"/>
      <c r="S664" s="188"/>
      <c r="T664" s="269"/>
      <c r="U664" s="269"/>
    </row>
    <row r="665" spans="2:21" ht="11.25">
      <c r="B665" s="12"/>
      <c r="C665" s="269"/>
      <c r="D665" s="269"/>
      <c r="E665" s="269"/>
      <c r="F665" s="269"/>
      <c r="G665" s="269"/>
      <c r="H665" s="269"/>
      <c r="I665" s="269"/>
      <c r="J665" s="269"/>
      <c r="K665" s="269"/>
      <c r="L665" s="269"/>
      <c r="M665" s="269"/>
      <c r="N665" s="269"/>
      <c r="O665" s="269"/>
      <c r="P665" s="269"/>
      <c r="Q665" s="269"/>
      <c r="R665" s="269"/>
      <c r="S665" s="188"/>
      <c r="T665" s="269"/>
      <c r="U665" s="269"/>
    </row>
    <row r="666" spans="2:21" ht="11.25">
      <c r="B666" s="12"/>
      <c r="C666" s="269"/>
      <c r="D666" s="269"/>
      <c r="E666" s="269"/>
      <c r="F666" s="269"/>
      <c r="G666" s="269"/>
      <c r="H666" s="269"/>
      <c r="I666" s="269"/>
      <c r="J666" s="269"/>
      <c r="K666" s="269"/>
      <c r="L666" s="269"/>
      <c r="M666" s="269"/>
      <c r="N666" s="269"/>
      <c r="O666" s="269"/>
      <c r="P666" s="269"/>
      <c r="Q666" s="269"/>
      <c r="R666" s="269"/>
      <c r="S666" s="188"/>
      <c r="T666" s="269"/>
      <c r="U666" s="269"/>
    </row>
    <row r="667" spans="2:21" ht="11.25">
      <c r="B667" s="12"/>
      <c r="C667" s="269"/>
      <c r="D667" s="269"/>
      <c r="E667" s="269"/>
      <c r="F667" s="269"/>
      <c r="G667" s="269"/>
      <c r="H667" s="269"/>
      <c r="I667" s="269"/>
      <c r="J667" s="269"/>
      <c r="K667" s="269"/>
      <c r="L667" s="269"/>
      <c r="M667" s="269"/>
      <c r="N667" s="269"/>
      <c r="O667" s="269"/>
      <c r="P667" s="269"/>
      <c r="Q667" s="269"/>
      <c r="R667" s="269"/>
      <c r="S667" s="188"/>
      <c r="T667" s="269"/>
      <c r="U667" s="269"/>
    </row>
    <row r="668" spans="2:21" ht="11.25">
      <c r="B668" s="12"/>
      <c r="C668" s="269"/>
      <c r="D668" s="269"/>
      <c r="E668" s="269"/>
      <c r="F668" s="269"/>
      <c r="G668" s="269"/>
      <c r="H668" s="269"/>
      <c r="I668" s="269"/>
      <c r="J668" s="269"/>
      <c r="K668" s="269"/>
      <c r="L668" s="269"/>
      <c r="M668" s="269"/>
      <c r="N668" s="269"/>
      <c r="O668" s="269"/>
      <c r="P668" s="269"/>
      <c r="Q668" s="269"/>
      <c r="R668" s="269"/>
      <c r="S668" s="188"/>
      <c r="T668" s="269"/>
      <c r="U668" s="269"/>
    </row>
    <row r="669" spans="2:21" ht="11.25">
      <c r="B669" s="12"/>
      <c r="C669" s="269"/>
      <c r="D669" s="269"/>
      <c r="E669" s="269"/>
      <c r="F669" s="269"/>
      <c r="G669" s="269"/>
      <c r="H669" s="269"/>
      <c r="I669" s="269"/>
      <c r="J669" s="269"/>
      <c r="K669" s="269"/>
      <c r="L669" s="269"/>
      <c r="M669" s="269"/>
      <c r="N669" s="269"/>
      <c r="O669" s="269"/>
      <c r="P669" s="269"/>
      <c r="Q669" s="269"/>
      <c r="R669" s="269"/>
      <c r="S669" s="188"/>
      <c r="T669" s="269"/>
      <c r="U669" s="269"/>
    </row>
    <row r="670" spans="2:21" ht="11.25">
      <c r="B670" s="12"/>
      <c r="C670" s="269"/>
      <c r="D670" s="269"/>
      <c r="E670" s="269"/>
      <c r="F670" s="269"/>
      <c r="G670" s="269"/>
      <c r="H670" s="269"/>
      <c r="I670" s="269"/>
      <c r="J670" s="269"/>
      <c r="K670" s="269"/>
      <c r="L670" s="269"/>
      <c r="M670" s="269"/>
      <c r="N670" s="269"/>
      <c r="O670" s="269"/>
      <c r="P670" s="269"/>
      <c r="Q670" s="269"/>
      <c r="R670" s="269"/>
      <c r="S670" s="188"/>
      <c r="T670" s="269"/>
      <c r="U670" s="269"/>
    </row>
    <row r="671" spans="2:21" ht="11.25">
      <c r="B671" s="12"/>
      <c r="C671" s="269"/>
      <c r="D671" s="269"/>
      <c r="E671" s="269"/>
      <c r="F671" s="269"/>
      <c r="G671" s="269"/>
      <c r="H671" s="269"/>
      <c r="I671" s="269"/>
      <c r="J671" s="269"/>
      <c r="K671" s="269"/>
      <c r="L671" s="269"/>
      <c r="M671" s="269"/>
      <c r="N671" s="269"/>
      <c r="O671" s="269"/>
      <c r="P671" s="269"/>
      <c r="Q671" s="269"/>
      <c r="R671" s="269"/>
      <c r="S671" s="188"/>
      <c r="T671" s="269"/>
      <c r="U671" s="269"/>
    </row>
    <row r="672" spans="2:21" ht="11.25">
      <c r="B672" s="12"/>
      <c r="C672" s="269"/>
      <c r="D672" s="269"/>
      <c r="E672" s="269"/>
      <c r="F672" s="269"/>
      <c r="G672" s="269"/>
      <c r="H672" s="269"/>
      <c r="I672" s="269"/>
      <c r="J672" s="269"/>
      <c r="K672" s="269"/>
      <c r="L672" s="269"/>
      <c r="M672" s="269"/>
      <c r="N672" s="269"/>
      <c r="O672" s="269"/>
      <c r="P672" s="269"/>
      <c r="Q672" s="269"/>
      <c r="R672" s="269"/>
      <c r="S672" s="188"/>
      <c r="T672" s="269"/>
      <c r="U672" s="269"/>
    </row>
    <row r="673" spans="2:21" ht="11.25">
      <c r="B673" s="12"/>
      <c r="C673" s="269"/>
      <c r="D673" s="269"/>
      <c r="E673" s="269"/>
      <c r="F673" s="269"/>
      <c r="G673" s="269"/>
      <c r="H673" s="269"/>
      <c r="I673" s="269"/>
      <c r="J673" s="269"/>
      <c r="K673" s="269"/>
      <c r="L673" s="269"/>
      <c r="M673" s="269"/>
      <c r="N673" s="269"/>
      <c r="O673" s="269"/>
      <c r="P673" s="269"/>
      <c r="Q673" s="269"/>
      <c r="R673" s="269"/>
      <c r="S673" s="188"/>
      <c r="T673" s="269"/>
      <c r="U673" s="269"/>
    </row>
    <row r="674" spans="2:21" ht="11.25">
      <c r="B674" s="12"/>
      <c r="C674" s="269"/>
      <c r="D674" s="269"/>
      <c r="E674" s="269"/>
      <c r="F674" s="269"/>
      <c r="G674" s="269"/>
      <c r="H674" s="269"/>
      <c r="I674" s="269"/>
      <c r="J674" s="269"/>
      <c r="K674" s="269"/>
      <c r="L674" s="269"/>
      <c r="M674" s="269"/>
      <c r="N674" s="269"/>
      <c r="O674" s="269"/>
      <c r="P674" s="269"/>
      <c r="Q674" s="269"/>
      <c r="R674" s="269"/>
      <c r="S674" s="188"/>
      <c r="T674" s="269"/>
      <c r="U674" s="269"/>
    </row>
    <row r="675" spans="2:21" ht="11.25">
      <c r="B675" s="12"/>
      <c r="C675" s="269"/>
      <c r="D675" s="269"/>
      <c r="E675" s="269"/>
      <c r="F675" s="269"/>
      <c r="G675" s="269"/>
      <c r="H675" s="269"/>
      <c r="I675" s="269"/>
      <c r="J675" s="269"/>
      <c r="K675" s="269"/>
      <c r="L675" s="269"/>
      <c r="M675" s="269"/>
      <c r="N675" s="269"/>
      <c r="O675" s="269"/>
      <c r="P675" s="269"/>
      <c r="Q675" s="269"/>
      <c r="R675" s="269"/>
      <c r="S675" s="188"/>
      <c r="T675" s="269"/>
      <c r="U675" s="269"/>
    </row>
    <row r="676" spans="2:21" ht="11.25">
      <c r="B676" s="12"/>
      <c r="C676" s="269"/>
      <c r="D676" s="269"/>
      <c r="E676" s="269"/>
      <c r="F676" s="269"/>
      <c r="G676" s="269"/>
      <c r="H676" s="269"/>
      <c r="I676" s="269"/>
      <c r="J676" s="269"/>
      <c r="K676" s="269"/>
      <c r="L676" s="269"/>
      <c r="M676" s="269"/>
      <c r="N676" s="269"/>
      <c r="O676" s="269"/>
      <c r="P676" s="269"/>
      <c r="Q676" s="269"/>
      <c r="R676" s="269"/>
      <c r="S676" s="188"/>
      <c r="T676" s="269"/>
      <c r="U676" s="269"/>
    </row>
    <row r="677" spans="2:21" ht="11.25">
      <c r="B677" s="12"/>
      <c r="C677" s="269"/>
      <c r="D677" s="269"/>
      <c r="E677" s="269"/>
      <c r="F677" s="269"/>
      <c r="G677" s="269"/>
      <c r="H677" s="269"/>
      <c r="I677" s="269"/>
      <c r="J677" s="269"/>
      <c r="K677" s="269"/>
      <c r="L677" s="269"/>
      <c r="M677" s="269"/>
      <c r="N677" s="269"/>
      <c r="O677" s="269"/>
      <c r="P677" s="269"/>
      <c r="Q677" s="269"/>
      <c r="R677" s="269"/>
      <c r="S677" s="188"/>
      <c r="T677" s="269"/>
      <c r="U677" s="269"/>
    </row>
    <row r="678" spans="2:21" ht="11.25">
      <c r="B678" s="12"/>
      <c r="C678" s="269"/>
      <c r="D678" s="269"/>
      <c r="E678" s="269"/>
      <c r="F678" s="269"/>
      <c r="G678" s="269"/>
      <c r="H678" s="269"/>
      <c r="I678" s="269"/>
      <c r="J678" s="269"/>
      <c r="K678" s="269"/>
      <c r="L678" s="269"/>
      <c r="M678" s="269"/>
      <c r="N678" s="269"/>
      <c r="O678" s="269"/>
      <c r="P678" s="269"/>
      <c r="Q678" s="269"/>
      <c r="R678" s="269"/>
      <c r="S678" s="188"/>
      <c r="T678" s="269"/>
      <c r="U678" s="269"/>
    </row>
    <row r="679" spans="2:21" ht="11.25">
      <c r="B679" s="12"/>
      <c r="C679" s="269"/>
      <c r="D679" s="269"/>
      <c r="E679" s="269"/>
      <c r="F679" s="269"/>
      <c r="G679" s="269"/>
      <c r="H679" s="269"/>
      <c r="I679" s="269"/>
      <c r="J679" s="269"/>
      <c r="K679" s="269"/>
      <c r="L679" s="269"/>
      <c r="M679" s="269"/>
      <c r="N679" s="269"/>
      <c r="O679" s="269"/>
      <c r="P679" s="269"/>
      <c r="Q679" s="269"/>
      <c r="R679" s="269"/>
      <c r="S679" s="188"/>
      <c r="T679" s="269"/>
      <c r="U679" s="269"/>
    </row>
    <row r="680" spans="2:21" ht="11.25">
      <c r="B680" s="12"/>
      <c r="C680" s="269"/>
      <c r="D680" s="269"/>
      <c r="E680" s="269"/>
      <c r="F680" s="269"/>
      <c r="G680" s="269"/>
      <c r="H680" s="269"/>
      <c r="I680" s="269"/>
      <c r="J680" s="269"/>
      <c r="K680" s="269"/>
      <c r="L680" s="269"/>
      <c r="M680" s="269"/>
      <c r="N680" s="269"/>
      <c r="O680" s="269"/>
      <c r="P680" s="269"/>
      <c r="Q680" s="269"/>
      <c r="R680" s="269"/>
      <c r="S680" s="188"/>
      <c r="T680" s="269"/>
      <c r="U680" s="269"/>
    </row>
    <row r="681" spans="2:21" ht="11.25">
      <c r="B681" s="12"/>
      <c r="C681" s="269"/>
      <c r="D681" s="269"/>
      <c r="E681" s="269"/>
      <c r="F681" s="269"/>
      <c r="G681" s="269"/>
      <c r="H681" s="269"/>
      <c r="I681" s="269"/>
      <c r="J681" s="269"/>
      <c r="K681" s="269"/>
      <c r="L681" s="269"/>
      <c r="M681" s="269"/>
      <c r="N681" s="269"/>
      <c r="O681" s="269"/>
      <c r="P681" s="269"/>
      <c r="Q681" s="269"/>
      <c r="R681" s="269"/>
      <c r="S681" s="188"/>
      <c r="T681" s="269"/>
      <c r="U681" s="269"/>
    </row>
    <row r="682" spans="2:21" ht="11.25">
      <c r="B682" s="12"/>
      <c r="C682" s="269"/>
      <c r="D682" s="269"/>
      <c r="E682" s="269"/>
      <c r="F682" s="269"/>
      <c r="G682" s="269"/>
      <c r="H682" s="269"/>
      <c r="I682" s="269"/>
      <c r="J682" s="269"/>
      <c r="K682" s="269"/>
      <c r="L682" s="269"/>
      <c r="M682" s="269"/>
      <c r="N682" s="269"/>
      <c r="O682" s="269"/>
      <c r="P682" s="269"/>
      <c r="Q682" s="269"/>
      <c r="R682" s="269"/>
      <c r="S682" s="188"/>
      <c r="T682" s="269"/>
      <c r="U682" s="269"/>
    </row>
    <row r="683" spans="2:21" ht="11.25">
      <c r="B683" s="12"/>
      <c r="C683" s="269"/>
      <c r="D683" s="269"/>
      <c r="E683" s="269"/>
      <c r="F683" s="269"/>
      <c r="G683" s="269"/>
      <c r="H683" s="269"/>
      <c r="I683" s="269"/>
      <c r="J683" s="269"/>
      <c r="K683" s="269"/>
      <c r="L683" s="269"/>
      <c r="M683" s="269"/>
      <c r="N683" s="269"/>
      <c r="O683" s="269"/>
      <c r="P683" s="269"/>
      <c r="Q683" s="269"/>
      <c r="R683" s="269"/>
      <c r="S683" s="188"/>
      <c r="T683" s="269"/>
      <c r="U683" s="269"/>
    </row>
    <row r="684" spans="2:21" ht="11.25">
      <c r="B684" s="12"/>
      <c r="C684" s="269"/>
      <c r="D684" s="269"/>
      <c r="E684" s="269"/>
      <c r="F684" s="269"/>
      <c r="G684" s="269"/>
      <c r="H684" s="269"/>
      <c r="I684" s="269"/>
      <c r="J684" s="269"/>
      <c r="K684" s="269"/>
      <c r="L684" s="269"/>
      <c r="M684" s="269"/>
      <c r="N684" s="269"/>
      <c r="O684" s="269"/>
      <c r="P684" s="269"/>
      <c r="Q684" s="269"/>
      <c r="R684" s="269"/>
      <c r="S684" s="188"/>
      <c r="T684" s="269"/>
      <c r="U684" s="269"/>
    </row>
    <row r="685" spans="2:21" ht="11.25">
      <c r="B685" s="12"/>
      <c r="C685" s="269"/>
      <c r="D685" s="269"/>
      <c r="E685" s="269"/>
      <c r="F685" s="269"/>
      <c r="G685" s="269"/>
      <c r="H685" s="269"/>
      <c r="I685" s="269"/>
      <c r="J685" s="269"/>
      <c r="K685" s="269"/>
      <c r="L685" s="269"/>
      <c r="M685" s="269"/>
      <c r="N685" s="269"/>
      <c r="O685" s="269"/>
      <c r="P685" s="269"/>
      <c r="Q685" s="269"/>
      <c r="R685" s="269"/>
      <c r="S685" s="188"/>
      <c r="T685" s="269"/>
      <c r="U685" s="269"/>
    </row>
    <row r="686" spans="2:21" ht="11.25">
      <c r="B686" s="12"/>
      <c r="C686" s="269"/>
      <c r="D686" s="269"/>
      <c r="E686" s="269"/>
      <c r="F686" s="269"/>
      <c r="G686" s="269"/>
      <c r="H686" s="269"/>
      <c r="I686" s="269"/>
      <c r="J686" s="269"/>
      <c r="K686" s="269"/>
      <c r="L686" s="269"/>
      <c r="M686" s="269"/>
      <c r="N686" s="269"/>
      <c r="O686" s="269"/>
      <c r="P686" s="269"/>
      <c r="Q686" s="269"/>
      <c r="R686" s="269"/>
      <c r="S686" s="188"/>
      <c r="T686" s="269"/>
      <c r="U686" s="269"/>
    </row>
    <row r="687" spans="2:21" ht="11.25">
      <c r="B687" s="12"/>
      <c r="C687" s="269"/>
      <c r="D687" s="269"/>
      <c r="E687" s="269"/>
      <c r="F687" s="269"/>
      <c r="G687" s="269"/>
      <c r="H687" s="269"/>
      <c r="I687" s="269"/>
      <c r="J687" s="269"/>
      <c r="K687" s="269"/>
      <c r="L687" s="269"/>
      <c r="M687" s="269"/>
      <c r="N687" s="269"/>
      <c r="O687" s="269"/>
      <c r="P687" s="269"/>
      <c r="Q687" s="269"/>
      <c r="R687" s="269"/>
      <c r="S687" s="188"/>
      <c r="T687" s="269"/>
      <c r="U687" s="269"/>
    </row>
    <row r="688" spans="2:21" ht="11.25">
      <c r="B688" s="12"/>
      <c r="C688" s="269"/>
      <c r="D688" s="269"/>
      <c r="E688" s="269"/>
      <c r="F688" s="269"/>
      <c r="G688" s="269"/>
      <c r="H688" s="269"/>
      <c r="I688" s="269"/>
      <c r="J688" s="269"/>
      <c r="K688" s="269"/>
      <c r="L688" s="269"/>
      <c r="M688" s="269"/>
      <c r="N688" s="269"/>
      <c r="O688" s="269"/>
      <c r="P688" s="269"/>
      <c r="Q688" s="269"/>
      <c r="R688" s="269"/>
      <c r="S688" s="188"/>
      <c r="T688" s="269"/>
      <c r="U688" s="269"/>
    </row>
    <row r="689" spans="2:21" ht="11.25">
      <c r="B689" s="12"/>
      <c r="C689" s="269"/>
      <c r="D689" s="269"/>
      <c r="E689" s="269"/>
      <c r="F689" s="269"/>
      <c r="G689" s="269"/>
      <c r="H689" s="269"/>
      <c r="I689" s="269"/>
      <c r="J689" s="269"/>
      <c r="K689" s="269"/>
      <c r="L689" s="269"/>
      <c r="M689" s="269"/>
      <c r="N689" s="269"/>
      <c r="O689" s="269"/>
      <c r="P689" s="269"/>
      <c r="Q689" s="269"/>
      <c r="R689" s="269"/>
      <c r="S689" s="188"/>
      <c r="T689" s="269"/>
      <c r="U689" s="269"/>
    </row>
    <row r="690" spans="2:21" ht="11.25">
      <c r="B690" s="12"/>
      <c r="C690" s="269"/>
      <c r="D690" s="269"/>
      <c r="E690" s="269"/>
      <c r="F690" s="269"/>
      <c r="G690" s="269"/>
      <c r="H690" s="269"/>
      <c r="I690" s="269"/>
      <c r="J690" s="269"/>
      <c r="K690" s="269"/>
      <c r="L690" s="269"/>
      <c r="M690" s="269"/>
      <c r="N690" s="269"/>
      <c r="O690" s="269"/>
      <c r="P690" s="269"/>
      <c r="Q690" s="269"/>
      <c r="R690" s="269"/>
      <c r="S690" s="188"/>
      <c r="T690" s="269"/>
      <c r="U690" s="269"/>
    </row>
    <row r="691" spans="2:21" ht="11.25">
      <c r="B691" s="12"/>
      <c r="C691" s="269"/>
      <c r="D691" s="269"/>
      <c r="E691" s="269"/>
      <c r="F691" s="269"/>
      <c r="G691" s="269"/>
      <c r="H691" s="269"/>
      <c r="I691" s="269"/>
      <c r="J691" s="269"/>
      <c r="K691" s="269"/>
      <c r="L691" s="269"/>
      <c r="M691" s="269"/>
      <c r="N691" s="269"/>
      <c r="O691" s="269"/>
      <c r="P691" s="269"/>
      <c r="Q691" s="269"/>
      <c r="R691" s="269"/>
      <c r="S691" s="188"/>
      <c r="T691" s="269"/>
      <c r="U691" s="269"/>
    </row>
    <row r="692" spans="2:21" ht="11.25">
      <c r="B692" s="12"/>
      <c r="C692" s="269"/>
      <c r="D692" s="269"/>
      <c r="E692" s="269"/>
      <c r="F692" s="269"/>
      <c r="G692" s="269"/>
      <c r="H692" s="269"/>
      <c r="I692" s="269"/>
      <c r="J692" s="269"/>
      <c r="K692" s="269"/>
      <c r="L692" s="269"/>
      <c r="M692" s="269"/>
      <c r="N692" s="269"/>
      <c r="O692" s="269"/>
      <c r="P692" s="269"/>
      <c r="Q692" s="269"/>
      <c r="R692" s="269"/>
      <c r="S692" s="188"/>
      <c r="T692" s="269"/>
      <c r="U692" s="269"/>
    </row>
    <row r="693" spans="2:21" ht="11.25">
      <c r="B693" s="12"/>
      <c r="C693" s="269"/>
      <c r="D693" s="269"/>
      <c r="E693" s="269"/>
      <c r="F693" s="269"/>
      <c r="G693" s="269"/>
      <c r="H693" s="269"/>
      <c r="I693" s="269"/>
      <c r="J693" s="269"/>
      <c r="K693" s="269"/>
      <c r="L693" s="269"/>
      <c r="M693" s="269"/>
      <c r="N693" s="269"/>
      <c r="O693" s="269"/>
      <c r="P693" s="269"/>
      <c r="Q693" s="269"/>
      <c r="R693" s="269"/>
      <c r="S693" s="188"/>
      <c r="T693" s="269"/>
      <c r="U693" s="269"/>
    </row>
    <row r="694" spans="2:21" ht="11.25">
      <c r="B694" s="12"/>
      <c r="C694" s="269"/>
      <c r="D694" s="269"/>
      <c r="E694" s="269"/>
      <c r="F694" s="269"/>
      <c r="G694" s="269"/>
      <c r="H694" s="269"/>
      <c r="I694" s="269"/>
      <c r="J694" s="269"/>
      <c r="K694" s="269"/>
      <c r="L694" s="269"/>
      <c r="M694" s="269"/>
      <c r="N694" s="269"/>
      <c r="O694" s="269"/>
      <c r="P694" s="269"/>
      <c r="Q694" s="269"/>
      <c r="R694" s="269"/>
      <c r="S694" s="188"/>
      <c r="T694" s="269"/>
      <c r="U694" s="269"/>
    </row>
    <row r="695" spans="2:21" ht="11.25">
      <c r="B695" s="12"/>
      <c r="C695" s="269"/>
      <c r="D695" s="269"/>
      <c r="E695" s="269"/>
      <c r="F695" s="269"/>
      <c r="G695" s="269"/>
      <c r="H695" s="269"/>
      <c r="I695" s="269"/>
      <c r="J695" s="269"/>
      <c r="K695" s="269"/>
      <c r="L695" s="269"/>
      <c r="M695" s="269"/>
      <c r="N695" s="269"/>
      <c r="O695" s="269"/>
      <c r="P695" s="269"/>
      <c r="Q695" s="269"/>
      <c r="R695" s="269"/>
      <c r="S695" s="188"/>
      <c r="T695" s="269"/>
      <c r="U695" s="269"/>
    </row>
    <row r="696" spans="2:21" ht="11.25">
      <c r="B696" s="12"/>
      <c r="C696" s="269"/>
      <c r="D696" s="269"/>
      <c r="E696" s="269"/>
      <c r="F696" s="269"/>
      <c r="G696" s="269"/>
      <c r="H696" s="269"/>
      <c r="I696" s="269"/>
      <c r="J696" s="269"/>
      <c r="K696" s="269"/>
      <c r="L696" s="269"/>
      <c r="M696" s="269"/>
      <c r="N696" s="269"/>
      <c r="O696" s="269"/>
      <c r="P696" s="269"/>
      <c r="Q696" s="269"/>
      <c r="R696" s="269"/>
      <c r="S696" s="188"/>
      <c r="T696" s="269"/>
      <c r="U696" s="269"/>
    </row>
    <row r="697" spans="2:21" ht="11.25">
      <c r="B697" s="12"/>
      <c r="C697" s="269"/>
      <c r="D697" s="269"/>
      <c r="E697" s="269"/>
      <c r="F697" s="269"/>
      <c r="G697" s="269"/>
      <c r="H697" s="269"/>
      <c r="I697" s="269"/>
      <c r="J697" s="269"/>
      <c r="K697" s="269"/>
      <c r="L697" s="269"/>
      <c r="M697" s="269"/>
      <c r="N697" s="269"/>
      <c r="O697" s="269"/>
      <c r="P697" s="269"/>
      <c r="Q697" s="269"/>
      <c r="R697" s="269"/>
      <c r="S697" s="188"/>
      <c r="T697" s="269"/>
      <c r="U697" s="269"/>
    </row>
    <row r="698" spans="2:21" ht="11.25">
      <c r="B698" s="12"/>
      <c r="C698" s="269"/>
      <c r="D698" s="269"/>
      <c r="E698" s="269"/>
      <c r="F698" s="269"/>
      <c r="G698" s="269"/>
      <c r="H698" s="269"/>
      <c r="I698" s="269"/>
      <c r="J698" s="269"/>
      <c r="K698" s="269"/>
      <c r="L698" s="269"/>
      <c r="M698" s="269"/>
      <c r="N698" s="269"/>
      <c r="O698" s="269"/>
      <c r="P698" s="269"/>
      <c r="Q698" s="269"/>
      <c r="R698" s="269"/>
      <c r="S698" s="188"/>
      <c r="T698" s="269"/>
      <c r="U698" s="269"/>
    </row>
    <row r="699" spans="2:21" ht="11.25">
      <c r="B699" s="12"/>
      <c r="C699" s="269"/>
      <c r="D699" s="269"/>
      <c r="E699" s="269"/>
      <c r="F699" s="269"/>
      <c r="G699" s="269"/>
      <c r="H699" s="269"/>
      <c r="I699" s="269"/>
      <c r="J699" s="269"/>
      <c r="K699" s="269"/>
      <c r="L699" s="269"/>
      <c r="M699" s="269"/>
      <c r="N699" s="269"/>
      <c r="O699" s="269"/>
      <c r="P699" s="269"/>
      <c r="Q699" s="269"/>
      <c r="R699" s="269"/>
      <c r="S699" s="188"/>
      <c r="T699" s="269"/>
      <c r="U699" s="269"/>
    </row>
    <row r="700" spans="2:21" ht="11.25">
      <c r="B700" s="12"/>
      <c r="C700" s="269"/>
      <c r="D700" s="269"/>
      <c r="E700" s="269"/>
      <c r="F700" s="269"/>
      <c r="G700" s="269"/>
      <c r="H700" s="269"/>
      <c r="I700" s="269"/>
      <c r="J700" s="269"/>
      <c r="K700" s="269"/>
      <c r="L700" s="269"/>
      <c r="M700" s="269"/>
      <c r="N700" s="269"/>
      <c r="O700" s="269"/>
      <c r="P700" s="269"/>
      <c r="Q700" s="269"/>
      <c r="R700" s="269"/>
      <c r="S700" s="188"/>
      <c r="T700" s="269"/>
      <c r="U700" s="269"/>
    </row>
    <row r="701" spans="2:21" ht="11.25">
      <c r="B701" s="12"/>
      <c r="C701" s="269"/>
      <c r="D701" s="269"/>
      <c r="E701" s="269"/>
      <c r="F701" s="269"/>
      <c r="G701" s="269"/>
      <c r="H701" s="269"/>
      <c r="I701" s="269"/>
      <c r="J701" s="269"/>
      <c r="K701" s="269"/>
      <c r="L701" s="269"/>
      <c r="M701" s="269"/>
      <c r="N701" s="269"/>
      <c r="O701" s="269"/>
      <c r="P701" s="269"/>
      <c r="Q701" s="269"/>
      <c r="R701" s="269"/>
      <c r="S701" s="188"/>
      <c r="T701" s="269"/>
      <c r="U701" s="269"/>
    </row>
    <row r="702" spans="2:21" ht="11.25">
      <c r="B702" s="12"/>
      <c r="C702" s="269"/>
      <c r="D702" s="269"/>
      <c r="E702" s="269"/>
      <c r="F702" s="269"/>
      <c r="G702" s="269"/>
      <c r="H702" s="269"/>
      <c r="I702" s="269"/>
      <c r="J702" s="269"/>
      <c r="K702" s="269"/>
      <c r="L702" s="269"/>
      <c r="M702" s="269"/>
      <c r="N702" s="269"/>
      <c r="O702" s="269"/>
      <c r="P702" s="269"/>
      <c r="Q702" s="269"/>
      <c r="R702" s="269"/>
      <c r="S702" s="188"/>
      <c r="T702" s="269"/>
      <c r="U702" s="269"/>
    </row>
    <row r="703" spans="2:21" ht="11.25">
      <c r="B703" s="12"/>
      <c r="C703" s="269"/>
      <c r="D703" s="269"/>
      <c r="E703" s="269"/>
      <c r="F703" s="269"/>
      <c r="G703" s="269"/>
      <c r="H703" s="269"/>
      <c r="I703" s="269"/>
      <c r="J703" s="269"/>
      <c r="K703" s="269"/>
      <c r="L703" s="269"/>
      <c r="M703" s="269"/>
      <c r="N703" s="269"/>
      <c r="O703" s="269"/>
      <c r="P703" s="269"/>
      <c r="Q703" s="269"/>
      <c r="R703" s="269"/>
      <c r="S703" s="188"/>
      <c r="T703" s="269"/>
      <c r="U703" s="269"/>
    </row>
    <row r="704" spans="2:21" ht="11.25">
      <c r="B704" s="12"/>
      <c r="C704" s="269"/>
      <c r="D704" s="269"/>
      <c r="E704" s="269"/>
      <c r="F704" s="269"/>
      <c r="G704" s="269"/>
      <c r="H704" s="269"/>
      <c r="I704" s="269"/>
      <c r="J704" s="269"/>
      <c r="K704" s="269"/>
      <c r="L704" s="269"/>
      <c r="M704" s="269"/>
      <c r="N704" s="269"/>
      <c r="O704" s="269"/>
      <c r="P704" s="269"/>
      <c r="Q704" s="269"/>
      <c r="R704" s="269"/>
      <c r="S704" s="188"/>
      <c r="T704" s="269"/>
      <c r="U704" s="269"/>
    </row>
    <row r="705" spans="2:21" ht="11.25">
      <c r="B705" s="12"/>
      <c r="C705" s="269"/>
      <c r="D705" s="269"/>
      <c r="E705" s="269"/>
      <c r="F705" s="269"/>
      <c r="G705" s="269"/>
      <c r="H705" s="269"/>
      <c r="I705" s="269"/>
      <c r="J705" s="269"/>
      <c r="K705" s="269"/>
      <c r="L705" s="269"/>
      <c r="M705" s="269"/>
      <c r="N705" s="269"/>
      <c r="O705" s="269"/>
      <c r="P705" s="269"/>
      <c r="Q705" s="269"/>
      <c r="R705" s="269"/>
      <c r="S705" s="188"/>
      <c r="T705" s="269"/>
      <c r="U705" s="269"/>
    </row>
    <row r="706" spans="2:21" ht="11.25">
      <c r="B706" s="12"/>
      <c r="C706" s="269"/>
      <c r="D706" s="269"/>
      <c r="E706" s="269"/>
      <c r="F706" s="269"/>
      <c r="G706" s="269"/>
      <c r="H706" s="269"/>
      <c r="I706" s="269"/>
      <c r="J706" s="269"/>
      <c r="K706" s="269"/>
      <c r="L706" s="269"/>
      <c r="M706" s="269"/>
      <c r="N706" s="269"/>
      <c r="O706" s="269"/>
      <c r="P706" s="269"/>
      <c r="Q706" s="269"/>
      <c r="R706" s="269"/>
      <c r="S706" s="188"/>
      <c r="T706" s="269"/>
      <c r="U706" s="269"/>
    </row>
    <row r="707" spans="2:21" ht="11.25">
      <c r="B707" s="12"/>
      <c r="C707" s="269"/>
      <c r="D707" s="269"/>
      <c r="E707" s="269"/>
      <c r="F707" s="269"/>
      <c r="G707" s="269"/>
      <c r="H707" s="269"/>
      <c r="I707" s="269"/>
      <c r="J707" s="269"/>
      <c r="K707" s="269"/>
      <c r="L707" s="269"/>
      <c r="M707" s="269"/>
      <c r="N707" s="269"/>
      <c r="O707" s="269"/>
      <c r="P707" s="269"/>
      <c r="Q707" s="269"/>
      <c r="R707" s="269"/>
      <c r="S707" s="188"/>
      <c r="T707" s="269"/>
      <c r="U707" s="269"/>
    </row>
    <row r="708" spans="2:21" ht="11.25">
      <c r="B708" s="12"/>
      <c r="C708" s="269"/>
      <c r="D708" s="269"/>
      <c r="E708" s="269"/>
      <c r="F708" s="269"/>
      <c r="G708" s="269"/>
      <c r="H708" s="269"/>
      <c r="I708" s="269"/>
      <c r="J708" s="269"/>
      <c r="K708" s="269"/>
      <c r="L708" s="269"/>
      <c r="M708" s="269"/>
      <c r="N708" s="269"/>
      <c r="O708" s="269"/>
      <c r="P708" s="269"/>
      <c r="Q708" s="269"/>
      <c r="R708" s="269"/>
      <c r="S708" s="188"/>
      <c r="T708" s="269"/>
      <c r="U708" s="269"/>
    </row>
    <row r="709" spans="2:21" ht="11.25">
      <c r="B709" s="12"/>
      <c r="C709" s="269"/>
      <c r="D709" s="269"/>
      <c r="E709" s="269"/>
      <c r="F709" s="269"/>
      <c r="G709" s="269"/>
      <c r="H709" s="269"/>
      <c r="I709" s="269"/>
      <c r="J709" s="269"/>
      <c r="K709" s="269"/>
      <c r="L709" s="269"/>
      <c r="M709" s="269"/>
      <c r="N709" s="269"/>
      <c r="O709" s="269"/>
      <c r="P709" s="269"/>
      <c r="Q709" s="269"/>
      <c r="R709" s="269"/>
      <c r="S709" s="188"/>
      <c r="T709" s="269"/>
      <c r="U709" s="269"/>
    </row>
    <row r="710" spans="2:21" ht="11.25">
      <c r="B710" s="12"/>
      <c r="C710" s="269"/>
      <c r="D710" s="269"/>
      <c r="E710" s="269"/>
      <c r="F710" s="269"/>
      <c r="G710" s="269"/>
      <c r="H710" s="269"/>
      <c r="I710" s="269"/>
      <c r="J710" s="269"/>
      <c r="K710" s="269"/>
      <c r="L710" s="269"/>
      <c r="M710" s="269"/>
      <c r="N710" s="269"/>
      <c r="O710" s="269"/>
      <c r="P710" s="269"/>
      <c r="Q710" s="269"/>
      <c r="R710" s="269"/>
      <c r="S710" s="188"/>
      <c r="T710" s="269"/>
      <c r="U710" s="269"/>
    </row>
    <row r="711" spans="2:21" ht="11.25">
      <c r="B711" s="12"/>
      <c r="C711" s="269"/>
      <c r="D711" s="269"/>
      <c r="E711" s="269"/>
      <c r="F711" s="269"/>
      <c r="G711" s="269"/>
      <c r="H711" s="269"/>
      <c r="I711" s="269"/>
      <c r="J711" s="269"/>
      <c r="K711" s="269"/>
      <c r="L711" s="269"/>
      <c r="M711" s="269"/>
      <c r="N711" s="269"/>
      <c r="O711" s="269"/>
      <c r="P711" s="269"/>
      <c r="Q711" s="269"/>
      <c r="R711" s="269"/>
      <c r="S711" s="188"/>
      <c r="T711" s="269"/>
      <c r="U711" s="269"/>
    </row>
    <row r="712" spans="2:21" ht="11.25">
      <c r="B712" s="12"/>
      <c r="C712" s="269"/>
      <c r="D712" s="269"/>
      <c r="E712" s="269"/>
      <c r="F712" s="269"/>
      <c r="G712" s="269"/>
      <c r="H712" s="269"/>
      <c r="I712" s="269"/>
      <c r="J712" s="269"/>
      <c r="K712" s="269"/>
      <c r="L712" s="269"/>
      <c r="M712" s="269"/>
      <c r="N712" s="269"/>
      <c r="O712" s="269"/>
      <c r="P712" s="269"/>
      <c r="Q712" s="269"/>
      <c r="R712" s="269"/>
      <c r="S712" s="188"/>
      <c r="T712" s="269"/>
      <c r="U712" s="269"/>
    </row>
    <row r="713" spans="2:21" ht="11.25">
      <c r="B713" s="12"/>
      <c r="C713" s="269"/>
      <c r="D713" s="269"/>
      <c r="E713" s="269"/>
      <c r="F713" s="269"/>
      <c r="G713" s="269"/>
      <c r="H713" s="269"/>
      <c r="I713" s="269"/>
      <c r="J713" s="269"/>
      <c r="K713" s="269"/>
      <c r="L713" s="269"/>
      <c r="M713" s="269"/>
      <c r="N713" s="269"/>
      <c r="O713" s="269"/>
      <c r="P713" s="269"/>
      <c r="Q713" s="269"/>
      <c r="R713" s="269"/>
      <c r="S713" s="188"/>
      <c r="T713" s="269"/>
      <c r="U713" s="269"/>
    </row>
    <row r="714" spans="2:21" ht="11.25">
      <c r="B714" s="12"/>
      <c r="C714" s="269"/>
      <c r="D714" s="269"/>
      <c r="E714" s="269"/>
      <c r="F714" s="269"/>
      <c r="G714" s="269"/>
      <c r="H714" s="269"/>
      <c r="I714" s="269"/>
      <c r="J714" s="269"/>
      <c r="K714" s="269"/>
      <c r="L714" s="269"/>
      <c r="M714" s="269"/>
      <c r="N714" s="269"/>
      <c r="O714" s="269"/>
      <c r="P714" s="269"/>
      <c r="Q714" s="269"/>
      <c r="R714" s="269"/>
      <c r="S714" s="188"/>
      <c r="T714" s="269"/>
      <c r="U714" s="269"/>
    </row>
    <row r="715" spans="2:21" ht="11.25">
      <c r="B715" s="12"/>
      <c r="C715" s="269"/>
      <c r="D715" s="269"/>
      <c r="E715" s="269"/>
      <c r="F715" s="269"/>
      <c r="G715" s="269"/>
      <c r="H715" s="269"/>
      <c r="I715" s="269"/>
      <c r="J715" s="269"/>
      <c r="K715" s="269"/>
      <c r="L715" s="269"/>
      <c r="M715" s="269"/>
      <c r="N715" s="269"/>
      <c r="O715" s="269"/>
      <c r="P715" s="269"/>
      <c r="Q715" s="269"/>
      <c r="R715" s="269"/>
      <c r="S715" s="188"/>
      <c r="T715" s="269"/>
      <c r="U715" s="269"/>
    </row>
    <row r="716" spans="2:21" ht="11.25">
      <c r="B716" s="12"/>
      <c r="C716" s="269"/>
      <c r="D716" s="269"/>
      <c r="E716" s="269"/>
      <c r="F716" s="269"/>
      <c r="G716" s="269"/>
      <c r="H716" s="269"/>
      <c r="I716" s="269"/>
      <c r="J716" s="269"/>
      <c r="K716" s="269"/>
      <c r="L716" s="269"/>
      <c r="M716" s="269"/>
      <c r="N716" s="269"/>
      <c r="O716" s="269"/>
      <c r="P716" s="269"/>
      <c r="Q716" s="269"/>
      <c r="R716" s="269"/>
      <c r="S716" s="188"/>
      <c r="T716" s="269"/>
      <c r="U716" s="269"/>
    </row>
    <row r="717" spans="2:21" ht="11.25">
      <c r="B717" s="12"/>
      <c r="C717" s="269"/>
      <c r="D717" s="269"/>
      <c r="E717" s="269"/>
      <c r="F717" s="269"/>
      <c r="G717" s="269"/>
      <c r="H717" s="269"/>
      <c r="I717" s="269"/>
      <c r="J717" s="269"/>
      <c r="K717" s="269"/>
      <c r="L717" s="269"/>
      <c r="M717" s="269"/>
      <c r="N717" s="269"/>
      <c r="O717" s="269"/>
      <c r="P717" s="269"/>
      <c r="Q717" s="269"/>
      <c r="R717" s="269"/>
      <c r="S717" s="188"/>
      <c r="T717" s="269"/>
      <c r="U717" s="269"/>
    </row>
    <row r="718" spans="2:21" ht="11.25">
      <c r="B718" s="12"/>
      <c r="C718" s="269"/>
      <c r="D718" s="269"/>
      <c r="E718" s="269"/>
      <c r="F718" s="269"/>
      <c r="G718" s="269"/>
      <c r="H718" s="269"/>
      <c r="I718" s="269"/>
      <c r="J718" s="269"/>
      <c r="K718" s="269"/>
      <c r="L718" s="269"/>
      <c r="M718" s="269"/>
      <c r="N718" s="269"/>
      <c r="O718" s="269"/>
      <c r="P718" s="269"/>
      <c r="Q718" s="269"/>
      <c r="R718" s="269"/>
      <c r="S718" s="188"/>
      <c r="T718" s="269"/>
      <c r="U718" s="269"/>
    </row>
    <row r="719" spans="2:21" ht="11.25">
      <c r="B719" s="12"/>
      <c r="C719" s="269"/>
      <c r="D719" s="269"/>
      <c r="E719" s="269"/>
      <c r="F719" s="269"/>
      <c r="G719" s="269"/>
      <c r="H719" s="269"/>
      <c r="I719" s="269"/>
      <c r="J719" s="269"/>
      <c r="K719" s="269"/>
      <c r="L719" s="269"/>
      <c r="M719" s="269"/>
      <c r="N719" s="269"/>
      <c r="O719" s="269"/>
      <c r="P719" s="269"/>
      <c r="Q719" s="269"/>
      <c r="R719" s="269"/>
      <c r="S719" s="188"/>
      <c r="T719" s="269"/>
      <c r="U719" s="269"/>
    </row>
    <row r="720" spans="2:21" ht="11.25">
      <c r="B720" s="12"/>
      <c r="C720" s="269"/>
      <c r="D720" s="269"/>
      <c r="E720" s="269"/>
      <c r="F720" s="269"/>
      <c r="G720" s="269"/>
      <c r="H720" s="269"/>
      <c r="I720" s="269"/>
      <c r="J720" s="269"/>
      <c r="K720" s="269"/>
      <c r="L720" s="269"/>
      <c r="M720" s="269"/>
      <c r="N720" s="269"/>
      <c r="O720" s="269"/>
      <c r="P720" s="269"/>
      <c r="Q720" s="269"/>
      <c r="R720" s="269"/>
      <c r="S720" s="188"/>
      <c r="T720" s="269"/>
      <c r="U720" s="269"/>
    </row>
    <row r="721" spans="2:21" ht="11.25">
      <c r="B721" s="12"/>
      <c r="C721" s="269"/>
      <c r="D721" s="269"/>
      <c r="E721" s="269"/>
      <c r="F721" s="269"/>
      <c r="G721" s="269"/>
      <c r="H721" s="269"/>
      <c r="I721" s="269"/>
      <c r="J721" s="269"/>
      <c r="K721" s="269"/>
      <c r="L721" s="269"/>
      <c r="M721" s="269"/>
      <c r="N721" s="269"/>
      <c r="O721" s="269"/>
      <c r="P721" s="269"/>
      <c r="Q721" s="269"/>
      <c r="R721" s="269"/>
      <c r="S721" s="188"/>
      <c r="T721" s="269"/>
      <c r="U721" s="269"/>
    </row>
    <row r="722" spans="2:21" ht="11.25">
      <c r="B722" s="12"/>
      <c r="C722" s="269"/>
      <c r="D722" s="269"/>
      <c r="E722" s="269"/>
      <c r="F722" s="269"/>
      <c r="G722" s="269"/>
      <c r="H722" s="269"/>
      <c r="I722" s="269"/>
      <c r="J722" s="269"/>
      <c r="K722" s="269"/>
      <c r="L722" s="269"/>
      <c r="M722" s="269"/>
      <c r="N722" s="269"/>
      <c r="O722" s="269"/>
      <c r="P722" s="269"/>
      <c r="Q722" s="269"/>
      <c r="R722" s="269"/>
      <c r="S722" s="188"/>
      <c r="T722" s="269"/>
      <c r="U722" s="269"/>
    </row>
    <row r="723" spans="2:21" ht="11.25">
      <c r="B723" s="12"/>
      <c r="C723" s="269"/>
      <c r="D723" s="269"/>
      <c r="E723" s="269"/>
      <c r="F723" s="269"/>
      <c r="G723" s="269"/>
      <c r="H723" s="269"/>
      <c r="I723" s="269"/>
      <c r="J723" s="269"/>
      <c r="K723" s="269"/>
      <c r="L723" s="269"/>
      <c r="M723" s="269"/>
      <c r="N723" s="269"/>
      <c r="O723" s="269"/>
      <c r="P723" s="269"/>
      <c r="Q723" s="269"/>
      <c r="R723" s="269"/>
      <c r="S723" s="188"/>
      <c r="T723" s="269"/>
      <c r="U723" s="269"/>
    </row>
    <row r="724" spans="2:21" ht="11.25">
      <c r="B724" s="12"/>
      <c r="C724" s="269"/>
      <c r="D724" s="269"/>
      <c r="E724" s="269"/>
      <c r="F724" s="269"/>
      <c r="G724" s="269"/>
      <c r="H724" s="269"/>
      <c r="I724" s="269"/>
      <c r="J724" s="269"/>
      <c r="K724" s="269"/>
      <c r="L724" s="269"/>
      <c r="M724" s="269"/>
      <c r="N724" s="269"/>
      <c r="O724" s="269"/>
      <c r="P724" s="269"/>
      <c r="Q724" s="269"/>
      <c r="R724" s="269"/>
      <c r="S724" s="188"/>
      <c r="T724" s="269"/>
      <c r="U724" s="269"/>
    </row>
    <row r="725" spans="2:21" ht="11.25">
      <c r="B725" s="12"/>
      <c r="C725" s="269"/>
      <c r="D725" s="269"/>
      <c r="E725" s="269"/>
      <c r="F725" s="269"/>
      <c r="G725" s="269"/>
      <c r="H725" s="269"/>
      <c r="I725" s="269"/>
      <c r="J725" s="269"/>
      <c r="K725" s="269"/>
      <c r="L725" s="269"/>
      <c r="M725" s="269"/>
      <c r="N725" s="269"/>
      <c r="O725" s="269"/>
      <c r="P725" s="269"/>
      <c r="Q725" s="269"/>
      <c r="R725" s="269"/>
      <c r="S725" s="188"/>
      <c r="T725" s="269"/>
      <c r="U725" s="269"/>
    </row>
    <row r="726" spans="2:21" ht="11.25">
      <c r="B726" s="12"/>
      <c r="C726" s="269"/>
      <c r="D726" s="269"/>
      <c r="E726" s="269"/>
      <c r="F726" s="269"/>
      <c r="G726" s="269"/>
      <c r="H726" s="269"/>
      <c r="I726" s="269"/>
      <c r="J726" s="269"/>
      <c r="K726" s="269"/>
      <c r="L726" s="269"/>
      <c r="M726" s="269"/>
      <c r="N726" s="269"/>
      <c r="O726" s="269"/>
      <c r="P726" s="269"/>
      <c r="Q726" s="269"/>
      <c r="R726" s="269"/>
      <c r="S726" s="188"/>
      <c r="T726" s="269"/>
      <c r="U726" s="269"/>
    </row>
    <row r="727" spans="2:21" ht="11.25">
      <c r="B727" s="12"/>
      <c r="C727" s="269"/>
      <c r="D727" s="269"/>
      <c r="E727" s="269"/>
      <c r="F727" s="269"/>
      <c r="G727" s="269"/>
      <c r="H727" s="269"/>
      <c r="I727" s="269"/>
      <c r="J727" s="269"/>
      <c r="K727" s="269"/>
      <c r="L727" s="269"/>
      <c r="M727" s="269"/>
      <c r="N727" s="269"/>
      <c r="O727" s="269"/>
      <c r="P727" s="269"/>
      <c r="Q727" s="269"/>
      <c r="R727" s="269"/>
      <c r="S727" s="188"/>
      <c r="T727" s="269"/>
      <c r="U727" s="269"/>
    </row>
    <row r="728" spans="2:21" ht="11.25">
      <c r="B728" s="12"/>
      <c r="C728" s="269"/>
      <c r="D728" s="269"/>
      <c r="E728" s="269"/>
      <c r="F728" s="269"/>
      <c r="G728" s="269"/>
      <c r="H728" s="269"/>
      <c r="I728" s="269"/>
      <c r="J728" s="269"/>
      <c r="K728" s="269"/>
      <c r="L728" s="269"/>
      <c r="M728" s="269"/>
      <c r="N728" s="269"/>
      <c r="O728" s="269"/>
      <c r="P728" s="269"/>
      <c r="Q728" s="269"/>
      <c r="R728" s="269"/>
      <c r="S728" s="188"/>
      <c r="T728" s="269"/>
      <c r="U728" s="269"/>
    </row>
    <row r="729" spans="2:21" ht="11.25">
      <c r="B729" s="12"/>
      <c r="C729" s="269"/>
      <c r="D729" s="269"/>
      <c r="E729" s="269"/>
      <c r="F729" s="269"/>
      <c r="G729" s="269"/>
      <c r="H729" s="269"/>
      <c r="I729" s="269"/>
      <c r="J729" s="269"/>
      <c r="K729" s="269"/>
      <c r="L729" s="269"/>
      <c r="M729" s="269"/>
      <c r="N729" s="269"/>
      <c r="O729" s="269"/>
      <c r="P729" s="269"/>
      <c r="Q729" s="269"/>
      <c r="R729" s="269"/>
      <c r="S729" s="188"/>
      <c r="T729" s="269"/>
      <c r="U729" s="269"/>
    </row>
    <row r="730" spans="2:21" ht="11.25">
      <c r="B730" s="12"/>
      <c r="C730" s="269"/>
      <c r="D730" s="269"/>
      <c r="E730" s="269"/>
      <c r="F730" s="269"/>
      <c r="G730" s="269"/>
      <c r="H730" s="269"/>
      <c r="I730" s="269"/>
      <c r="J730" s="269"/>
      <c r="K730" s="269"/>
      <c r="L730" s="269"/>
      <c r="M730" s="269"/>
      <c r="N730" s="269"/>
      <c r="O730" s="269"/>
      <c r="P730" s="269"/>
      <c r="Q730" s="269"/>
      <c r="R730" s="269"/>
      <c r="S730" s="188"/>
      <c r="T730" s="269"/>
      <c r="U730" s="269"/>
    </row>
    <row r="731" spans="2:21" ht="11.25">
      <c r="B731" s="12"/>
      <c r="C731" s="269"/>
      <c r="D731" s="269"/>
      <c r="E731" s="269"/>
      <c r="F731" s="269"/>
      <c r="G731" s="269"/>
      <c r="H731" s="269"/>
      <c r="I731" s="269"/>
      <c r="J731" s="269"/>
      <c r="K731" s="269"/>
      <c r="L731" s="269"/>
      <c r="M731" s="269"/>
      <c r="N731" s="269"/>
      <c r="O731" s="269"/>
      <c r="P731" s="269"/>
      <c r="Q731" s="269"/>
      <c r="R731" s="269"/>
      <c r="S731" s="188"/>
      <c r="T731" s="269"/>
      <c r="U731" s="269"/>
    </row>
    <row r="732" spans="2:21" ht="11.25">
      <c r="B732" s="12"/>
      <c r="C732" s="269"/>
      <c r="D732" s="269"/>
      <c r="E732" s="269"/>
      <c r="F732" s="269"/>
      <c r="G732" s="269"/>
      <c r="H732" s="269"/>
      <c r="I732" s="269"/>
      <c r="J732" s="269"/>
      <c r="K732" s="269"/>
      <c r="L732" s="269"/>
      <c r="M732" s="269"/>
      <c r="N732" s="269"/>
      <c r="O732" s="269"/>
      <c r="P732" s="269"/>
      <c r="Q732" s="269"/>
      <c r="R732" s="269"/>
      <c r="S732" s="188"/>
      <c r="T732" s="269"/>
      <c r="U732" s="269"/>
    </row>
    <row r="733" spans="2:21" ht="11.25">
      <c r="B733" s="12"/>
      <c r="C733" s="269"/>
      <c r="D733" s="269"/>
      <c r="E733" s="269"/>
      <c r="F733" s="269"/>
      <c r="G733" s="269"/>
      <c r="H733" s="269"/>
      <c r="I733" s="269"/>
      <c r="J733" s="269"/>
      <c r="K733" s="269"/>
      <c r="L733" s="269"/>
      <c r="M733" s="269"/>
      <c r="N733" s="269"/>
      <c r="O733" s="269"/>
      <c r="P733" s="269"/>
      <c r="Q733" s="269"/>
      <c r="R733" s="269"/>
      <c r="S733" s="188"/>
      <c r="T733" s="269"/>
      <c r="U733" s="269"/>
    </row>
    <row r="734" spans="2:21" ht="11.25">
      <c r="B734" s="12"/>
      <c r="C734" s="269"/>
      <c r="D734" s="269"/>
      <c r="E734" s="269"/>
      <c r="F734" s="269"/>
      <c r="G734" s="269"/>
      <c r="H734" s="269"/>
      <c r="I734" s="269"/>
      <c r="J734" s="269"/>
      <c r="K734" s="269"/>
      <c r="L734" s="269"/>
      <c r="M734" s="269"/>
      <c r="N734" s="269"/>
      <c r="O734" s="269"/>
      <c r="P734" s="269"/>
      <c r="Q734" s="269"/>
      <c r="R734" s="269"/>
      <c r="S734" s="188"/>
      <c r="T734" s="269"/>
      <c r="U734" s="269"/>
    </row>
    <row r="735" spans="2:21" ht="11.25">
      <c r="B735" s="12"/>
      <c r="C735" s="269"/>
      <c r="D735" s="269"/>
      <c r="E735" s="269"/>
      <c r="F735" s="269"/>
      <c r="G735" s="269"/>
      <c r="H735" s="269"/>
      <c r="I735" s="269"/>
      <c r="J735" s="269"/>
      <c r="K735" s="269"/>
      <c r="L735" s="269"/>
      <c r="M735" s="269"/>
      <c r="N735" s="269"/>
      <c r="O735" s="269"/>
      <c r="P735" s="269"/>
      <c r="Q735" s="269"/>
      <c r="R735" s="269"/>
      <c r="S735" s="188"/>
      <c r="T735" s="269"/>
      <c r="U735" s="269"/>
    </row>
    <row r="736" spans="2:21" ht="11.25">
      <c r="B736" s="12"/>
      <c r="C736" s="269"/>
      <c r="D736" s="269"/>
      <c r="E736" s="269"/>
      <c r="F736" s="269"/>
      <c r="G736" s="269"/>
      <c r="H736" s="269"/>
      <c r="I736" s="269"/>
      <c r="J736" s="269"/>
      <c r="K736" s="269"/>
      <c r="L736" s="269"/>
      <c r="M736" s="269"/>
      <c r="N736" s="269"/>
      <c r="O736" s="269"/>
      <c r="P736" s="269"/>
      <c r="Q736" s="269"/>
      <c r="R736" s="269"/>
      <c r="S736" s="188"/>
      <c r="T736" s="269"/>
      <c r="U736" s="269"/>
    </row>
    <row r="737" spans="2:21" ht="11.25">
      <c r="B737" s="12"/>
      <c r="C737" s="269"/>
      <c r="D737" s="269"/>
      <c r="E737" s="269"/>
      <c r="F737" s="269"/>
      <c r="G737" s="269"/>
      <c r="H737" s="269"/>
      <c r="I737" s="269"/>
      <c r="J737" s="269"/>
      <c r="K737" s="269"/>
      <c r="L737" s="269"/>
      <c r="M737" s="269"/>
      <c r="N737" s="269"/>
      <c r="O737" s="269"/>
      <c r="P737" s="269"/>
      <c r="Q737" s="269"/>
      <c r="R737" s="269"/>
      <c r="S737" s="188"/>
      <c r="T737" s="269"/>
      <c r="U737" s="269"/>
    </row>
    <row r="738" spans="2:21" ht="11.25">
      <c r="B738" s="12"/>
      <c r="C738" s="269"/>
      <c r="D738" s="269"/>
      <c r="E738" s="269"/>
      <c r="F738" s="269"/>
      <c r="G738" s="269"/>
      <c r="H738" s="269"/>
      <c r="I738" s="269"/>
      <c r="J738" s="269"/>
      <c r="K738" s="269"/>
      <c r="L738" s="269"/>
      <c r="M738" s="269"/>
      <c r="N738" s="269"/>
      <c r="O738" s="269"/>
      <c r="P738" s="269"/>
      <c r="Q738" s="269"/>
      <c r="R738" s="269"/>
      <c r="S738" s="188"/>
      <c r="T738" s="269"/>
      <c r="U738" s="269"/>
    </row>
    <row r="739" spans="2:21" ht="11.25">
      <c r="B739" s="12"/>
      <c r="C739" s="269"/>
      <c r="D739" s="269"/>
      <c r="E739" s="269"/>
      <c r="F739" s="269"/>
      <c r="G739" s="269"/>
      <c r="H739" s="269"/>
      <c r="I739" s="269"/>
      <c r="J739" s="269"/>
      <c r="K739" s="269"/>
      <c r="L739" s="269"/>
      <c r="M739" s="269"/>
      <c r="N739" s="269"/>
      <c r="O739" s="269"/>
      <c r="P739" s="269"/>
      <c r="Q739" s="269"/>
      <c r="R739" s="269"/>
      <c r="S739" s="188"/>
      <c r="T739" s="269"/>
      <c r="U739" s="269"/>
    </row>
    <row r="740" spans="2:21" ht="11.25">
      <c r="B740" s="12"/>
      <c r="C740" s="269"/>
      <c r="D740" s="269"/>
      <c r="E740" s="269"/>
      <c r="F740" s="269"/>
      <c r="G740" s="269"/>
      <c r="H740" s="269"/>
      <c r="I740" s="269"/>
      <c r="J740" s="269"/>
      <c r="K740" s="269"/>
      <c r="L740" s="269"/>
      <c r="M740" s="269"/>
      <c r="N740" s="269"/>
      <c r="O740" s="269"/>
      <c r="P740" s="269"/>
      <c r="Q740" s="269"/>
      <c r="R740" s="269"/>
      <c r="S740" s="188"/>
      <c r="T740" s="269"/>
      <c r="U740" s="269"/>
    </row>
    <row r="741" spans="2:21" ht="11.25">
      <c r="B741" s="12"/>
      <c r="C741" s="269"/>
      <c r="D741" s="269"/>
      <c r="E741" s="269"/>
      <c r="F741" s="269"/>
      <c r="G741" s="269"/>
      <c r="H741" s="269"/>
      <c r="I741" s="269"/>
      <c r="J741" s="269"/>
      <c r="K741" s="269"/>
      <c r="L741" s="269"/>
      <c r="M741" s="269"/>
      <c r="N741" s="269"/>
      <c r="O741" s="269"/>
      <c r="P741" s="269"/>
      <c r="Q741" s="269"/>
      <c r="R741" s="269"/>
      <c r="S741" s="188"/>
      <c r="T741" s="269"/>
      <c r="U741" s="269"/>
    </row>
    <row r="742" spans="2:21" ht="11.25">
      <c r="B742" s="12"/>
      <c r="C742" s="269"/>
      <c r="D742" s="269"/>
      <c r="E742" s="269"/>
      <c r="F742" s="269"/>
      <c r="G742" s="269"/>
      <c r="H742" s="269"/>
      <c r="I742" s="269"/>
      <c r="J742" s="269"/>
      <c r="K742" s="269"/>
      <c r="L742" s="269"/>
      <c r="M742" s="269"/>
      <c r="N742" s="269"/>
      <c r="O742" s="269"/>
      <c r="P742" s="269"/>
      <c r="Q742" s="269"/>
      <c r="R742" s="269"/>
      <c r="S742" s="188"/>
      <c r="T742" s="269"/>
      <c r="U742" s="269"/>
    </row>
    <row r="743" spans="2:21" ht="11.25">
      <c r="B743" s="12"/>
      <c r="C743" s="269"/>
      <c r="D743" s="269"/>
      <c r="E743" s="269"/>
      <c r="F743" s="269"/>
      <c r="G743" s="269"/>
      <c r="H743" s="269"/>
      <c r="I743" s="269"/>
      <c r="J743" s="269"/>
      <c r="K743" s="269"/>
      <c r="L743" s="269"/>
      <c r="M743" s="269"/>
      <c r="N743" s="269"/>
      <c r="O743" s="269"/>
      <c r="P743" s="269"/>
      <c r="Q743" s="269"/>
      <c r="R743" s="269"/>
      <c r="S743" s="188"/>
      <c r="T743" s="269"/>
      <c r="U743" s="269"/>
    </row>
    <row r="744" spans="2:21" ht="11.25">
      <c r="B744" s="12"/>
      <c r="C744" s="269"/>
      <c r="D744" s="269"/>
      <c r="E744" s="269"/>
      <c r="F744" s="269"/>
      <c r="G744" s="269"/>
      <c r="H744" s="269"/>
      <c r="I744" s="269"/>
      <c r="J744" s="269"/>
      <c r="K744" s="269"/>
      <c r="L744" s="269"/>
      <c r="M744" s="269"/>
      <c r="N744" s="269"/>
      <c r="O744" s="269"/>
      <c r="P744" s="269"/>
      <c r="Q744" s="269"/>
      <c r="R744" s="269"/>
      <c r="S744" s="188"/>
      <c r="T744" s="269"/>
      <c r="U744" s="269"/>
    </row>
    <row r="745" spans="2:21" ht="11.25">
      <c r="B745" s="12"/>
      <c r="C745" s="269"/>
      <c r="D745" s="269"/>
      <c r="E745" s="269"/>
      <c r="F745" s="269"/>
      <c r="G745" s="269"/>
      <c r="H745" s="269"/>
      <c r="I745" s="269"/>
      <c r="J745" s="269"/>
      <c r="K745" s="269"/>
      <c r="L745" s="269"/>
      <c r="M745" s="269"/>
      <c r="N745" s="269"/>
      <c r="O745" s="269"/>
      <c r="P745" s="269"/>
      <c r="Q745" s="269"/>
      <c r="R745" s="269"/>
      <c r="S745" s="188"/>
      <c r="T745" s="269"/>
      <c r="U745" s="269"/>
    </row>
    <row r="746" spans="2:21" ht="11.25">
      <c r="B746" s="12"/>
      <c r="C746" s="269"/>
      <c r="D746" s="269"/>
      <c r="E746" s="269"/>
      <c r="F746" s="269"/>
      <c r="G746" s="269"/>
      <c r="H746" s="269"/>
      <c r="I746" s="269"/>
      <c r="J746" s="269"/>
      <c r="K746" s="269"/>
      <c r="L746" s="269"/>
      <c r="M746" s="269"/>
      <c r="N746" s="269"/>
      <c r="O746" s="269"/>
      <c r="P746" s="269"/>
      <c r="Q746" s="269"/>
      <c r="R746" s="269"/>
      <c r="S746" s="188"/>
      <c r="T746" s="269"/>
      <c r="U746" s="269"/>
    </row>
    <row r="747" spans="2:21" ht="11.25">
      <c r="B747" s="12"/>
      <c r="C747" s="269"/>
      <c r="D747" s="269"/>
      <c r="E747" s="269"/>
      <c r="F747" s="269"/>
      <c r="G747" s="269"/>
      <c r="H747" s="269"/>
      <c r="I747" s="269"/>
      <c r="J747" s="269"/>
      <c r="K747" s="269"/>
      <c r="L747" s="269"/>
      <c r="M747" s="269"/>
      <c r="N747" s="269"/>
      <c r="O747" s="269"/>
      <c r="P747" s="269"/>
      <c r="Q747" s="269"/>
      <c r="R747" s="269"/>
      <c r="S747" s="188"/>
      <c r="T747" s="269"/>
      <c r="U747" s="269"/>
    </row>
    <row r="748" spans="2:21" ht="11.25">
      <c r="B748" s="12"/>
      <c r="C748" s="269"/>
      <c r="D748" s="269"/>
      <c r="E748" s="269"/>
      <c r="F748" s="269"/>
      <c r="G748" s="269"/>
      <c r="H748" s="269"/>
      <c r="I748" s="269"/>
      <c r="J748" s="269"/>
      <c r="K748" s="269"/>
      <c r="L748" s="269"/>
      <c r="M748" s="269"/>
      <c r="N748" s="269"/>
      <c r="O748" s="269"/>
      <c r="P748" s="269"/>
      <c r="Q748" s="269"/>
      <c r="R748" s="269"/>
      <c r="S748" s="188"/>
      <c r="T748" s="269"/>
      <c r="U748" s="269"/>
    </row>
    <row r="749" spans="2:21" ht="11.25">
      <c r="B749" s="12"/>
      <c r="C749" s="269"/>
      <c r="D749" s="269"/>
      <c r="E749" s="269"/>
      <c r="F749" s="269"/>
      <c r="G749" s="269"/>
      <c r="H749" s="269"/>
      <c r="I749" s="269"/>
      <c r="J749" s="269"/>
      <c r="K749" s="269"/>
      <c r="L749" s="269"/>
      <c r="M749" s="269"/>
      <c r="N749" s="269"/>
      <c r="O749" s="269"/>
      <c r="P749" s="269"/>
      <c r="Q749" s="269"/>
      <c r="R749" s="269"/>
      <c r="S749" s="188"/>
      <c r="T749" s="269"/>
      <c r="U749" s="269"/>
    </row>
    <row r="750" spans="2:21" ht="11.25">
      <c r="B750" s="12"/>
      <c r="C750" s="269"/>
      <c r="D750" s="269"/>
      <c r="E750" s="269"/>
      <c r="F750" s="269"/>
      <c r="G750" s="269"/>
      <c r="H750" s="269"/>
      <c r="I750" s="269"/>
      <c r="J750" s="269"/>
      <c r="K750" s="269"/>
      <c r="L750" s="269"/>
      <c r="M750" s="269"/>
      <c r="N750" s="269"/>
      <c r="O750" s="269"/>
      <c r="P750" s="269"/>
      <c r="Q750" s="269"/>
      <c r="R750" s="269"/>
      <c r="S750" s="188"/>
      <c r="T750" s="269"/>
      <c r="U750" s="269"/>
    </row>
    <row r="751" spans="2:21" ht="11.25">
      <c r="B751" s="12"/>
      <c r="C751" s="269"/>
      <c r="D751" s="269"/>
      <c r="E751" s="269"/>
      <c r="F751" s="269"/>
      <c r="G751" s="269"/>
      <c r="H751" s="269"/>
      <c r="I751" s="269"/>
      <c r="J751" s="269"/>
      <c r="K751" s="269"/>
      <c r="L751" s="269"/>
      <c r="M751" s="269"/>
      <c r="N751" s="269"/>
      <c r="O751" s="269"/>
      <c r="P751" s="269"/>
      <c r="Q751" s="269"/>
      <c r="R751" s="269"/>
      <c r="S751" s="188"/>
      <c r="T751" s="269"/>
      <c r="U751" s="269"/>
    </row>
    <row r="752" spans="2:21" ht="11.25">
      <c r="B752" s="12"/>
      <c r="C752" s="269"/>
      <c r="D752" s="269"/>
      <c r="E752" s="269"/>
      <c r="F752" s="269"/>
      <c r="G752" s="269"/>
      <c r="H752" s="269"/>
      <c r="I752" s="269"/>
      <c r="J752" s="269"/>
      <c r="K752" s="269"/>
      <c r="L752" s="269"/>
      <c r="M752" s="269"/>
      <c r="N752" s="269"/>
      <c r="O752" s="269"/>
      <c r="P752" s="269"/>
      <c r="Q752" s="269"/>
      <c r="R752" s="269"/>
      <c r="S752" s="188"/>
      <c r="T752" s="269"/>
      <c r="U752" s="269"/>
    </row>
    <row r="753" spans="2:21" ht="11.25">
      <c r="B753" s="12"/>
      <c r="C753" s="269"/>
      <c r="D753" s="269"/>
      <c r="E753" s="269"/>
      <c r="F753" s="269"/>
      <c r="G753" s="269"/>
      <c r="H753" s="269"/>
      <c r="I753" s="269"/>
      <c r="J753" s="269"/>
      <c r="K753" s="269"/>
      <c r="L753" s="269"/>
      <c r="M753" s="269"/>
      <c r="N753" s="269"/>
      <c r="O753" s="269"/>
      <c r="P753" s="269"/>
      <c r="Q753" s="269"/>
      <c r="R753" s="269"/>
      <c r="S753" s="188"/>
      <c r="T753" s="269"/>
      <c r="U753" s="269"/>
    </row>
    <row r="754" spans="2:21" ht="11.25">
      <c r="B754" s="12"/>
      <c r="C754" s="269"/>
      <c r="D754" s="269"/>
      <c r="E754" s="269"/>
      <c r="F754" s="269"/>
      <c r="G754" s="269"/>
      <c r="H754" s="269"/>
      <c r="I754" s="269"/>
      <c r="J754" s="269"/>
      <c r="K754" s="269"/>
      <c r="L754" s="269"/>
      <c r="M754" s="269"/>
      <c r="N754" s="269"/>
      <c r="O754" s="269"/>
      <c r="P754" s="269"/>
      <c r="Q754" s="269"/>
      <c r="R754" s="269"/>
      <c r="S754" s="188"/>
      <c r="T754" s="269"/>
      <c r="U754" s="269"/>
    </row>
    <row r="755" spans="2:21" ht="11.25">
      <c r="B755" s="12"/>
      <c r="C755" s="269"/>
      <c r="D755" s="269"/>
      <c r="E755" s="269"/>
      <c r="F755" s="269"/>
      <c r="G755" s="269"/>
      <c r="H755" s="269"/>
      <c r="I755" s="269"/>
      <c r="J755" s="269"/>
      <c r="K755" s="269"/>
      <c r="L755" s="269"/>
      <c r="M755" s="269"/>
      <c r="N755" s="269"/>
      <c r="O755" s="269"/>
      <c r="P755" s="269"/>
      <c r="Q755" s="269"/>
      <c r="R755" s="269"/>
      <c r="S755" s="188"/>
      <c r="T755" s="269"/>
      <c r="U755" s="269"/>
    </row>
    <row r="756" spans="2:21" ht="11.25">
      <c r="B756" s="12"/>
      <c r="C756" s="269"/>
      <c r="D756" s="269"/>
      <c r="E756" s="269"/>
      <c r="F756" s="269"/>
      <c r="G756" s="269"/>
      <c r="H756" s="269"/>
      <c r="I756" s="269"/>
      <c r="J756" s="269"/>
      <c r="K756" s="269"/>
      <c r="L756" s="269"/>
      <c r="M756" s="269"/>
      <c r="N756" s="269"/>
      <c r="O756" s="269"/>
      <c r="P756" s="269"/>
      <c r="Q756" s="269"/>
      <c r="R756" s="269"/>
      <c r="S756" s="188"/>
      <c r="T756" s="269"/>
      <c r="U756" s="269"/>
    </row>
    <row r="757" spans="2:21" ht="11.25">
      <c r="B757" s="12"/>
      <c r="C757" s="269"/>
      <c r="D757" s="269"/>
      <c r="E757" s="269"/>
      <c r="F757" s="269"/>
      <c r="G757" s="269"/>
      <c r="H757" s="269"/>
      <c r="I757" s="269"/>
      <c r="J757" s="269"/>
      <c r="K757" s="269"/>
      <c r="L757" s="269"/>
      <c r="M757" s="269"/>
      <c r="N757" s="269"/>
      <c r="O757" s="269"/>
      <c r="P757" s="269"/>
      <c r="Q757" s="269"/>
      <c r="R757" s="269"/>
      <c r="S757" s="188"/>
      <c r="T757" s="269"/>
      <c r="U757" s="269"/>
    </row>
    <row r="758" spans="2:21" ht="11.25">
      <c r="B758" s="12"/>
      <c r="C758" s="269"/>
      <c r="D758" s="269"/>
      <c r="E758" s="269"/>
      <c r="F758" s="269"/>
      <c r="G758" s="269"/>
      <c r="H758" s="269"/>
      <c r="I758" s="269"/>
      <c r="J758" s="269"/>
      <c r="K758" s="269"/>
      <c r="L758" s="269"/>
      <c r="M758" s="269"/>
      <c r="N758" s="269"/>
      <c r="O758" s="269"/>
      <c r="P758" s="269"/>
      <c r="Q758" s="269"/>
      <c r="R758" s="269"/>
      <c r="S758" s="188"/>
      <c r="T758" s="269"/>
      <c r="U758" s="269"/>
    </row>
    <row r="759" spans="2:21" ht="11.25">
      <c r="B759" s="12"/>
      <c r="C759" s="269"/>
      <c r="D759" s="269"/>
      <c r="E759" s="269"/>
      <c r="F759" s="269"/>
      <c r="G759" s="269"/>
      <c r="H759" s="269"/>
      <c r="I759" s="269"/>
      <c r="J759" s="269"/>
      <c r="K759" s="269"/>
      <c r="L759" s="269"/>
      <c r="M759" s="269"/>
      <c r="N759" s="269"/>
      <c r="O759" s="269"/>
      <c r="P759" s="269"/>
      <c r="Q759" s="269"/>
      <c r="R759" s="269"/>
      <c r="S759" s="188"/>
      <c r="T759" s="269"/>
      <c r="U759" s="269"/>
    </row>
    <row r="760" spans="2:21" ht="11.25">
      <c r="B760" s="12"/>
      <c r="C760" s="269"/>
      <c r="D760" s="269"/>
      <c r="E760" s="269"/>
      <c r="F760" s="269"/>
      <c r="G760" s="269"/>
      <c r="H760" s="269"/>
      <c r="I760" s="269"/>
      <c r="J760" s="269"/>
      <c r="K760" s="269"/>
      <c r="L760" s="269"/>
      <c r="M760" s="269"/>
      <c r="N760" s="269"/>
      <c r="O760" s="269"/>
      <c r="P760" s="269"/>
      <c r="Q760" s="269"/>
      <c r="R760" s="269"/>
      <c r="S760" s="188"/>
      <c r="T760" s="269"/>
      <c r="U760" s="269"/>
    </row>
    <row r="761" spans="2:21" ht="11.25">
      <c r="B761" s="12"/>
      <c r="C761" s="269"/>
      <c r="D761" s="269"/>
      <c r="E761" s="269"/>
      <c r="F761" s="269"/>
      <c r="G761" s="269"/>
      <c r="H761" s="269"/>
      <c r="I761" s="269"/>
      <c r="J761" s="269"/>
      <c r="K761" s="269"/>
      <c r="L761" s="269"/>
      <c r="M761" s="269"/>
      <c r="N761" s="269"/>
      <c r="O761" s="269"/>
      <c r="P761" s="269"/>
      <c r="Q761" s="269"/>
      <c r="R761" s="269"/>
      <c r="S761" s="188"/>
      <c r="T761" s="269"/>
      <c r="U761" s="269"/>
    </row>
    <row r="762" spans="2:21" ht="11.25">
      <c r="B762" s="12"/>
      <c r="C762" s="269"/>
      <c r="D762" s="269"/>
      <c r="E762" s="269"/>
      <c r="F762" s="269"/>
      <c r="G762" s="269"/>
      <c r="H762" s="269"/>
      <c r="I762" s="269"/>
      <c r="J762" s="269"/>
      <c r="K762" s="269"/>
      <c r="L762" s="269"/>
      <c r="M762" s="269"/>
      <c r="N762" s="269"/>
      <c r="O762" s="269"/>
      <c r="P762" s="269"/>
      <c r="Q762" s="269"/>
      <c r="R762" s="269"/>
      <c r="S762" s="188"/>
      <c r="T762" s="269"/>
      <c r="U762" s="269"/>
    </row>
    <row r="763" spans="2:21" ht="11.25">
      <c r="B763" s="12"/>
      <c r="C763" s="269"/>
      <c r="D763" s="269"/>
      <c r="E763" s="269"/>
      <c r="F763" s="269"/>
      <c r="G763" s="269"/>
      <c r="H763" s="269"/>
      <c r="I763" s="269"/>
      <c r="J763" s="269"/>
      <c r="K763" s="269"/>
      <c r="L763" s="269"/>
      <c r="M763" s="269"/>
      <c r="N763" s="269"/>
      <c r="O763" s="269"/>
      <c r="P763" s="269"/>
      <c r="Q763" s="269"/>
      <c r="R763" s="269"/>
      <c r="S763" s="188"/>
      <c r="T763" s="269"/>
      <c r="U763" s="269"/>
    </row>
    <row r="764" spans="2:21" ht="11.25">
      <c r="B764" s="12"/>
      <c r="C764" s="269"/>
      <c r="D764" s="269"/>
      <c r="E764" s="269"/>
      <c r="F764" s="269"/>
      <c r="G764" s="269"/>
      <c r="H764" s="269"/>
      <c r="I764" s="269"/>
      <c r="J764" s="269"/>
      <c r="K764" s="269"/>
      <c r="L764" s="269"/>
      <c r="M764" s="269"/>
      <c r="N764" s="269"/>
      <c r="O764" s="269"/>
      <c r="P764" s="269"/>
      <c r="Q764" s="269"/>
      <c r="R764" s="269"/>
      <c r="S764" s="188"/>
      <c r="T764" s="269"/>
      <c r="U764" s="269"/>
    </row>
    <row r="765" spans="2:21" ht="11.25">
      <c r="B765" s="12"/>
      <c r="C765" s="269"/>
      <c r="D765" s="269"/>
      <c r="E765" s="269"/>
      <c r="F765" s="269"/>
      <c r="G765" s="269"/>
      <c r="H765" s="269"/>
      <c r="I765" s="269"/>
      <c r="J765" s="269"/>
      <c r="K765" s="269"/>
      <c r="L765" s="269"/>
      <c r="M765" s="269"/>
      <c r="N765" s="269"/>
      <c r="O765" s="269"/>
      <c r="P765" s="269"/>
      <c r="Q765" s="269"/>
      <c r="R765" s="269"/>
      <c r="S765" s="188"/>
      <c r="T765" s="269"/>
      <c r="U765" s="269"/>
    </row>
    <row r="766" spans="2:21" ht="11.25">
      <c r="B766" s="12"/>
      <c r="C766" s="269"/>
      <c r="D766" s="269"/>
      <c r="E766" s="269"/>
      <c r="F766" s="269"/>
      <c r="G766" s="269"/>
      <c r="H766" s="269"/>
      <c r="I766" s="269"/>
      <c r="J766" s="269"/>
      <c r="K766" s="269"/>
      <c r="L766" s="269"/>
      <c r="M766" s="269"/>
      <c r="N766" s="269"/>
      <c r="O766" s="269"/>
      <c r="P766" s="269"/>
      <c r="Q766" s="269"/>
      <c r="R766" s="269"/>
      <c r="S766" s="188"/>
      <c r="T766" s="269"/>
      <c r="U766" s="269"/>
    </row>
    <row r="767" spans="2:21" ht="11.25">
      <c r="B767" s="12"/>
      <c r="C767" s="269"/>
      <c r="D767" s="269"/>
      <c r="E767" s="269"/>
      <c r="F767" s="269"/>
      <c r="G767" s="269"/>
      <c r="H767" s="269"/>
      <c r="I767" s="269"/>
      <c r="J767" s="269"/>
      <c r="K767" s="269"/>
      <c r="L767" s="269"/>
      <c r="M767" s="269"/>
      <c r="N767" s="269"/>
      <c r="O767" s="269"/>
      <c r="P767" s="269"/>
      <c r="Q767" s="269"/>
      <c r="R767" s="269"/>
      <c r="S767" s="188"/>
      <c r="T767" s="269"/>
      <c r="U767" s="269"/>
    </row>
    <row r="768" spans="2:21" ht="11.25">
      <c r="B768" s="12"/>
      <c r="C768" s="269"/>
      <c r="D768" s="269"/>
      <c r="E768" s="269"/>
      <c r="F768" s="269"/>
      <c r="G768" s="269"/>
      <c r="H768" s="269"/>
      <c r="I768" s="269"/>
      <c r="J768" s="269"/>
      <c r="K768" s="269"/>
      <c r="L768" s="269"/>
      <c r="M768" s="269"/>
      <c r="N768" s="269"/>
      <c r="O768" s="269"/>
      <c r="P768" s="269"/>
      <c r="Q768" s="269"/>
      <c r="R768" s="269"/>
      <c r="S768" s="188"/>
      <c r="T768" s="269"/>
      <c r="U768" s="269"/>
    </row>
    <row r="769" spans="2:21" ht="11.25">
      <c r="B769" s="12"/>
      <c r="C769" s="269"/>
      <c r="D769" s="269"/>
      <c r="E769" s="269"/>
      <c r="F769" s="269"/>
      <c r="G769" s="269"/>
      <c r="H769" s="269"/>
      <c r="I769" s="269"/>
      <c r="J769" s="269"/>
      <c r="K769" s="269"/>
      <c r="L769" s="269"/>
      <c r="M769" s="269"/>
      <c r="N769" s="269"/>
      <c r="O769" s="269"/>
      <c r="P769" s="269"/>
      <c r="Q769" s="269"/>
      <c r="R769" s="269"/>
      <c r="S769" s="188"/>
      <c r="T769" s="269"/>
      <c r="U769" s="269"/>
    </row>
    <row r="770" spans="2:21" ht="11.25">
      <c r="B770" s="12"/>
      <c r="C770" s="269"/>
      <c r="D770" s="269"/>
      <c r="E770" s="269"/>
      <c r="F770" s="269"/>
      <c r="G770" s="269"/>
      <c r="H770" s="269"/>
      <c r="I770" s="269"/>
      <c r="J770" s="269"/>
      <c r="K770" s="269"/>
      <c r="L770" s="269"/>
      <c r="M770" s="269"/>
      <c r="N770" s="269"/>
      <c r="O770" s="269"/>
      <c r="P770" s="269"/>
      <c r="Q770" s="269"/>
      <c r="R770" s="269"/>
      <c r="S770" s="188"/>
      <c r="T770" s="269"/>
      <c r="U770" s="269"/>
    </row>
    <row r="771" spans="2:21" ht="11.25">
      <c r="B771" s="12"/>
      <c r="C771" s="269"/>
      <c r="D771" s="269"/>
      <c r="E771" s="269"/>
      <c r="F771" s="269"/>
      <c r="G771" s="269"/>
      <c r="H771" s="269"/>
      <c r="I771" s="269"/>
      <c r="J771" s="269"/>
      <c r="K771" s="269"/>
      <c r="L771" s="269"/>
      <c r="M771" s="269"/>
      <c r="N771" s="269"/>
      <c r="O771" s="269"/>
      <c r="P771" s="269"/>
      <c r="Q771" s="269"/>
      <c r="R771" s="269"/>
      <c r="S771" s="188"/>
      <c r="T771" s="269"/>
      <c r="U771" s="269"/>
    </row>
    <row r="772" spans="2:21" ht="11.25">
      <c r="B772" s="12"/>
      <c r="C772" s="269"/>
      <c r="D772" s="269"/>
      <c r="E772" s="269"/>
      <c r="F772" s="269"/>
      <c r="G772" s="269"/>
      <c r="H772" s="269"/>
      <c r="I772" s="269"/>
      <c r="J772" s="269"/>
      <c r="K772" s="269"/>
      <c r="L772" s="269"/>
      <c r="M772" s="269"/>
      <c r="N772" s="269"/>
      <c r="O772" s="269"/>
      <c r="P772" s="269"/>
      <c r="Q772" s="269"/>
      <c r="R772" s="269"/>
      <c r="S772" s="188"/>
      <c r="T772" s="269"/>
      <c r="U772" s="269"/>
    </row>
    <row r="773" spans="2:21" ht="11.25">
      <c r="B773" s="12"/>
      <c r="C773" s="269"/>
      <c r="D773" s="269"/>
      <c r="E773" s="269"/>
      <c r="F773" s="269"/>
      <c r="G773" s="269"/>
      <c r="H773" s="269"/>
      <c r="I773" s="269"/>
      <c r="J773" s="269"/>
      <c r="K773" s="269"/>
      <c r="L773" s="269"/>
      <c r="M773" s="269"/>
      <c r="N773" s="269"/>
      <c r="O773" s="269"/>
      <c r="P773" s="269"/>
      <c r="Q773" s="269"/>
      <c r="R773" s="269"/>
      <c r="S773" s="188"/>
      <c r="T773" s="269"/>
      <c r="U773" s="269"/>
    </row>
    <row r="774" spans="2:21" ht="11.25">
      <c r="B774" s="12"/>
      <c r="C774" s="269"/>
      <c r="D774" s="269"/>
      <c r="E774" s="269"/>
      <c r="F774" s="269"/>
      <c r="G774" s="269"/>
      <c r="H774" s="269"/>
      <c r="I774" s="269"/>
      <c r="J774" s="269"/>
      <c r="K774" s="269"/>
      <c r="L774" s="269"/>
      <c r="M774" s="269"/>
      <c r="N774" s="269"/>
      <c r="O774" s="269"/>
      <c r="P774" s="269"/>
      <c r="Q774" s="269"/>
      <c r="R774" s="269"/>
      <c r="S774" s="188"/>
      <c r="T774" s="269"/>
      <c r="U774" s="269"/>
    </row>
    <row r="775" spans="2:21" ht="11.25">
      <c r="B775" s="12"/>
      <c r="C775" s="269"/>
      <c r="D775" s="269"/>
      <c r="E775" s="269"/>
      <c r="F775" s="269"/>
      <c r="G775" s="269"/>
      <c r="H775" s="269"/>
      <c r="I775" s="269"/>
      <c r="J775" s="269"/>
      <c r="K775" s="269"/>
      <c r="L775" s="269"/>
      <c r="M775" s="269"/>
      <c r="N775" s="269"/>
      <c r="O775" s="269"/>
      <c r="P775" s="269"/>
      <c r="Q775" s="269"/>
      <c r="R775" s="269"/>
      <c r="S775" s="188"/>
      <c r="T775" s="269"/>
      <c r="U775" s="269"/>
    </row>
  </sheetData>
  <sheetProtection/>
  <mergeCells count="5">
    <mergeCell ref="S7:S8"/>
    <mergeCell ref="T7:T8"/>
    <mergeCell ref="U7:U8"/>
    <mergeCell ref="D7:H7"/>
    <mergeCell ref="J7:Q7"/>
  </mergeCells>
  <printOptions horizontalCentered="1" verticalCentered="1"/>
  <pageMargins left="0" right="0" top="0.3937007874015748" bottom="0.3937007874015748" header="0.5118110236220472" footer="0.5118110236220472"/>
  <pageSetup fitToHeight="1" fitToWidth="1" horizontalDpi="600" verticalDpi="600" orientation="landscape" paperSize="9" scale="8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9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00390625" style="1" customWidth="1"/>
    <col min="2" max="3" width="9.140625" style="1" customWidth="1"/>
    <col min="4" max="5" width="12.7109375" style="1" customWidth="1"/>
    <col min="6" max="6" width="2.28125" style="1" customWidth="1"/>
    <col min="7" max="9" width="12.7109375" style="1" customWidth="1"/>
    <col min="10" max="10" width="2.28125" style="1" customWidth="1"/>
    <col min="11" max="12" width="12.7109375" style="1" customWidth="1"/>
    <col min="13" max="13" width="9.140625" style="1" customWidth="1"/>
    <col min="14" max="14" width="9.140625" style="6" customWidth="1"/>
    <col min="15" max="16384" width="9.140625" style="1" customWidth="1"/>
  </cols>
  <sheetData>
    <row r="1" spans="2:13" ht="12.75">
      <c r="B1" s="182" t="s">
        <v>537</v>
      </c>
      <c r="C1" s="111"/>
      <c r="D1" s="109"/>
      <c r="E1" s="343"/>
      <c r="F1" s="344"/>
      <c r="G1" s="344"/>
      <c r="H1" s="344"/>
      <c r="I1" s="344"/>
      <c r="J1" s="344"/>
      <c r="K1" s="182"/>
      <c r="L1" s="344"/>
      <c r="M1" s="441" t="str">
        <f>'Tab 1'!$L$1</f>
        <v>Carta de Conjuntura | Set 2013</v>
      </c>
    </row>
    <row r="2" spans="2:13" ht="11.25">
      <c r="B2" s="344"/>
      <c r="C2" s="111"/>
      <c r="D2" s="109"/>
      <c r="E2" s="343"/>
      <c r="F2" s="344"/>
      <c r="G2" s="344"/>
      <c r="H2" s="344"/>
      <c r="I2" s="344"/>
      <c r="J2" s="344"/>
      <c r="K2" s="344"/>
      <c r="L2" s="344"/>
      <c r="M2" s="344"/>
    </row>
    <row r="3" spans="2:13" ht="11.25">
      <c r="B3" s="2" t="s">
        <v>516</v>
      </c>
      <c r="C3" s="344"/>
      <c r="D3" s="109"/>
      <c r="F3" s="344"/>
      <c r="G3" s="344"/>
      <c r="H3" s="344"/>
      <c r="I3" s="344"/>
      <c r="J3" s="344"/>
      <c r="K3" s="344"/>
      <c r="L3" s="344"/>
      <c r="M3" s="344"/>
    </row>
    <row r="4" spans="2:7" ht="11.25">
      <c r="B4" s="8" t="s">
        <v>342</v>
      </c>
      <c r="C4" s="8"/>
      <c r="D4" s="155"/>
      <c r="E4" s="155"/>
      <c r="F4" s="155"/>
      <c r="G4" s="155"/>
    </row>
    <row r="5" spans="2:7" ht="11.25">
      <c r="B5" s="9" t="s">
        <v>222</v>
      </c>
      <c r="C5" s="9"/>
      <c r="D5" s="155"/>
      <c r="E5" s="155"/>
      <c r="F5" s="155"/>
      <c r="G5" s="155"/>
    </row>
    <row r="6" spans="2:14" ht="11.25">
      <c r="B6" s="9"/>
      <c r="C6" s="9"/>
      <c r="D6" s="155"/>
      <c r="E6" s="155"/>
      <c r="F6" s="155"/>
      <c r="G6" s="155"/>
      <c r="N6" s="442"/>
    </row>
    <row r="7" spans="2:14" s="272" customFormat="1" ht="11.25">
      <c r="B7" s="462" t="s">
        <v>1</v>
      </c>
      <c r="C7" s="158" t="s">
        <v>349</v>
      </c>
      <c r="D7" s="158"/>
      <c r="E7" s="158"/>
      <c r="F7" s="273"/>
      <c r="G7" s="461" t="s">
        <v>350</v>
      </c>
      <c r="H7" s="461"/>
      <c r="I7" s="461"/>
      <c r="J7" s="157"/>
      <c r="K7" s="470" t="s">
        <v>204</v>
      </c>
      <c r="L7" s="470" t="s">
        <v>344</v>
      </c>
      <c r="M7" s="470" t="s">
        <v>341</v>
      </c>
      <c r="N7" s="443"/>
    </row>
    <row r="8" spans="2:14" s="274" customFormat="1" ht="23.25" thickBot="1">
      <c r="B8" s="463"/>
      <c r="C8" s="69" t="s">
        <v>110</v>
      </c>
      <c r="D8" s="69" t="s">
        <v>417</v>
      </c>
      <c r="E8" s="69" t="s">
        <v>352</v>
      </c>
      <c r="F8" s="69"/>
      <c r="G8" s="69" t="s">
        <v>110</v>
      </c>
      <c r="H8" s="69" t="s">
        <v>353</v>
      </c>
      <c r="I8" s="267" t="s">
        <v>343</v>
      </c>
      <c r="J8" s="267"/>
      <c r="K8" s="469"/>
      <c r="L8" s="469"/>
      <c r="M8" s="469"/>
      <c r="N8" s="6"/>
    </row>
    <row r="9" spans="2:13" ht="12" thickTop="1">
      <c r="B9" s="275" t="s">
        <v>345</v>
      </c>
      <c r="C9" s="275">
        <v>85.95</v>
      </c>
      <c r="D9" s="275">
        <v>76.09</v>
      </c>
      <c r="E9" s="275">
        <v>9.85</v>
      </c>
      <c r="F9" s="275"/>
      <c r="G9" s="275">
        <v>14.73</v>
      </c>
      <c r="H9" s="275">
        <v>14.89</v>
      </c>
      <c r="I9" s="275">
        <v>-0.17</v>
      </c>
      <c r="J9" s="275"/>
      <c r="K9" s="275">
        <v>12.65</v>
      </c>
      <c r="L9" s="275">
        <v>13.38</v>
      </c>
      <c r="M9" s="276">
        <v>100</v>
      </c>
    </row>
    <row r="10" spans="2:13" ht="11.25">
      <c r="B10" s="275" t="s">
        <v>18</v>
      </c>
      <c r="C10" s="275">
        <v>86.44</v>
      </c>
      <c r="D10" s="275">
        <v>75.93</v>
      </c>
      <c r="E10" s="275">
        <v>10.52</v>
      </c>
      <c r="F10" s="275"/>
      <c r="G10" s="275">
        <v>12.64</v>
      </c>
      <c r="H10" s="275">
        <v>12.74</v>
      </c>
      <c r="I10" s="275">
        <v>-0.1</v>
      </c>
      <c r="J10" s="275"/>
      <c r="K10" s="275">
        <v>11.1</v>
      </c>
      <c r="L10" s="275">
        <v>10.13</v>
      </c>
      <c r="M10" s="276">
        <v>100</v>
      </c>
    </row>
    <row r="11" spans="2:13" ht="11.25">
      <c r="B11" s="275" t="s">
        <v>19</v>
      </c>
      <c r="C11" s="275">
        <v>87.59</v>
      </c>
      <c r="D11" s="275">
        <v>76.34</v>
      </c>
      <c r="E11" s="275">
        <v>11.25</v>
      </c>
      <c r="F11" s="275"/>
      <c r="G11" s="275">
        <v>12.32</v>
      </c>
      <c r="H11" s="275">
        <v>13.03</v>
      </c>
      <c r="I11" s="275">
        <v>-0.7</v>
      </c>
      <c r="J11" s="275"/>
      <c r="K11" s="275">
        <v>8.89</v>
      </c>
      <c r="L11" s="275">
        <v>8.77</v>
      </c>
      <c r="M11" s="276">
        <v>100</v>
      </c>
    </row>
    <row r="12" spans="2:13" ht="11.25">
      <c r="B12" s="275" t="s">
        <v>20</v>
      </c>
      <c r="C12" s="275">
        <v>86.04</v>
      </c>
      <c r="D12" s="275">
        <v>74.61</v>
      </c>
      <c r="E12" s="275">
        <v>11.43</v>
      </c>
      <c r="F12" s="275"/>
      <c r="G12" s="275">
        <v>12.32</v>
      </c>
      <c r="H12" s="275">
        <v>12.78</v>
      </c>
      <c r="I12" s="275">
        <v>-0.46</v>
      </c>
      <c r="J12" s="275"/>
      <c r="K12" s="275">
        <v>9.2</v>
      </c>
      <c r="L12" s="275">
        <v>7.6</v>
      </c>
      <c r="M12" s="276">
        <v>100</v>
      </c>
    </row>
    <row r="13" spans="2:13" ht="11.25">
      <c r="B13" s="275" t="s">
        <v>21</v>
      </c>
      <c r="C13" s="275">
        <v>86.79</v>
      </c>
      <c r="D13" s="275">
        <v>75.87</v>
      </c>
      <c r="E13" s="275">
        <v>10.92</v>
      </c>
      <c r="F13" s="275"/>
      <c r="G13" s="275">
        <v>14.85</v>
      </c>
      <c r="H13" s="275">
        <v>15.45</v>
      </c>
      <c r="I13" s="275">
        <v>-0.6</v>
      </c>
      <c r="J13" s="275"/>
      <c r="K13" s="275">
        <v>9.6</v>
      </c>
      <c r="L13" s="275">
        <v>11.26</v>
      </c>
      <c r="M13" s="276">
        <v>100</v>
      </c>
    </row>
    <row r="14" spans="2:13" ht="11.25">
      <c r="B14" s="275" t="s">
        <v>22</v>
      </c>
      <c r="C14" s="275">
        <v>87.59</v>
      </c>
      <c r="D14" s="275">
        <v>76.6</v>
      </c>
      <c r="E14" s="275">
        <v>10.99</v>
      </c>
      <c r="F14" s="275"/>
      <c r="G14" s="275">
        <v>15.18</v>
      </c>
      <c r="H14" s="275">
        <v>14.82</v>
      </c>
      <c r="I14" s="275">
        <v>0.37</v>
      </c>
      <c r="J14" s="275"/>
      <c r="K14" s="275">
        <v>7.07</v>
      </c>
      <c r="L14" s="275">
        <v>9.87</v>
      </c>
      <c r="M14" s="276">
        <v>100</v>
      </c>
    </row>
    <row r="15" spans="2:13" ht="11.25">
      <c r="B15" s="275" t="s">
        <v>23</v>
      </c>
      <c r="C15" s="275">
        <v>84.41</v>
      </c>
      <c r="D15" s="275">
        <v>71.13</v>
      </c>
      <c r="E15" s="275">
        <v>13.28</v>
      </c>
      <c r="F15" s="275"/>
      <c r="G15" s="275">
        <v>14.59</v>
      </c>
      <c r="H15" s="275">
        <v>15.06</v>
      </c>
      <c r="I15" s="275">
        <v>-0.47</v>
      </c>
      <c r="J15" s="275"/>
      <c r="K15" s="275">
        <v>6.6</v>
      </c>
      <c r="L15" s="275">
        <v>5.6</v>
      </c>
      <c r="M15" s="276">
        <v>100</v>
      </c>
    </row>
    <row r="16" spans="2:13" ht="11.25">
      <c r="B16" s="275" t="s">
        <v>24</v>
      </c>
      <c r="C16" s="275">
        <v>83.45</v>
      </c>
      <c r="D16" s="275">
        <v>72.24</v>
      </c>
      <c r="E16" s="275">
        <v>11.22</v>
      </c>
      <c r="F16" s="275"/>
      <c r="G16" s="275">
        <v>16.67</v>
      </c>
      <c r="H16" s="275">
        <v>15.76</v>
      </c>
      <c r="I16" s="275">
        <v>0.91</v>
      </c>
      <c r="J16" s="275"/>
      <c r="K16" s="275">
        <v>6.67</v>
      </c>
      <c r="L16" s="275">
        <v>6.82</v>
      </c>
      <c r="M16" s="276">
        <v>100</v>
      </c>
    </row>
    <row r="17" spans="2:13" ht="11.25">
      <c r="B17" s="275" t="s">
        <v>25</v>
      </c>
      <c r="C17" s="275">
        <v>83.99</v>
      </c>
      <c r="D17" s="275">
        <v>72.46</v>
      </c>
      <c r="E17" s="275">
        <v>11.54</v>
      </c>
      <c r="F17" s="275"/>
      <c r="G17" s="275">
        <v>15.22</v>
      </c>
      <c r="H17" s="275">
        <v>13.49</v>
      </c>
      <c r="I17" s="275">
        <v>1.73</v>
      </c>
      <c r="J17" s="275"/>
      <c r="K17" s="275">
        <v>7.62</v>
      </c>
      <c r="L17" s="275">
        <v>6.84</v>
      </c>
      <c r="M17" s="276">
        <v>100</v>
      </c>
    </row>
    <row r="18" spans="2:13" ht="11.25">
      <c r="B18" s="275" t="s">
        <v>26</v>
      </c>
      <c r="C18" s="275">
        <v>84.61</v>
      </c>
      <c r="D18" s="275">
        <v>71.93</v>
      </c>
      <c r="E18" s="275">
        <v>12.67</v>
      </c>
      <c r="F18" s="275"/>
      <c r="G18" s="275">
        <v>14.43</v>
      </c>
      <c r="H18" s="275">
        <v>14.46</v>
      </c>
      <c r="I18" s="275">
        <v>-0.03</v>
      </c>
      <c r="J18" s="275"/>
      <c r="K18" s="275">
        <v>6.76</v>
      </c>
      <c r="L18" s="275">
        <v>5.81</v>
      </c>
      <c r="M18" s="276">
        <v>100</v>
      </c>
    </row>
    <row r="19" spans="2:13" ht="11.25">
      <c r="B19" s="275" t="s">
        <v>27</v>
      </c>
      <c r="C19" s="275">
        <v>83.23</v>
      </c>
      <c r="D19" s="275">
        <v>71.01</v>
      </c>
      <c r="E19" s="275">
        <v>12.22</v>
      </c>
      <c r="F19" s="275"/>
      <c r="G19" s="275">
        <v>17.35</v>
      </c>
      <c r="H19" s="275">
        <v>15.04</v>
      </c>
      <c r="I19" s="275">
        <v>2.31</v>
      </c>
      <c r="J19" s="275"/>
      <c r="K19" s="275">
        <v>5.57</v>
      </c>
      <c r="L19" s="275">
        <v>6.15</v>
      </c>
      <c r="M19" s="276">
        <v>100</v>
      </c>
    </row>
    <row r="20" spans="2:13" ht="11.25">
      <c r="B20" s="275" t="s">
        <v>28</v>
      </c>
      <c r="C20" s="275">
        <v>82.21</v>
      </c>
      <c r="D20" s="275">
        <v>70.6</v>
      </c>
      <c r="E20" s="275">
        <v>11.61</v>
      </c>
      <c r="F20" s="275"/>
      <c r="G20" s="275">
        <v>18.16</v>
      </c>
      <c r="H20" s="275">
        <v>16.98</v>
      </c>
      <c r="I20" s="275">
        <v>1.18</v>
      </c>
      <c r="J20" s="275"/>
      <c r="K20" s="275">
        <v>5.72</v>
      </c>
      <c r="L20" s="275">
        <v>6.09</v>
      </c>
      <c r="M20" s="276">
        <v>100</v>
      </c>
    </row>
    <row r="21" spans="2:13" ht="11.25">
      <c r="B21" s="275" t="s">
        <v>29</v>
      </c>
      <c r="C21" s="275">
        <v>80.08</v>
      </c>
      <c r="D21" s="275">
        <v>69.35</v>
      </c>
      <c r="E21" s="275">
        <v>10.73</v>
      </c>
      <c r="F21" s="275"/>
      <c r="G21" s="275">
        <v>20.55</v>
      </c>
      <c r="H21" s="275">
        <v>17.99</v>
      </c>
      <c r="I21" s="275">
        <v>2.57</v>
      </c>
      <c r="J21" s="275"/>
      <c r="K21" s="275">
        <v>5.95</v>
      </c>
      <c r="L21" s="275">
        <v>6.58</v>
      </c>
      <c r="M21" s="276">
        <v>100</v>
      </c>
    </row>
    <row r="22" spans="2:13" ht="11.25">
      <c r="B22" s="275" t="s">
        <v>30</v>
      </c>
      <c r="C22" s="275">
        <v>84.08</v>
      </c>
      <c r="D22" s="275">
        <v>72.56</v>
      </c>
      <c r="E22" s="275">
        <v>11.52</v>
      </c>
      <c r="F22" s="275"/>
      <c r="G22" s="275">
        <v>17.01</v>
      </c>
      <c r="H22" s="275">
        <v>15.72</v>
      </c>
      <c r="I22" s="275">
        <v>1.29</v>
      </c>
      <c r="J22" s="275"/>
      <c r="K22" s="275">
        <v>5.32</v>
      </c>
      <c r="L22" s="275">
        <v>6.4</v>
      </c>
      <c r="M22" s="276">
        <v>100</v>
      </c>
    </row>
    <row r="23" spans="2:13" ht="11.25">
      <c r="B23" s="275" t="s">
        <v>31</v>
      </c>
      <c r="C23" s="275">
        <v>85.34</v>
      </c>
      <c r="D23" s="275">
        <v>73.78</v>
      </c>
      <c r="E23" s="275">
        <v>11.56</v>
      </c>
      <c r="F23" s="275"/>
      <c r="G23" s="275">
        <v>15.06</v>
      </c>
      <c r="H23" s="275">
        <v>13.11</v>
      </c>
      <c r="I23" s="275">
        <v>1.96</v>
      </c>
      <c r="J23" s="275"/>
      <c r="K23" s="275">
        <v>5.79</v>
      </c>
      <c r="L23" s="275">
        <v>6.19</v>
      </c>
      <c r="M23" s="276">
        <v>100</v>
      </c>
    </row>
    <row r="24" spans="2:13" ht="11.25">
      <c r="B24" s="275" t="s">
        <v>32</v>
      </c>
      <c r="C24" s="275">
        <v>83.67</v>
      </c>
      <c r="D24" s="275">
        <v>72.46</v>
      </c>
      <c r="E24" s="275">
        <v>11.21</v>
      </c>
      <c r="F24" s="275"/>
      <c r="G24" s="275">
        <v>17.69</v>
      </c>
      <c r="H24" s="275">
        <v>15.51</v>
      </c>
      <c r="I24" s="275">
        <v>2.18</v>
      </c>
      <c r="J24" s="275"/>
      <c r="K24" s="275">
        <v>6.66</v>
      </c>
      <c r="L24" s="275">
        <v>8.02</v>
      </c>
      <c r="M24" s="276">
        <v>100</v>
      </c>
    </row>
    <row r="25" spans="2:13" ht="11.25">
      <c r="B25" s="275" t="s">
        <v>33</v>
      </c>
      <c r="C25" s="275">
        <v>82.34</v>
      </c>
      <c r="D25" s="275">
        <v>70.44</v>
      </c>
      <c r="E25" s="275">
        <v>11.9</v>
      </c>
      <c r="F25" s="275"/>
      <c r="G25" s="275">
        <v>18.04</v>
      </c>
      <c r="H25" s="275">
        <v>17.04</v>
      </c>
      <c r="I25" s="275">
        <v>1</v>
      </c>
      <c r="J25" s="275"/>
      <c r="K25" s="275">
        <v>8.64</v>
      </c>
      <c r="L25" s="275">
        <v>9.02</v>
      </c>
      <c r="M25" s="276">
        <v>100</v>
      </c>
    </row>
    <row r="26" spans="2:13" ht="11.25">
      <c r="B26" s="275" t="s">
        <v>34</v>
      </c>
      <c r="C26" s="275">
        <v>82.24</v>
      </c>
      <c r="D26" s="275">
        <v>71.1</v>
      </c>
      <c r="E26" s="275">
        <v>11.14</v>
      </c>
      <c r="F26" s="275"/>
      <c r="G26" s="275">
        <v>16.86</v>
      </c>
      <c r="H26" s="275">
        <v>14.99</v>
      </c>
      <c r="I26" s="275">
        <v>1.87</v>
      </c>
      <c r="J26" s="275"/>
      <c r="K26" s="275">
        <v>6.52</v>
      </c>
      <c r="L26" s="275">
        <v>5.62</v>
      </c>
      <c r="M26" s="276">
        <v>100</v>
      </c>
    </row>
    <row r="27" spans="2:13" ht="11.25">
      <c r="B27" s="275" t="s">
        <v>35</v>
      </c>
      <c r="C27" s="275">
        <v>79.37</v>
      </c>
      <c r="D27" s="275">
        <v>68.71</v>
      </c>
      <c r="E27" s="275">
        <v>10.66</v>
      </c>
      <c r="F27" s="275"/>
      <c r="G27" s="275">
        <v>18.42</v>
      </c>
      <c r="H27" s="275">
        <v>14.71</v>
      </c>
      <c r="I27" s="275">
        <v>3.71</v>
      </c>
      <c r="J27" s="275"/>
      <c r="K27" s="275">
        <v>7.61</v>
      </c>
      <c r="L27" s="275">
        <v>5.4</v>
      </c>
      <c r="M27" s="276">
        <v>100</v>
      </c>
    </row>
    <row r="28" spans="2:13" ht="11.25">
      <c r="B28" s="275" t="s">
        <v>36</v>
      </c>
      <c r="C28" s="275">
        <v>80.85</v>
      </c>
      <c r="D28" s="275">
        <v>70.24</v>
      </c>
      <c r="E28" s="275">
        <v>10.61</v>
      </c>
      <c r="F28" s="275"/>
      <c r="G28" s="275">
        <v>18.44</v>
      </c>
      <c r="H28" s="275">
        <v>15.92</v>
      </c>
      <c r="I28" s="275">
        <v>2.52</v>
      </c>
      <c r="J28" s="275"/>
      <c r="K28" s="275">
        <v>6.49</v>
      </c>
      <c r="L28" s="275">
        <v>5.77</v>
      </c>
      <c r="M28" s="276">
        <v>100</v>
      </c>
    </row>
    <row r="29" spans="2:13" ht="11.25">
      <c r="B29" s="275" t="s">
        <v>37</v>
      </c>
      <c r="C29" s="275">
        <v>83.79</v>
      </c>
      <c r="D29" s="275">
        <v>72.45</v>
      </c>
      <c r="E29" s="275">
        <v>11.35</v>
      </c>
      <c r="F29" s="275"/>
      <c r="G29" s="275">
        <v>16.26</v>
      </c>
      <c r="H29" s="275">
        <v>16.2</v>
      </c>
      <c r="I29" s="275">
        <v>0.06</v>
      </c>
      <c r="J29" s="275"/>
      <c r="K29" s="275">
        <v>5.72</v>
      </c>
      <c r="L29" s="275">
        <v>5.78</v>
      </c>
      <c r="M29" s="276">
        <v>100</v>
      </c>
    </row>
    <row r="30" spans="2:13" ht="11.25">
      <c r="B30" s="275" t="s">
        <v>38</v>
      </c>
      <c r="C30" s="275">
        <v>81.78</v>
      </c>
      <c r="D30" s="275">
        <v>70.73</v>
      </c>
      <c r="E30" s="275">
        <v>11.05</v>
      </c>
      <c r="F30" s="275"/>
      <c r="G30" s="275">
        <v>18.97</v>
      </c>
      <c r="H30" s="275">
        <v>18.68</v>
      </c>
      <c r="I30" s="275">
        <v>0.29</v>
      </c>
      <c r="J30" s="275"/>
      <c r="K30" s="275">
        <v>5.96</v>
      </c>
      <c r="L30" s="275">
        <v>6.72</v>
      </c>
      <c r="M30" s="276">
        <v>100</v>
      </c>
    </row>
    <row r="31" spans="2:13" ht="11.25">
      <c r="B31" s="275" t="s">
        <v>39</v>
      </c>
      <c r="C31" s="275">
        <v>78</v>
      </c>
      <c r="D31" s="275">
        <v>67.1</v>
      </c>
      <c r="E31" s="275">
        <v>10.89</v>
      </c>
      <c r="F31" s="275"/>
      <c r="G31" s="275">
        <v>22.01</v>
      </c>
      <c r="H31" s="275">
        <v>19.11</v>
      </c>
      <c r="I31" s="275">
        <v>2.91</v>
      </c>
      <c r="J31" s="275"/>
      <c r="K31" s="275">
        <v>6.71</v>
      </c>
      <c r="L31" s="275">
        <v>6.72</v>
      </c>
      <c r="M31" s="276">
        <v>100</v>
      </c>
    </row>
    <row r="32" spans="2:13" ht="11.25">
      <c r="B32" s="275" t="s">
        <v>40</v>
      </c>
      <c r="C32" s="275">
        <v>79.88</v>
      </c>
      <c r="D32" s="275">
        <v>68.55</v>
      </c>
      <c r="E32" s="275">
        <v>11.32</v>
      </c>
      <c r="F32" s="275"/>
      <c r="G32" s="275">
        <v>20.54</v>
      </c>
      <c r="H32" s="275">
        <v>18.83</v>
      </c>
      <c r="I32" s="275">
        <v>1.71</v>
      </c>
      <c r="J32" s="275"/>
      <c r="K32" s="275">
        <v>7.03</v>
      </c>
      <c r="L32" s="275">
        <v>7.45</v>
      </c>
      <c r="M32" s="276">
        <v>100</v>
      </c>
    </row>
    <row r="33" spans="2:13" ht="11.25">
      <c r="B33" s="275" t="s">
        <v>41</v>
      </c>
      <c r="C33" s="275">
        <v>80.47</v>
      </c>
      <c r="D33" s="275">
        <v>69.38</v>
      </c>
      <c r="E33" s="275">
        <v>11.1</v>
      </c>
      <c r="F33" s="275"/>
      <c r="G33" s="275">
        <v>21.26</v>
      </c>
      <c r="H33" s="275">
        <v>19.91</v>
      </c>
      <c r="I33" s="275">
        <v>1.35</v>
      </c>
      <c r="J33" s="275"/>
      <c r="K33" s="275">
        <v>6.46</v>
      </c>
      <c r="L33" s="275">
        <v>8.19</v>
      </c>
      <c r="M33" s="276">
        <v>100</v>
      </c>
    </row>
    <row r="34" spans="2:13" ht="11.25">
      <c r="B34" s="275" t="s">
        <v>42</v>
      </c>
      <c r="C34" s="275">
        <v>80.38</v>
      </c>
      <c r="D34" s="275">
        <v>69.61</v>
      </c>
      <c r="E34" s="275">
        <v>10.77</v>
      </c>
      <c r="F34" s="275"/>
      <c r="G34" s="275">
        <v>21.21</v>
      </c>
      <c r="H34" s="275">
        <v>20.33</v>
      </c>
      <c r="I34" s="275">
        <v>0.88</v>
      </c>
      <c r="J34" s="275"/>
      <c r="K34" s="275">
        <v>7.27</v>
      </c>
      <c r="L34" s="275">
        <v>8.86</v>
      </c>
      <c r="M34" s="276">
        <v>100</v>
      </c>
    </row>
    <row r="35" spans="2:13" ht="11.25">
      <c r="B35" s="275" t="s">
        <v>43</v>
      </c>
      <c r="C35" s="275">
        <v>79.12</v>
      </c>
      <c r="D35" s="275">
        <v>69.22</v>
      </c>
      <c r="E35" s="275">
        <v>9.91</v>
      </c>
      <c r="F35" s="275"/>
      <c r="G35" s="275">
        <v>22.05</v>
      </c>
      <c r="H35" s="275">
        <v>20.37</v>
      </c>
      <c r="I35" s="275">
        <v>1.68</v>
      </c>
      <c r="J35" s="275"/>
      <c r="K35" s="275">
        <v>7.84</v>
      </c>
      <c r="L35" s="275">
        <v>9.01</v>
      </c>
      <c r="M35" s="276">
        <v>100</v>
      </c>
    </row>
    <row r="36" spans="2:13" ht="11.25">
      <c r="B36" s="275" t="s">
        <v>44</v>
      </c>
      <c r="C36" s="275">
        <v>81.31</v>
      </c>
      <c r="D36" s="275">
        <v>71.98</v>
      </c>
      <c r="E36" s="275">
        <v>9.33</v>
      </c>
      <c r="F36" s="275"/>
      <c r="G36" s="275">
        <v>24.31</v>
      </c>
      <c r="H36" s="275">
        <v>21.85</v>
      </c>
      <c r="I36" s="275">
        <v>2.47</v>
      </c>
      <c r="J36" s="275"/>
      <c r="K36" s="275">
        <v>7.67</v>
      </c>
      <c r="L36" s="275">
        <v>13.29</v>
      </c>
      <c r="M36" s="276">
        <v>100</v>
      </c>
    </row>
    <row r="37" spans="2:13" ht="11.25">
      <c r="B37" s="275" t="s">
        <v>45</v>
      </c>
      <c r="C37" s="275">
        <v>78.1</v>
      </c>
      <c r="D37" s="275">
        <v>67.92</v>
      </c>
      <c r="E37" s="275">
        <v>10.19</v>
      </c>
      <c r="F37" s="275"/>
      <c r="G37" s="275">
        <v>25.7</v>
      </c>
      <c r="H37" s="275">
        <v>23.33</v>
      </c>
      <c r="I37" s="275">
        <v>2.37</v>
      </c>
      <c r="J37" s="275"/>
      <c r="K37" s="275">
        <v>7.22</v>
      </c>
      <c r="L37" s="275">
        <v>11.02</v>
      </c>
      <c r="M37" s="276">
        <v>100</v>
      </c>
    </row>
    <row r="38" spans="2:13" ht="11.25">
      <c r="B38" s="275" t="s">
        <v>46</v>
      </c>
      <c r="C38" s="275">
        <v>79.35</v>
      </c>
      <c r="D38" s="275">
        <v>68.86</v>
      </c>
      <c r="E38" s="275">
        <v>10.49</v>
      </c>
      <c r="F38" s="275"/>
      <c r="G38" s="275">
        <v>23.04</v>
      </c>
      <c r="H38" s="275">
        <v>22.42</v>
      </c>
      <c r="I38" s="275">
        <v>0.62</v>
      </c>
      <c r="J38" s="275"/>
      <c r="K38" s="275">
        <v>7.01</v>
      </c>
      <c r="L38" s="275">
        <v>9.4</v>
      </c>
      <c r="M38" s="276">
        <v>100</v>
      </c>
    </row>
    <row r="39" spans="2:13" ht="11.25">
      <c r="B39" s="275" t="s">
        <v>47</v>
      </c>
      <c r="C39" s="275">
        <v>78.62</v>
      </c>
      <c r="D39" s="275">
        <v>69.19</v>
      </c>
      <c r="E39" s="275">
        <v>9.43</v>
      </c>
      <c r="F39" s="275"/>
      <c r="G39" s="275">
        <v>22.05</v>
      </c>
      <c r="H39" s="275">
        <v>21.35</v>
      </c>
      <c r="I39" s="275">
        <v>0.7</v>
      </c>
      <c r="J39" s="275"/>
      <c r="K39" s="275">
        <v>7.25</v>
      </c>
      <c r="L39" s="275">
        <v>7.91</v>
      </c>
      <c r="M39" s="276">
        <v>100</v>
      </c>
    </row>
    <row r="40" spans="2:13" ht="11.25">
      <c r="B40" s="275" t="s">
        <v>48</v>
      </c>
      <c r="C40" s="275">
        <v>78.16</v>
      </c>
      <c r="D40" s="275">
        <v>68.48</v>
      </c>
      <c r="E40" s="275">
        <v>9.68</v>
      </c>
      <c r="F40" s="275"/>
      <c r="G40" s="275">
        <v>23.03</v>
      </c>
      <c r="H40" s="275">
        <v>22.27</v>
      </c>
      <c r="I40" s="275">
        <v>0.77</v>
      </c>
      <c r="J40" s="275"/>
      <c r="K40" s="275">
        <v>6.69</v>
      </c>
      <c r="L40" s="275">
        <v>7.88</v>
      </c>
      <c r="M40" s="276">
        <v>100</v>
      </c>
    </row>
    <row r="41" spans="2:13" ht="11.25">
      <c r="B41" s="275" t="s">
        <v>49</v>
      </c>
      <c r="C41" s="275">
        <v>78.95</v>
      </c>
      <c r="D41" s="275">
        <v>69.05</v>
      </c>
      <c r="E41" s="275">
        <v>9.9</v>
      </c>
      <c r="F41" s="275"/>
      <c r="G41" s="275">
        <v>23.14</v>
      </c>
      <c r="H41" s="275">
        <v>23.36</v>
      </c>
      <c r="I41" s="275">
        <v>-0.22</v>
      </c>
      <c r="J41" s="275"/>
      <c r="K41" s="275">
        <v>7.24</v>
      </c>
      <c r="L41" s="275">
        <v>9.33</v>
      </c>
      <c r="M41" s="276">
        <v>100</v>
      </c>
    </row>
    <row r="42" spans="2:13" ht="11.25">
      <c r="B42" s="275" t="s">
        <v>50</v>
      </c>
      <c r="C42" s="275">
        <v>78.23</v>
      </c>
      <c r="D42" s="275">
        <v>69.13</v>
      </c>
      <c r="E42" s="275">
        <v>9.11</v>
      </c>
      <c r="F42" s="275"/>
      <c r="G42" s="275">
        <v>24</v>
      </c>
      <c r="H42" s="275">
        <v>23.56</v>
      </c>
      <c r="I42" s="275">
        <v>0.44</v>
      </c>
      <c r="J42" s="275"/>
      <c r="K42" s="275">
        <v>8.96</v>
      </c>
      <c r="L42" s="275">
        <v>11.19</v>
      </c>
      <c r="M42" s="276">
        <v>100</v>
      </c>
    </row>
    <row r="43" spans="2:13" ht="11.25">
      <c r="B43" s="275" t="s">
        <v>51</v>
      </c>
      <c r="C43" s="275">
        <v>75.93</v>
      </c>
      <c r="D43" s="275">
        <v>66.41</v>
      </c>
      <c r="E43" s="275">
        <v>9.52</v>
      </c>
      <c r="F43" s="275"/>
      <c r="G43" s="275">
        <v>24.46</v>
      </c>
      <c r="H43" s="275">
        <v>24.31</v>
      </c>
      <c r="I43" s="275">
        <v>0.15</v>
      </c>
      <c r="J43" s="275"/>
      <c r="K43" s="275">
        <v>9.62</v>
      </c>
      <c r="L43" s="275">
        <v>10.01</v>
      </c>
      <c r="M43" s="276">
        <v>100</v>
      </c>
    </row>
    <row r="44" spans="2:13" ht="11.25">
      <c r="B44" s="275" t="s">
        <v>52</v>
      </c>
      <c r="C44" s="275">
        <v>78.06</v>
      </c>
      <c r="D44" s="275">
        <v>67.67</v>
      </c>
      <c r="E44" s="275">
        <v>10.39</v>
      </c>
      <c r="F44" s="275"/>
      <c r="G44" s="275">
        <v>22.63</v>
      </c>
      <c r="H44" s="275">
        <v>22.99</v>
      </c>
      <c r="I44" s="275">
        <v>-0.36</v>
      </c>
      <c r="J44" s="275"/>
      <c r="K44" s="275">
        <v>7.9</v>
      </c>
      <c r="L44" s="275">
        <v>8.59</v>
      </c>
      <c r="M44" s="276">
        <v>100</v>
      </c>
    </row>
    <row r="45" spans="2:13" ht="11.25">
      <c r="B45" s="275" t="s">
        <v>53</v>
      </c>
      <c r="C45" s="275">
        <v>79.03</v>
      </c>
      <c r="D45" s="275">
        <v>68.67</v>
      </c>
      <c r="E45" s="275">
        <v>10.36</v>
      </c>
      <c r="F45" s="275"/>
      <c r="G45" s="275">
        <v>18.38</v>
      </c>
      <c r="H45" s="275">
        <v>19.93</v>
      </c>
      <c r="I45" s="275">
        <v>-1.55</v>
      </c>
      <c r="J45" s="275"/>
      <c r="K45" s="275">
        <v>12.24</v>
      </c>
      <c r="L45" s="275">
        <v>9.66</v>
      </c>
      <c r="M45" s="276">
        <v>100</v>
      </c>
    </row>
    <row r="46" spans="2:13" ht="11.25">
      <c r="B46" s="275" t="s">
        <v>54</v>
      </c>
      <c r="C46" s="275">
        <v>76.13</v>
      </c>
      <c r="D46" s="275">
        <v>66.93</v>
      </c>
      <c r="E46" s="275">
        <v>9.19</v>
      </c>
      <c r="F46" s="275"/>
      <c r="G46" s="275">
        <v>17.63</v>
      </c>
      <c r="H46" s="275">
        <v>18.9</v>
      </c>
      <c r="I46" s="275">
        <v>-1.27</v>
      </c>
      <c r="J46" s="275"/>
      <c r="K46" s="275">
        <v>15.04</v>
      </c>
      <c r="L46" s="275">
        <v>8.79</v>
      </c>
      <c r="M46" s="276">
        <v>100</v>
      </c>
    </row>
    <row r="47" spans="2:13" ht="11.25">
      <c r="B47" s="275" t="s">
        <v>55</v>
      </c>
      <c r="C47" s="275">
        <v>74.16</v>
      </c>
      <c r="D47" s="275">
        <v>63.73</v>
      </c>
      <c r="E47" s="275">
        <v>10.43</v>
      </c>
      <c r="F47" s="275"/>
      <c r="G47" s="275">
        <v>20.39</v>
      </c>
      <c r="H47" s="275">
        <v>18.01</v>
      </c>
      <c r="I47" s="275">
        <v>2.38</v>
      </c>
      <c r="J47" s="275"/>
      <c r="K47" s="275">
        <v>12.95</v>
      </c>
      <c r="L47" s="275">
        <v>7.5</v>
      </c>
      <c r="M47" s="276">
        <v>100</v>
      </c>
    </row>
    <row r="48" spans="2:13" ht="11.25">
      <c r="B48" s="275" t="s">
        <v>56</v>
      </c>
      <c r="C48" s="275">
        <v>77.38</v>
      </c>
      <c r="D48" s="275">
        <v>66.23</v>
      </c>
      <c r="E48" s="275">
        <v>11.16</v>
      </c>
      <c r="F48" s="275"/>
      <c r="G48" s="275">
        <v>20.04</v>
      </c>
      <c r="H48" s="275">
        <v>20.01</v>
      </c>
      <c r="I48" s="275">
        <v>0.03</v>
      </c>
      <c r="J48" s="275"/>
      <c r="K48" s="275">
        <v>9.22</v>
      </c>
      <c r="L48" s="275">
        <v>6.64</v>
      </c>
      <c r="M48" s="276">
        <v>100</v>
      </c>
    </row>
    <row r="49" spans="2:13" ht="11.25">
      <c r="B49" s="275" t="s">
        <v>57</v>
      </c>
      <c r="C49" s="275">
        <v>73.43</v>
      </c>
      <c r="D49" s="275">
        <v>60.8</v>
      </c>
      <c r="E49" s="275">
        <v>12.64</v>
      </c>
      <c r="F49" s="275"/>
      <c r="G49" s="275">
        <v>23.17</v>
      </c>
      <c r="H49" s="275">
        <v>23.17</v>
      </c>
      <c r="I49" s="275">
        <v>0</v>
      </c>
      <c r="J49" s="275"/>
      <c r="K49" s="275">
        <v>9.83</v>
      </c>
      <c r="L49" s="275">
        <v>6.43</v>
      </c>
      <c r="M49" s="276">
        <v>100</v>
      </c>
    </row>
    <row r="50" spans="2:13" ht="11.25">
      <c r="B50" s="275" t="s">
        <v>58</v>
      </c>
      <c r="C50" s="275">
        <v>70.11</v>
      </c>
      <c r="D50" s="275">
        <v>56.66</v>
      </c>
      <c r="E50" s="275">
        <v>13.45</v>
      </c>
      <c r="F50" s="275"/>
      <c r="G50" s="275">
        <v>24.32</v>
      </c>
      <c r="H50" s="275">
        <v>24.32</v>
      </c>
      <c r="I50" s="275">
        <v>0</v>
      </c>
      <c r="J50" s="275"/>
      <c r="K50" s="275">
        <v>11.67</v>
      </c>
      <c r="L50" s="275">
        <v>6.1</v>
      </c>
      <c r="M50" s="276">
        <v>100</v>
      </c>
    </row>
    <row r="51" spans="2:13" ht="11.25">
      <c r="B51" s="275" t="s">
        <v>59</v>
      </c>
      <c r="C51" s="275">
        <v>69.67</v>
      </c>
      <c r="D51" s="275">
        <v>54.17</v>
      </c>
      <c r="E51" s="275">
        <v>15.5</v>
      </c>
      <c r="F51" s="275"/>
      <c r="G51" s="275">
        <v>26.86</v>
      </c>
      <c r="H51" s="275">
        <v>26.86</v>
      </c>
      <c r="I51" s="275">
        <v>0</v>
      </c>
      <c r="J51" s="275"/>
      <c r="K51" s="275">
        <v>8.93</v>
      </c>
      <c r="L51" s="275">
        <v>5.46</v>
      </c>
      <c r="M51" s="276">
        <v>100</v>
      </c>
    </row>
    <row r="52" spans="2:13" ht="11.25">
      <c r="B52" s="275" t="s">
        <v>60</v>
      </c>
      <c r="C52" s="275">
        <v>78.59</v>
      </c>
      <c r="D52" s="275">
        <v>59.3</v>
      </c>
      <c r="E52" s="275">
        <v>19.29</v>
      </c>
      <c r="F52" s="275"/>
      <c r="G52" s="275">
        <v>20.17</v>
      </c>
      <c r="H52" s="275">
        <v>20.66</v>
      </c>
      <c r="I52" s="275">
        <v>-0.5</v>
      </c>
      <c r="J52" s="275"/>
      <c r="K52" s="275">
        <v>8.2</v>
      </c>
      <c r="L52" s="275">
        <v>6.96</v>
      </c>
      <c r="M52" s="276">
        <v>100</v>
      </c>
    </row>
    <row r="53" spans="2:13" ht="11.25">
      <c r="B53" s="275" t="s">
        <v>61</v>
      </c>
      <c r="C53" s="275">
        <v>79.47</v>
      </c>
      <c r="D53" s="275">
        <v>61.57</v>
      </c>
      <c r="E53" s="275">
        <v>17.9</v>
      </c>
      <c r="F53" s="275"/>
      <c r="G53" s="275">
        <v>19.77</v>
      </c>
      <c r="H53" s="275">
        <v>18.11</v>
      </c>
      <c r="I53" s="275">
        <v>1.66</v>
      </c>
      <c r="J53" s="275"/>
      <c r="K53" s="275">
        <v>8.68</v>
      </c>
      <c r="L53" s="275">
        <v>7.91</v>
      </c>
      <c r="M53" s="276">
        <v>100</v>
      </c>
    </row>
    <row r="54" spans="2:13" ht="11.25">
      <c r="B54" s="275" t="s">
        <v>62</v>
      </c>
      <c r="C54" s="275">
        <v>78.58</v>
      </c>
      <c r="D54" s="275">
        <v>61.52</v>
      </c>
      <c r="E54" s="275">
        <v>17.06</v>
      </c>
      <c r="F54" s="275"/>
      <c r="G54" s="275">
        <v>18.93</v>
      </c>
      <c r="H54" s="275">
        <v>18.42</v>
      </c>
      <c r="I54" s="275">
        <v>0.51</v>
      </c>
      <c r="J54" s="275"/>
      <c r="K54" s="275">
        <v>10.87</v>
      </c>
      <c r="L54" s="275">
        <v>8.39</v>
      </c>
      <c r="M54" s="276">
        <v>100</v>
      </c>
    </row>
    <row r="55" spans="2:13" ht="11.25">
      <c r="B55" s="277" t="s">
        <v>63</v>
      </c>
      <c r="C55" s="277">
        <v>77.75</v>
      </c>
      <c r="D55" s="277">
        <v>60.08</v>
      </c>
      <c r="E55" s="277">
        <v>17.66</v>
      </c>
      <c r="F55" s="277"/>
      <c r="G55" s="277">
        <v>20.85</v>
      </c>
      <c r="H55" s="277">
        <v>19.28</v>
      </c>
      <c r="I55" s="277">
        <v>1.56</v>
      </c>
      <c r="J55" s="277"/>
      <c r="K55" s="277">
        <v>10.5</v>
      </c>
      <c r="L55" s="277">
        <v>9.1</v>
      </c>
      <c r="M55" s="278">
        <v>100</v>
      </c>
    </row>
    <row r="56" spans="2:13" ht="11.25">
      <c r="B56" s="279" t="s">
        <v>64</v>
      </c>
      <c r="C56" s="279">
        <v>77.5</v>
      </c>
      <c r="D56" s="279">
        <v>59.64</v>
      </c>
      <c r="E56" s="279">
        <v>17.87</v>
      </c>
      <c r="F56" s="279"/>
      <c r="G56" s="279">
        <v>22.15</v>
      </c>
      <c r="H56" s="279">
        <v>20.75</v>
      </c>
      <c r="I56" s="279">
        <v>1.4</v>
      </c>
      <c r="J56" s="279"/>
      <c r="K56" s="279">
        <v>9.51</v>
      </c>
      <c r="L56" s="279">
        <v>9.16</v>
      </c>
      <c r="M56" s="280">
        <v>100</v>
      </c>
    </row>
    <row r="57" spans="2:13" ht="11.25">
      <c r="B57" s="275" t="s">
        <v>65</v>
      </c>
      <c r="C57" s="275">
        <v>83.49</v>
      </c>
      <c r="D57" s="275">
        <v>62.46</v>
      </c>
      <c r="E57" s="275">
        <v>21.04</v>
      </c>
      <c r="F57" s="275"/>
      <c r="G57" s="275">
        <v>18.03</v>
      </c>
      <c r="H57" s="275">
        <v>18.32</v>
      </c>
      <c r="I57" s="275">
        <v>-0.3</v>
      </c>
      <c r="J57" s="275"/>
      <c r="K57" s="275">
        <v>7.26</v>
      </c>
      <c r="L57" s="275">
        <v>8.78</v>
      </c>
      <c r="M57" s="276">
        <v>100</v>
      </c>
    </row>
    <row r="58" spans="2:13" ht="11.25">
      <c r="B58" s="275" t="s">
        <v>66</v>
      </c>
      <c r="C58" s="275">
        <v>84.76</v>
      </c>
      <c r="D58" s="275">
        <v>64.66</v>
      </c>
      <c r="E58" s="275">
        <v>20.1</v>
      </c>
      <c r="F58" s="275"/>
      <c r="G58" s="275">
        <v>17.04</v>
      </c>
      <c r="H58" s="275">
        <v>16.87</v>
      </c>
      <c r="I58" s="275">
        <v>0.17</v>
      </c>
      <c r="J58" s="275"/>
      <c r="K58" s="275">
        <v>6.57</v>
      </c>
      <c r="L58" s="275">
        <v>8.37</v>
      </c>
      <c r="M58" s="276">
        <v>100</v>
      </c>
    </row>
    <row r="59" spans="2:13" ht="11.25">
      <c r="B59" s="275" t="s">
        <v>67</v>
      </c>
      <c r="C59" s="275">
        <v>84.77</v>
      </c>
      <c r="D59" s="275">
        <v>64.88</v>
      </c>
      <c r="E59" s="275">
        <v>19.9</v>
      </c>
      <c r="F59" s="275"/>
      <c r="G59" s="275">
        <v>17.43</v>
      </c>
      <c r="H59" s="275">
        <v>17.37</v>
      </c>
      <c r="I59" s="275">
        <v>0.06</v>
      </c>
      <c r="J59" s="275"/>
      <c r="K59" s="275">
        <v>6.82</v>
      </c>
      <c r="L59" s="275">
        <v>9.02</v>
      </c>
      <c r="M59" s="276">
        <v>100</v>
      </c>
    </row>
    <row r="60" spans="2:13" ht="11.25">
      <c r="B60" s="275" t="s">
        <v>68</v>
      </c>
      <c r="C60" s="275">
        <v>84.97</v>
      </c>
      <c r="D60" s="275">
        <v>64.33</v>
      </c>
      <c r="E60" s="275">
        <v>20.64</v>
      </c>
      <c r="F60" s="275"/>
      <c r="G60" s="275">
        <v>17.03</v>
      </c>
      <c r="H60" s="275">
        <v>16.97</v>
      </c>
      <c r="I60" s="275">
        <v>0.06</v>
      </c>
      <c r="J60" s="275"/>
      <c r="K60" s="275">
        <v>6.93</v>
      </c>
      <c r="L60" s="275">
        <v>8.93</v>
      </c>
      <c r="M60" s="276">
        <v>100</v>
      </c>
    </row>
    <row r="61" spans="2:13" ht="11.25">
      <c r="B61" s="275" t="s">
        <v>69</v>
      </c>
      <c r="C61" s="275">
        <v>85.03</v>
      </c>
      <c r="D61" s="275">
        <v>64.73</v>
      </c>
      <c r="E61" s="275">
        <v>20.3</v>
      </c>
      <c r="F61" s="275"/>
      <c r="G61" s="275">
        <v>16.38</v>
      </c>
      <c r="H61" s="275">
        <v>15.66</v>
      </c>
      <c r="I61" s="275">
        <v>0.72</v>
      </c>
      <c r="J61" s="275"/>
      <c r="K61" s="275">
        <v>9.41</v>
      </c>
      <c r="L61" s="275">
        <v>10.82</v>
      </c>
      <c r="M61" s="276">
        <v>100</v>
      </c>
    </row>
    <row r="62" spans="2:13" ht="11.25">
      <c r="B62" s="275" t="s">
        <v>70</v>
      </c>
      <c r="C62" s="275">
        <v>83.51</v>
      </c>
      <c r="D62" s="275">
        <v>64.35</v>
      </c>
      <c r="E62" s="275">
        <v>19.17</v>
      </c>
      <c r="F62" s="275"/>
      <c r="G62" s="275">
        <v>18.25</v>
      </c>
      <c r="H62" s="275">
        <v>16.8</v>
      </c>
      <c r="I62" s="275">
        <v>1.45</v>
      </c>
      <c r="J62" s="275"/>
      <c r="K62" s="275">
        <v>9.98</v>
      </c>
      <c r="L62" s="275">
        <v>11.74</v>
      </c>
      <c r="M62" s="276">
        <v>100</v>
      </c>
    </row>
    <row r="63" spans="2:13" ht="11.25">
      <c r="B63" s="275" t="s">
        <v>71</v>
      </c>
      <c r="C63" s="275">
        <v>83.29</v>
      </c>
      <c r="D63" s="275">
        <v>63.47</v>
      </c>
      <c r="E63" s="275">
        <v>19.82</v>
      </c>
      <c r="F63" s="275"/>
      <c r="G63" s="275">
        <v>18.03</v>
      </c>
      <c r="H63" s="275">
        <v>17.03</v>
      </c>
      <c r="I63" s="275">
        <v>1</v>
      </c>
      <c r="J63" s="275"/>
      <c r="K63" s="275">
        <v>12.18</v>
      </c>
      <c r="L63" s="275">
        <v>13.5</v>
      </c>
      <c r="M63" s="276">
        <v>100</v>
      </c>
    </row>
    <row r="64" spans="2:13" ht="11.25">
      <c r="B64" s="275" t="s">
        <v>72</v>
      </c>
      <c r="C64" s="275">
        <v>82.29</v>
      </c>
      <c r="D64" s="275">
        <v>61.72</v>
      </c>
      <c r="E64" s="275">
        <v>20.57</v>
      </c>
      <c r="F64" s="275"/>
      <c r="G64" s="275">
        <v>16.2</v>
      </c>
      <c r="H64" s="275">
        <v>16.39</v>
      </c>
      <c r="I64" s="275">
        <v>-0.19</v>
      </c>
      <c r="J64" s="275"/>
      <c r="K64" s="275">
        <v>14.1</v>
      </c>
      <c r="L64" s="275">
        <v>12.58</v>
      </c>
      <c r="M64" s="276">
        <v>100</v>
      </c>
    </row>
    <row r="65" spans="2:13" ht="11.25">
      <c r="B65" s="277" t="s">
        <v>73</v>
      </c>
      <c r="C65" s="275">
        <v>81.32</v>
      </c>
      <c r="D65" s="277">
        <v>61.93</v>
      </c>
      <c r="E65" s="277">
        <v>19.39</v>
      </c>
      <c r="F65" s="277"/>
      <c r="G65" s="275">
        <v>15.77</v>
      </c>
      <c r="H65" s="277">
        <v>15.28</v>
      </c>
      <c r="I65" s="277">
        <v>0.49</v>
      </c>
      <c r="J65" s="277"/>
      <c r="K65" s="277">
        <v>14.99</v>
      </c>
      <c r="L65" s="277">
        <v>12.08</v>
      </c>
      <c r="M65" s="278">
        <v>100</v>
      </c>
    </row>
    <row r="66" spans="2:13" ht="11.25">
      <c r="B66" s="277" t="s">
        <v>74</v>
      </c>
      <c r="C66" s="275">
        <v>79.01</v>
      </c>
      <c r="D66" s="277">
        <v>59.78</v>
      </c>
      <c r="E66" s="277">
        <v>19.23</v>
      </c>
      <c r="F66" s="277"/>
      <c r="G66" s="275">
        <v>17.12</v>
      </c>
      <c r="H66" s="277">
        <v>16.1</v>
      </c>
      <c r="I66" s="277">
        <v>1.02</v>
      </c>
      <c r="J66" s="277"/>
      <c r="K66" s="277">
        <v>16.43</v>
      </c>
      <c r="L66" s="277">
        <v>12.55</v>
      </c>
      <c r="M66" s="278">
        <v>100</v>
      </c>
    </row>
    <row r="67" spans="2:13" ht="11.25">
      <c r="B67" s="277" t="s">
        <v>76</v>
      </c>
      <c r="C67" s="275">
        <v>80.19</v>
      </c>
      <c r="D67" s="277">
        <v>60.27</v>
      </c>
      <c r="E67" s="277">
        <v>19.91</v>
      </c>
      <c r="F67" s="277"/>
      <c r="G67" s="275">
        <v>16.21</v>
      </c>
      <c r="H67" s="277">
        <v>15.94</v>
      </c>
      <c r="I67" s="277">
        <v>0.27</v>
      </c>
      <c r="J67" s="277"/>
      <c r="K67" s="277">
        <v>15.13</v>
      </c>
      <c r="L67" s="277">
        <v>11.52</v>
      </c>
      <c r="M67" s="278">
        <v>100</v>
      </c>
    </row>
    <row r="68" spans="2:13" ht="11.25">
      <c r="B68" s="277" t="s">
        <v>377</v>
      </c>
      <c r="C68" s="277">
        <v>80.34</v>
      </c>
      <c r="D68" s="277">
        <v>60.3</v>
      </c>
      <c r="E68" s="277">
        <v>20.04</v>
      </c>
      <c r="F68" s="277"/>
      <c r="G68" s="277">
        <v>16.76</v>
      </c>
      <c r="H68" s="277">
        <v>16.43</v>
      </c>
      <c r="I68" s="277">
        <v>0.32</v>
      </c>
      <c r="J68" s="277"/>
      <c r="K68" s="277">
        <v>14.37</v>
      </c>
      <c r="L68" s="277">
        <v>11.47</v>
      </c>
      <c r="M68" s="278">
        <v>100</v>
      </c>
    </row>
    <row r="69" spans="2:13" ht="11.25">
      <c r="B69" s="277" t="s">
        <v>378</v>
      </c>
      <c r="C69" s="277">
        <v>80.15</v>
      </c>
      <c r="D69" s="277">
        <v>59.9</v>
      </c>
      <c r="E69" s="277">
        <v>20.26</v>
      </c>
      <c r="F69" s="277"/>
      <c r="G69" s="277">
        <v>18.33</v>
      </c>
      <c r="H69" s="277">
        <v>17.44</v>
      </c>
      <c r="I69" s="277">
        <v>0.89</v>
      </c>
      <c r="J69" s="277"/>
      <c r="K69" s="277">
        <v>13.36</v>
      </c>
      <c r="L69" s="277">
        <v>11.84</v>
      </c>
      <c r="M69" s="278">
        <v>100</v>
      </c>
    </row>
    <row r="70" spans="2:13" ht="11.25">
      <c r="B70" s="277" t="s">
        <v>425</v>
      </c>
      <c r="C70" s="277">
        <v>79.12</v>
      </c>
      <c r="D70" s="277">
        <v>58.93</v>
      </c>
      <c r="E70" s="277">
        <v>20.19</v>
      </c>
      <c r="F70" s="277"/>
      <c r="G70" s="277">
        <v>20.69</v>
      </c>
      <c r="H70" s="277">
        <v>19.11</v>
      </c>
      <c r="I70" s="277">
        <v>1.58</v>
      </c>
      <c r="J70" s="277"/>
      <c r="K70" s="277">
        <v>13.66</v>
      </c>
      <c r="L70" s="277">
        <v>13.47</v>
      </c>
      <c r="M70" s="278">
        <v>100</v>
      </c>
    </row>
    <row r="71" spans="2:13" ht="11.25">
      <c r="B71" s="277" t="s">
        <v>428</v>
      </c>
      <c r="C71" s="277">
        <v>82.32</v>
      </c>
      <c r="D71" s="277">
        <v>61.11</v>
      </c>
      <c r="E71" s="277">
        <v>21.21</v>
      </c>
      <c r="F71" s="277"/>
      <c r="G71" s="277">
        <v>17.84</v>
      </c>
      <c r="H71" s="277">
        <v>18.07</v>
      </c>
      <c r="I71" s="277">
        <v>-0.23</v>
      </c>
      <c r="J71" s="277"/>
      <c r="K71" s="277">
        <v>10.98</v>
      </c>
      <c r="L71" s="277">
        <v>11.14</v>
      </c>
      <c r="M71" s="278">
        <v>100</v>
      </c>
    </row>
    <row r="72" spans="2:13" ht="11.25">
      <c r="B72" s="277" t="s">
        <v>435</v>
      </c>
      <c r="C72" s="277">
        <v>80.79</v>
      </c>
      <c r="D72" s="277">
        <v>59.64</v>
      </c>
      <c r="E72" s="277">
        <v>21.15</v>
      </c>
      <c r="F72" s="277"/>
      <c r="G72" s="277">
        <v>20.24</v>
      </c>
      <c r="H72" s="277">
        <v>19.46</v>
      </c>
      <c r="I72" s="277">
        <v>0.78</v>
      </c>
      <c r="J72" s="277"/>
      <c r="K72" s="277">
        <v>10.87</v>
      </c>
      <c r="L72" s="277">
        <v>11.9</v>
      </c>
      <c r="M72" s="278">
        <v>100</v>
      </c>
    </row>
    <row r="73" spans="2:13" ht="11.25">
      <c r="B73" s="277" t="s">
        <v>493</v>
      </c>
      <c r="C73" s="277">
        <v>81.01</v>
      </c>
      <c r="D73" s="277">
        <v>60.33</v>
      </c>
      <c r="E73" s="277">
        <v>20.68</v>
      </c>
      <c r="F73" s="277"/>
      <c r="G73" s="277">
        <v>19.73</v>
      </c>
      <c r="H73" s="277">
        <v>19.28</v>
      </c>
      <c r="I73" s="277">
        <v>0.45</v>
      </c>
      <c r="J73" s="277"/>
      <c r="K73" s="277">
        <v>11.89</v>
      </c>
      <c r="L73" s="277">
        <v>12.62</v>
      </c>
      <c r="M73" s="278">
        <v>100</v>
      </c>
    </row>
    <row r="74" spans="2:13" ht="11.25">
      <c r="B74" s="279" t="s">
        <v>538</v>
      </c>
      <c r="C74" s="279">
        <v>83.79</v>
      </c>
      <c r="D74" s="279">
        <v>62.34</v>
      </c>
      <c r="E74" s="279">
        <v>21.45</v>
      </c>
      <c r="F74" s="279"/>
      <c r="G74" s="279">
        <v>17.64</v>
      </c>
      <c r="H74" s="279">
        <v>18.14</v>
      </c>
      <c r="I74" s="279">
        <v>-0.5</v>
      </c>
      <c r="J74" s="279"/>
      <c r="K74" s="279">
        <v>12.56</v>
      </c>
      <c r="L74" s="279">
        <v>13.99</v>
      </c>
      <c r="M74" s="280">
        <v>100</v>
      </c>
    </row>
    <row r="75" ht="11.25">
      <c r="B75" s="39" t="s">
        <v>548</v>
      </c>
    </row>
    <row r="76" ht="11.25">
      <c r="B76" s="40" t="s">
        <v>384</v>
      </c>
    </row>
    <row r="77" ht="11.25">
      <c r="B77" s="271" t="s">
        <v>439</v>
      </c>
    </row>
    <row r="78" ht="11.25">
      <c r="D78" s="6"/>
    </row>
    <row r="79" ht="11.25">
      <c r="B79" s="12"/>
    </row>
    <row r="80" ht="11.25">
      <c r="B80" s="12"/>
    </row>
    <row r="81" spans="2:15" ht="11.25">
      <c r="B81" s="12"/>
      <c r="O81" s="275"/>
    </row>
    <row r="82" spans="2:15" ht="11.25">
      <c r="B82" s="12"/>
      <c r="O82" s="275"/>
    </row>
    <row r="83" spans="2:15" ht="11.25">
      <c r="B83" s="12"/>
      <c r="O83" s="275"/>
    </row>
    <row r="84" spans="2:15" ht="11.25">
      <c r="B84" s="12"/>
      <c r="O84" s="275"/>
    </row>
    <row r="85" spans="2:15" ht="11.25">
      <c r="B85" s="12"/>
      <c r="O85" s="275"/>
    </row>
    <row r="86" spans="2:15" ht="11.25">
      <c r="B86" s="12"/>
      <c r="O86" s="275"/>
    </row>
    <row r="87" spans="3:15" ht="11.25">
      <c r="C87" s="275"/>
      <c r="D87" s="275"/>
      <c r="E87" s="275"/>
      <c r="F87" s="275"/>
      <c r="G87" s="275"/>
      <c r="H87" s="275"/>
      <c r="I87" s="275"/>
      <c r="J87" s="275"/>
      <c r="K87" s="275"/>
      <c r="L87" s="275"/>
      <c r="M87" s="275"/>
      <c r="O87" s="275"/>
    </row>
    <row r="88" spans="3:15" ht="11.25">
      <c r="C88" s="275"/>
      <c r="D88" s="275"/>
      <c r="E88" s="275"/>
      <c r="F88" s="275"/>
      <c r="G88" s="275"/>
      <c r="H88" s="275"/>
      <c r="I88" s="275"/>
      <c r="J88" s="275"/>
      <c r="K88" s="275"/>
      <c r="L88" s="275"/>
      <c r="M88" s="275"/>
      <c r="O88" s="275"/>
    </row>
    <row r="89" spans="3:15" ht="11.25">
      <c r="C89" s="275"/>
      <c r="D89" s="275"/>
      <c r="E89" s="275"/>
      <c r="F89" s="275"/>
      <c r="G89" s="275"/>
      <c r="H89" s="275"/>
      <c r="I89" s="275"/>
      <c r="J89" s="275"/>
      <c r="K89" s="275"/>
      <c r="L89" s="275"/>
      <c r="M89" s="275"/>
      <c r="O89" s="275"/>
    </row>
    <row r="90" spans="3:15" ht="11.25">
      <c r="C90" s="275"/>
      <c r="D90" s="275"/>
      <c r="E90" s="275"/>
      <c r="F90" s="275"/>
      <c r="G90" s="275"/>
      <c r="H90" s="275"/>
      <c r="I90" s="275"/>
      <c r="J90" s="275"/>
      <c r="K90" s="275"/>
      <c r="L90" s="275"/>
      <c r="M90" s="275"/>
      <c r="O90" s="275"/>
    </row>
    <row r="91" spans="3:15" ht="11.25">
      <c r="C91" s="275"/>
      <c r="D91" s="275"/>
      <c r="E91" s="275"/>
      <c r="F91" s="275"/>
      <c r="G91" s="275"/>
      <c r="H91" s="275"/>
      <c r="I91" s="275"/>
      <c r="J91" s="275"/>
      <c r="K91" s="275"/>
      <c r="L91" s="275"/>
      <c r="M91" s="275"/>
      <c r="O91" s="275"/>
    </row>
    <row r="92" spans="3:15" ht="11.25">
      <c r="C92" s="275"/>
      <c r="D92" s="275"/>
      <c r="E92" s="275"/>
      <c r="F92" s="275"/>
      <c r="G92" s="275"/>
      <c r="H92" s="275"/>
      <c r="I92" s="275"/>
      <c r="J92" s="275"/>
      <c r="K92" s="275"/>
      <c r="L92" s="275"/>
      <c r="M92" s="275"/>
      <c r="O92" s="275"/>
    </row>
    <row r="93" spans="3:15" ht="11.25">
      <c r="C93" s="275"/>
      <c r="D93" s="275"/>
      <c r="E93" s="275"/>
      <c r="F93" s="275"/>
      <c r="G93" s="275"/>
      <c r="H93" s="275"/>
      <c r="I93" s="275"/>
      <c r="J93" s="275"/>
      <c r="K93" s="275"/>
      <c r="L93" s="275"/>
      <c r="M93" s="275"/>
      <c r="O93" s="275"/>
    </row>
    <row r="94" spans="3:15" ht="11.25">
      <c r="C94" s="275"/>
      <c r="D94" s="275"/>
      <c r="E94" s="275"/>
      <c r="F94" s="275"/>
      <c r="G94" s="275"/>
      <c r="H94" s="275"/>
      <c r="I94" s="275"/>
      <c r="J94" s="275"/>
      <c r="K94" s="275"/>
      <c r="L94" s="275"/>
      <c r="M94" s="275"/>
      <c r="O94" s="275"/>
    </row>
    <row r="95" spans="3:15" ht="11.25">
      <c r="C95" s="275"/>
      <c r="D95" s="275"/>
      <c r="E95" s="275"/>
      <c r="F95" s="275"/>
      <c r="G95" s="275"/>
      <c r="H95" s="275"/>
      <c r="I95" s="275"/>
      <c r="J95" s="275"/>
      <c r="K95" s="275"/>
      <c r="L95" s="275"/>
      <c r="M95" s="275"/>
      <c r="O95" s="275"/>
    </row>
  </sheetData>
  <sheetProtection/>
  <mergeCells count="5">
    <mergeCell ref="K7:K8"/>
    <mergeCell ref="L7:L8"/>
    <mergeCell ref="M7:M8"/>
    <mergeCell ref="B7:B8"/>
    <mergeCell ref="G7:I7"/>
  </mergeCells>
  <printOptions horizontalCentered="1"/>
  <pageMargins left="0.3937007874015748" right="0.3937007874015748" top="0.984251968503937" bottom="0.984251968503937" header="0.5118110236220472" footer="0.5118110236220472"/>
  <pageSetup fitToHeight="1" fitToWidth="1" horizontalDpi="600" verticalDpi="600" orientation="portrait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AB6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421875" style="1" customWidth="1"/>
    <col min="2" max="2" width="8.00390625" style="40" customWidth="1"/>
    <col min="3" max="5" width="8.00390625" style="1" customWidth="1"/>
    <col min="6" max="6" width="8.7109375" style="1" customWidth="1"/>
    <col min="7" max="8" width="8.00390625" style="1" customWidth="1"/>
    <col min="9" max="9" width="1.8515625" style="1" customWidth="1"/>
    <col min="10" max="10" width="9.140625" style="1" customWidth="1"/>
    <col min="11" max="11" width="8.00390625" style="1" customWidth="1"/>
    <col min="12" max="12" width="8.57421875" style="1" customWidth="1"/>
    <col min="13" max="14" width="8.00390625" style="1" customWidth="1"/>
    <col min="15" max="15" width="8.57421875" style="1" customWidth="1"/>
    <col min="16" max="17" width="8.00390625" style="1" customWidth="1"/>
    <col min="18" max="18" width="2.8515625" style="1" customWidth="1"/>
    <col min="19" max="20" width="8.00390625" style="1" customWidth="1"/>
    <col min="21" max="21" width="8.57421875" style="1" customWidth="1"/>
    <col min="22" max="16384" width="9.140625" style="1" customWidth="1"/>
  </cols>
  <sheetData>
    <row r="1" spans="2:21" ht="12.75">
      <c r="B1" s="182" t="s">
        <v>537</v>
      </c>
      <c r="C1" s="111"/>
      <c r="D1" s="109"/>
      <c r="E1" s="343"/>
      <c r="F1" s="344"/>
      <c r="G1" s="344"/>
      <c r="H1" s="344"/>
      <c r="I1" s="344"/>
      <c r="J1" s="344"/>
      <c r="K1" s="344"/>
      <c r="L1" s="344"/>
      <c r="M1" s="344"/>
      <c r="Q1" s="182"/>
      <c r="U1" s="441" t="str">
        <f>'Tab 1'!$L$1</f>
        <v>Carta de Conjuntura | Set 2013</v>
      </c>
    </row>
    <row r="2" spans="2:14" ht="11.25">
      <c r="B2" s="344"/>
      <c r="C2" s="111"/>
      <c r="D2" s="109"/>
      <c r="E2" s="343"/>
      <c r="F2" s="344"/>
      <c r="G2" s="344"/>
      <c r="H2" s="344"/>
      <c r="I2" s="344"/>
      <c r="J2" s="344"/>
      <c r="K2" s="344"/>
      <c r="L2" s="344"/>
      <c r="M2" s="344"/>
      <c r="N2" s="344"/>
    </row>
    <row r="3" spans="2:14" ht="11.25">
      <c r="B3" s="2" t="s">
        <v>517</v>
      </c>
      <c r="C3" s="344"/>
      <c r="D3" s="109"/>
      <c r="F3" s="344"/>
      <c r="G3" s="344"/>
      <c r="H3" s="344"/>
      <c r="I3" s="344"/>
      <c r="J3" s="344"/>
      <c r="K3" s="344"/>
      <c r="L3" s="344"/>
      <c r="M3" s="344"/>
      <c r="N3" s="344"/>
    </row>
    <row r="4" ht="11.25">
      <c r="B4" s="8" t="s">
        <v>346</v>
      </c>
    </row>
    <row r="5" ht="11.25">
      <c r="B5" s="9" t="s">
        <v>434</v>
      </c>
    </row>
    <row r="6" ht="11.25">
      <c r="B6" s="9"/>
    </row>
    <row r="7" spans="2:21" ht="12.75" customHeight="1">
      <c r="B7" s="265"/>
      <c r="C7" s="90"/>
      <c r="D7" s="461" t="s">
        <v>334</v>
      </c>
      <c r="E7" s="461"/>
      <c r="F7" s="461"/>
      <c r="G7" s="461"/>
      <c r="H7" s="461"/>
      <c r="I7" s="157"/>
      <c r="J7" s="461" t="s">
        <v>335</v>
      </c>
      <c r="K7" s="461"/>
      <c r="L7" s="461"/>
      <c r="M7" s="461"/>
      <c r="N7" s="461"/>
      <c r="O7" s="461"/>
      <c r="P7" s="461"/>
      <c r="Q7" s="461"/>
      <c r="R7" s="157"/>
      <c r="S7" s="470" t="s">
        <v>427</v>
      </c>
      <c r="T7" s="470" t="s">
        <v>340</v>
      </c>
      <c r="U7" s="470" t="s">
        <v>341</v>
      </c>
    </row>
    <row r="8" spans="2:21" ht="57" thickBot="1">
      <c r="B8" s="266" t="s">
        <v>376</v>
      </c>
      <c r="C8" s="267" t="s">
        <v>336</v>
      </c>
      <c r="D8" s="267" t="s">
        <v>347</v>
      </c>
      <c r="E8" s="267" t="s">
        <v>426</v>
      </c>
      <c r="F8" s="267" t="s">
        <v>337</v>
      </c>
      <c r="G8" s="267" t="s">
        <v>379</v>
      </c>
      <c r="H8" s="267" t="s">
        <v>110</v>
      </c>
      <c r="I8" s="268"/>
      <c r="J8" s="267" t="s">
        <v>338</v>
      </c>
      <c r="K8" s="267" t="s">
        <v>380</v>
      </c>
      <c r="L8" s="267" t="s">
        <v>381</v>
      </c>
      <c r="M8" s="267" t="s">
        <v>382</v>
      </c>
      <c r="N8" s="267" t="s">
        <v>339</v>
      </c>
      <c r="O8" s="267" t="s">
        <v>383</v>
      </c>
      <c r="P8" s="267" t="s">
        <v>418</v>
      </c>
      <c r="Q8" s="267" t="s">
        <v>110</v>
      </c>
      <c r="R8" s="267"/>
      <c r="S8" s="468"/>
      <c r="T8" s="469"/>
      <c r="U8" s="469"/>
    </row>
    <row r="9" spans="2:26" ht="12" thickTop="1">
      <c r="B9" s="37" t="s">
        <v>41</v>
      </c>
      <c r="C9" s="37">
        <v>10.15</v>
      </c>
      <c r="D9" s="37">
        <v>3.6</v>
      </c>
      <c r="E9" s="37">
        <v>11.86</v>
      </c>
      <c r="F9" s="37">
        <v>12.5</v>
      </c>
      <c r="G9" s="37">
        <v>12.4</v>
      </c>
      <c r="H9" s="37">
        <v>11.81</v>
      </c>
      <c r="I9" s="6"/>
      <c r="J9" s="37">
        <v>10.45</v>
      </c>
      <c r="K9" s="37">
        <v>14.77</v>
      </c>
      <c r="L9" s="37">
        <v>9.6</v>
      </c>
      <c r="M9" s="37"/>
      <c r="N9" s="37"/>
      <c r="O9" s="37"/>
      <c r="P9" s="37"/>
      <c r="Q9" s="37">
        <v>11.2</v>
      </c>
      <c r="R9" s="6"/>
      <c r="S9" s="37"/>
      <c r="T9" s="37"/>
      <c r="U9" s="37">
        <v>11.34</v>
      </c>
      <c r="V9" s="37"/>
      <c r="W9" s="6"/>
      <c r="X9" s="6"/>
      <c r="Y9" s="6"/>
      <c r="Z9" s="6"/>
    </row>
    <row r="10" spans="2:26" ht="11.25">
      <c r="B10" s="37" t="s">
        <v>42</v>
      </c>
      <c r="C10" s="37">
        <v>3.97</v>
      </c>
      <c r="D10" s="37">
        <v>2.4</v>
      </c>
      <c r="E10" s="37">
        <v>13.95</v>
      </c>
      <c r="F10" s="37">
        <v>17.9</v>
      </c>
      <c r="G10" s="37">
        <v>11.92</v>
      </c>
      <c r="H10" s="37">
        <v>14.19</v>
      </c>
      <c r="I10" s="6"/>
      <c r="J10" s="37">
        <v>13.53</v>
      </c>
      <c r="K10" s="37">
        <v>7.72</v>
      </c>
      <c r="L10" s="37">
        <v>12.65</v>
      </c>
      <c r="M10" s="37"/>
      <c r="N10" s="37"/>
      <c r="O10" s="37"/>
      <c r="P10" s="37"/>
      <c r="Q10" s="37">
        <v>12.43</v>
      </c>
      <c r="R10" s="6"/>
      <c r="S10" s="37"/>
      <c r="T10" s="37"/>
      <c r="U10" s="37">
        <v>11.94</v>
      </c>
      <c r="V10" s="281"/>
      <c r="W10" s="6"/>
      <c r="X10" s="6"/>
      <c r="Y10" s="6"/>
      <c r="Z10" s="6"/>
    </row>
    <row r="11" spans="2:26" ht="11.25">
      <c r="B11" s="37" t="s">
        <v>43</v>
      </c>
      <c r="C11" s="37">
        <v>0.08</v>
      </c>
      <c r="D11" s="37">
        <v>9.76</v>
      </c>
      <c r="E11" s="37">
        <v>16.62</v>
      </c>
      <c r="F11" s="37">
        <v>20.9</v>
      </c>
      <c r="G11" s="37">
        <v>14.55</v>
      </c>
      <c r="H11" s="37">
        <v>17.04</v>
      </c>
      <c r="I11" s="6"/>
      <c r="J11" s="37">
        <v>14.78</v>
      </c>
      <c r="K11" s="37">
        <v>19.86</v>
      </c>
      <c r="L11" s="37">
        <v>13.55</v>
      </c>
      <c r="M11" s="37"/>
      <c r="N11" s="37"/>
      <c r="O11" s="37"/>
      <c r="P11" s="37"/>
      <c r="Q11" s="37">
        <v>15.64</v>
      </c>
      <c r="R11" s="6"/>
      <c r="S11" s="37"/>
      <c r="T11" s="37"/>
      <c r="U11" s="37">
        <v>13.97</v>
      </c>
      <c r="V11" s="281"/>
      <c r="W11" s="6"/>
      <c r="X11" s="6"/>
      <c r="Y11" s="6"/>
      <c r="Z11" s="6"/>
    </row>
    <row r="12" spans="2:26" ht="11.25">
      <c r="B12" s="37" t="s">
        <v>44</v>
      </c>
      <c r="C12" s="37">
        <v>1.3</v>
      </c>
      <c r="D12" s="37">
        <v>23.24</v>
      </c>
      <c r="E12" s="37">
        <v>7.75</v>
      </c>
      <c r="F12" s="37">
        <v>9.1</v>
      </c>
      <c r="G12" s="37">
        <v>12.14</v>
      </c>
      <c r="H12" s="37">
        <v>8.49</v>
      </c>
      <c r="I12" s="6"/>
      <c r="J12" s="37">
        <v>8.94</v>
      </c>
      <c r="K12" s="37">
        <v>14.58</v>
      </c>
      <c r="L12" s="37">
        <v>30.04</v>
      </c>
      <c r="M12" s="37"/>
      <c r="N12" s="37"/>
      <c r="O12" s="37"/>
      <c r="P12" s="37"/>
      <c r="Q12" s="37">
        <v>10.58</v>
      </c>
      <c r="R12" s="6"/>
      <c r="S12" s="37"/>
      <c r="T12" s="37"/>
      <c r="U12" s="37">
        <v>8.15</v>
      </c>
      <c r="V12" s="281"/>
      <c r="W12" s="6"/>
      <c r="X12" s="6"/>
      <c r="Y12" s="6"/>
      <c r="Z12" s="6"/>
    </row>
    <row r="13" spans="2:26" ht="11.25">
      <c r="B13" s="37" t="s">
        <v>45</v>
      </c>
      <c r="C13" s="37">
        <v>6.64</v>
      </c>
      <c r="D13" s="37">
        <v>3.02</v>
      </c>
      <c r="E13" s="37">
        <v>3.81</v>
      </c>
      <c r="F13" s="37">
        <v>8.1</v>
      </c>
      <c r="G13" s="37">
        <v>10.4</v>
      </c>
      <c r="H13" s="37">
        <v>4.9</v>
      </c>
      <c r="I13" s="6"/>
      <c r="J13" s="37">
        <v>2.81</v>
      </c>
      <c r="K13" s="37">
        <v>9.99</v>
      </c>
      <c r="L13" s="37">
        <v>28.45</v>
      </c>
      <c r="M13" s="37"/>
      <c r="N13" s="37"/>
      <c r="O13" s="37"/>
      <c r="P13" s="37"/>
      <c r="Q13" s="37">
        <v>5.04</v>
      </c>
      <c r="R13" s="6"/>
      <c r="S13" s="37"/>
      <c r="T13" s="37"/>
      <c r="U13" s="37">
        <v>5.17</v>
      </c>
      <c r="V13" s="281"/>
      <c r="W13" s="6"/>
      <c r="X13" s="6"/>
      <c r="Y13" s="6"/>
      <c r="Z13" s="6"/>
    </row>
    <row r="14" spans="2:26" ht="11.25">
      <c r="B14" s="37" t="s">
        <v>46</v>
      </c>
      <c r="C14" s="37">
        <v>2.44</v>
      </c>
      <c r="D14" s="37">
        <v>2.75</v>
      </c>
      <c r="E14" s="37">
        <v>12.12</v>
      </c>
      <c r="F14" s="37">
        <v>10.17</v>
      </c>
      <c r="G14" s="37">
        <v>14.29</v>
      </c>
      <c r="H14" s="37">
        <v>11.74</v>
      </c>
      <c r="I14" s="6"/>
      <c r="J14" s="37">
        <v>10.63</v>
      </c>
      <c r="K14" s="37">
        <v>13.11</v>
      </c>
      <c r="L14" s="37">
        <v>22.49</v>
      </c>
      <c r="M14" s="37"/>
      <c r="N14" s="37"/>
      <c r="O14" s="37"/>
      <c r="P14" s="37"/>
      <c r="Q14" s="37">
        <v>11.57</v>
      </c>
      <c r="R14" s="6"/>
      <c r="S14" s="37"/>
      <c r="T14" s="37"/>
      <c r="U14" s="37">
        <v>10.26</v>
      </c>
      <c r="V14" s="281"/>
      <c r="W14" s="6"/>
      <c r="X14" s="6"/>
      <c r="Y14" s="6"/>
      <c r="Z14" s="6"/>
    </row>
    <row r="15" spans="2:26" ht="11.25">
      <c r="B15" s="37" t="s">
        <v>47</v>
      </c>
      <c r="C15" s="37">
        <v>12.11</v>
      </c>
      <c r="D15" s="37">
        <v>-3.47</v>
      </c>
      <c r="E15" s="37">
        <v>2.27</v>
      </c>
      <c r="F15" s="37">
        <v>5.24</v>
      </c>
      <c r="G15" s="37">
        <v>12.8</v>
      </c>
      <c r="H15" s="37">
        <v>3.14</v>
      </c>
      <c r="I15" s="6"/>
      <c r="J15" s="37">
        <v>3.43</v>
      </c>
      <c r="K15" s="37">
        <v>5.97</v>
      </c>
      <c r="L15" s="37">
        <v>27.81</v>
      </c>
      <c r="M15" s="37"/>
      <c r="N15" s="37"/>
      <c r="O15" s="37"/>
      <c r="P15" s="37"/>
      <c r="Q15" s="37">
        <v>5.02</v>
      </c>
      <c r="R15" s="6"/>
      <c r="S15" s="37"/>
      <c r="T15" s="37"/>
      <c r="U15" s="37">
        <v>4.93</v>
      </c>
      <c r="V15" s="281"/>
      <c r="W15" s="6"/>
      <c r="X15" s="6"/>
      <c r="Y15" s="6"/>
      <c r="Z15" s="6"/>
    </row>
    <row r="16" spans="2:26" ht="11.25">
      <c r="B16" s="37" t="s">
        <v>48</v>
      </c>
      <c r="C16" s="37">
        <v>-2.68</v>
      </c>
      <c r="D16" s="37">
        <v>7.51</v>
      </c>
      <c r="E16" s="37">
        <v>6.11</v>
      </c>
      <c r="F16" s="37">
        <v>6.2</v>
      </c>
      <c r="G16" s="37">
        <v>11.39</v>
      </c>
      <c r="H16" s="37">
        <v>6.44</v>
      </c>
      <c r="I16" s="6"/>
      <c r="J16" s="37">
        <v>4.54</v>
      </c>
      <c r="K16" s="37">
        <v>8.49</v>
      </c>
      <c r="L16" s="37">
        <v>20.75</v>
      </c>
      <c r="M16" s="37"/>
      <c r="N16" s="37"/>
      <c r="O16" s="37"/>
      <c r="P16" s="37"/>
      <c r="Q16" s="37">
        <v>6.16</v>
      </c>
      <c r="R16" s="6"/>
      <c r="S16" s="37"/>
      <c r="T16" s="37"/>
      <c r="U16" s="37">
        <v>4.97</v>
      </c>
      <c r="V16" s="281"/>
      <c r="W16" s="6"/>
      <c r="X16" s="6"/>
      <c r="Y16" s="6"/>
      <c r="Z16" s="6"/>
    </row>
    <row r="17" spans="2:26" ht="11.25">
      <c r="B17" s="37" t="s">
        <v>49</v>
      </c>
      <c r="C17" s="37">
        <v>4.7</v>
      </c>
      <c r="D17" s="37">
        <v>12.05</v>
      </c>
      <c r="E17" s="37">
        <v>6.86</v>
      </c>
      <c r="F17" s="37">
        <v>3.71</v>
      </c>
      <c r="G17" s="37">
        <v>12.61</v>
      </c>
      <c r="H17" s="37">
        <v>6.8</v>
      </c>
      <c r="I17" s="6"/>
      <c r="J17" s="37">
        <v>5.59</v>
      </c>
      <c r="K17" s="37">
        <v>9.89</v>
      </c>
      <c r="L17" s="37">
        <v>26.88</v>
      </c>
      <c r="M17" s="37"/>
      <c r="N17" s="37"/>
      <c r="O17" s="37"/>
      <c r="P17" s="37"/>
      <c r="Q17" s="37">
        <v>7.75</v>
      </c>
      <c r="R17" s="6"/>
      <c r="S17" s="37"/>
      <c r="T17" s="37"/>
      <c r="U17" s="37">
        <v>6.76</v>
      </c>
      <c r="V17" s="281"/>
      <c r="W17" s="6"/>
      <c r="X17" s="6"/>
      <c r="Y17" s="6"/>
      <c r="Z17" s="6"/>
    </row>
    <row r="18" spans="2:26" ht="11.25">
      <c r="B18" s="37" t="s">
        <v>50</v>
      </c>
      <c r="C18" s="37">
        <v>9.55</v>
      </c>
      <c r="D18" s="37">
        <v>12.84</v>
      </c>
      <c r="E18" s="37">
        <v>9.11</v>
      </c>
      <c r="F18" s="37">
        <v>9.04</v>
      </c>
      <c r="G18" s="37">
        <v>10.5</v>
      </c>
      <c r="H18" s="37">
        <v>9.25</v>
      </c>
      <c r="I18" s="6"/>
      <c r="J18" s="37">
        <v>8.46</v>
      </c>
      <c r="K18" s="37">
        <v>7.49</v>
      </c>
      <c r="L18" s="37">
        <v>19.9</v>
      </c>
      <c r="M18" s="37"/>
      <c r="N18" s="37"/>
      <c r="O18" s="37"/>
      <c r="P18" s="37"/>
      <c r="Q18" s="37">
        <v>9.15</v>
      </c>
      <c r="R18" s="6"/>
      <c r="S18" s="37"/>
      <c r="T18" s="37"/>
      <c r="U18" s="37">
        <v>9.2</v>
      </c>
      <c r="V18" s="281"/>
      <c r="W18" s="6"/>
      <c r="X18" s="6"/>
      <c r="Y18" s="6"/>
      <c r="Z18" s="6"/>
    </row>
    <row r="19" spans="2:26" ht="11.25">
      <c r="B19" s="37" t="s">
        <v>51</v>
      </c>
      <c r="C19" s="37">
        <v>7.97</v>
      </c>
      <c r="D19" s="37">
        <v>-2.23</v>
      </c>
      <c r="E19" s="37">
        <v>-10.39</v>
      </c>
      <c r="F19" s="37">
        <v>-6.06</v>
      </c>
      <c r="G19" s="37">
        <v>3.4</v>
      </c>
      <c r="H19" s="37">
        <v>-8.84</v>
      </c>
      <c r="I19" s="6"/>
      <c r="J19" s="37">
        <v>-6.13</v>
      </c>
      <c r="K19" s="37">
        <v>-1.73</v>
      </c>
      <c r="L19" s="37">
        <v>12.82</v>
      </c>
      <c r="M19" s="37">
        <v>6.64</v>
      </c>
      <c r="N19" s="37">
        <v>-2.87</v>
      </c>
      <c r="O19" s="37"/>
      <c r="P19" s="37">
        <v>2.51</v>
      </c>
      <c r="Q19" s="37">
        <v>-2.48</v>
      </c>
      <c r="R19" s="6"/>
      <c r="S19" s="37"/>
      <c r="T19" s="37"/>
      <c r="U19" s="37">
        <v>-4.25</v>
      </c>
      <c r="V19" s="281"/>
      <c r="W19" s="6"/>
      <c r="X19" s="6"/>
      <c r="Y19" s="6"/>
      <c r="Z19" s="6"/>
    </row>
    <row r="20" spans="2:26" ht="11.25">
      <c r="B20" s="37" t="s">
        <v>52</v>
      </c>
      <c r="C20" s="37">
        <v>-0.22</v>
      </c>
      <c r="D20" s="37">
        <v>6.93</v>
      </c>
      <c r="E20" s="37">
        <v>-0.17</v>
      </c>
      <c r="F20" s="37">
        <v>-2.45</v>
      </c>
      <c r="G20" s="37">
        <v>6.3</v>
      </c>
      <c r="H20" s="37">
        <v>-0.04</v>
      </c>
      <c r="I20" s="6"/>
      <c r="J20" s="37">
        <v>0.42</v>
      </c>
      <c r="K20" s="37">
        <v>1.81</v>
      </c>
      <c r="L20" s="37">
        <v>16.8</v>
      </c>
      <c r="M20" s="37">
        <v>4.24</v>
      </c>
      <c r="N20" s="37">
        <v>2.25</v>
      </c>
      <c r="O20" s="37"/>
      <c r="P20" s="37">
        <v>2.2</v>
      </c>
      <c r="Q20" s="37">
        <v>2.11</v>
      </c>
      <c r="R20" s="6"/>
      <c r="S20" s="37"/>
      <c r="T20" s="37"/>
      <c r="U20" s="37">
        <v>0.83</v>
      </c>
      <c r="V20" s="281"/>
      <c r="W20" s="6"/>
      <c r="X20" s="6"/>
      <c r="Y20" s="6"/>
      <c r="Z20" s="6"/>
    </row>
    <row r="21" spans="2:26" ht="11.25">
      <c r="B21" s="37" t="s">
        <v>53</v>
      </c>
      <c r="C21" s="37">
        <v>-0.46</v>
      </c>
      <c r="D21" s="37">
        <v>15.45</v>
      </c>
      <c r="E21" s="37">
        <v>-5.84</v>
      </c>
      <c r="F21" s="37">
        <v>-14.44</v>
      </c>
      <c r="G21" s="37">
        <v>7.8</v>
      </c>
      <c r="H21" s="37">
        <v>-5.92</v>
      </c>
      <c r="I21" s="6"/>
      <c r="J21" s="37">
        <v>-3.83</v>
      </c>
      <c r="K21" s="37">
        <v>-2.21</v>
      </c>
      <c r="L21" s="37">
        <v>10.97</v>
      </c>
      <c r="M21" s="37">
        <v>5.61</v>
      </c>
      <c r="N21" s="37">
        <v>-0.11</v>
      </c>
      <c r="O21" s="37"/>
      <c r="P21" s="37">
        <v>2.16</v>
      </c>
      <c r="Q21" s="37">
        <v>-0.53</v>
      </c>
      <c r="R21" s="6"/>
      <c r="S21" s="37"/>
      <c r="T21" s="37"/>
      <c r="U21" s="37">
        <v>-2.93</v>
      </c>
      <c r="V21" s="281"/>
      <c r="W21" s="6"/>
      <c r="X21" s="6"/>
      <c r="Y21" s="6"/>
      <c r="Z21" s="6"/>
    </row>
    <row r="22" spans="2:26" ht="11.25">
      <c r="B22" s="37" t="s">
        <v>54</v>
      </c>
      <c r="C22" s="37">
        <v>2.63</v>
      </c>
      <c r="D22" s="37">
        <v>30.49</v>
      </c>
      <c r="E22" s="37">
        <v>6.17</v>
      </c>
      <c r="F22" s="37">
        <v>-1.16</v>
      </c>
      <c r="G22" s="37">
        <v>12.2</v>
      </c>
      <c r="H22" s="37">
        <v>6.31</v>
      </c>
      <c r="I22" s="6"/>
      <c r="J22" s="37">
        <v>3.74</v>
      </c>
      <c r="K22" s="37">
        <v>4.32</v>
      </c>
      <c r="L22" s="37">
        <v>13.18</v>
      </c>
      <c r="M22" s="37">
        <v>7.73</v>
      </c>
      <c r="N22" s="37">
        <v>7.86</v>
      </c>
      <c r="O22" s="37"/>
      <c r="P22" s="37">
        <v>2.13</v>
      </c>
      <c r="Q22" s="37">
        <v>5.35</v>
      </c>
      <c r="R22" s="6"/>
      <c r="S22" s="37"/>
      <c r="T22" s="37"/>
      <c r="U22" s="37">
        <v>5.4</v>
      </c>
      <c r="V22" s="281"/>
      <c r="W22" s="6"/>
      <c r="X22" s="6"/>
      <c r="Y22" s="6"/>
      <c r="Z22" s="6"/>
    </row>
    <row r="23" spans="2:26" ht="11.25">
      <c r="B23" s="37" t="s">
        <v>55</v>
      </c>
      <c r="C23" s="37">
        <v>9.58</v>
      </c>
      <c r="D23" s="37">
        <v>11.6</v>
      </c>
      <c r="E23" s="37">
        <v>8.36</v>
      </c>
      <c r="F23" s="37">
        <v>5.95</v>
      </c>
      <c r="G23" s="37">
        <v>10.2</v>
      </c>
      <c r="H23" s="37">
        <v>8.27</v>
      </c>
      <c r="I23" s="6"/>
      <c r="J23" s="37">
        <v>7.27</v>
      </c>
      <c r="K23" s="37">
        <v>5.67</v>
      </c>
      <c r="L23" s="37">
        <v>18.01</v>
      </c>
      <c r="M23" s="37">
        <v>9.98</v>
      </c>
      <c r="N23" s="37">
        <v>8.17</v>
      </c>
      <c r="O23" s="37"/>
      <c r="P23" s="37">
        <v>2.08</v>
      </c>
      <c r="Q23" s="37">
        <v>6.94</v>
      </c>
      <c r="R23" s="6"/>
      <c r="S23" s="37"/>
      <c r="T23" s="37"/>
      <c r="U23" s="37">
        <v>7.85</v>
      </c>
      <c r="V23" s="281"/>
      <c r="W23" s="6"/>
      <c r="X23" s="6"/>
      <c r="Y23" s="6"/>
      <c r="Z23" s="6"/>
    </row>
    <row r="24" spans="2:26" ht="11.25">
      <c r="B24" s="37" t="s">
        <v>56</v>
      </c>
      <c r="C24" s="37">
        <v>-8.02</v>
      </c>
      <c r="D24" s="37">
        <v>3.69</v>
      </c>
      <c r="E24" s="37">
        <v>11.28</v>
      </c>
      <c r="F24" s="37">
        <v>17.84</v>
      </c>
      <c r="G24" s="37">
        <v>8.3</v>
      </c>
      <c r="H24" s="37">
        <v>11.66</v>
      </c>
      <c r="I24" s="6"/>
      <c r="J24" s="37">
        <v>7.48</v>
      </c>
      <c r="K24" s="37">
        <v>10.26</v>
      </c>
      <c r="L24" s="37">
        <v>19.63</v>
      </c>
      <c r="M24" s="37">
        <v>-1.74</v>
      </c>
      <c r="N24" s="37">
        <v>10.15</v>
      </c>
      <c r="O24" s="37"/>
      <c r="P24" s="37">
        <v>2.01</v>
      </c>
      <c r="Q24" s="37">
        <v>8.1</v>
      </c>
      <c r="R24" s="6"/>
      <c r="S24" s="37"/>
      <c r="T24" s="37"/>
      <c r="U24" s="37">
        <v>7.49</v>
      </c>
      <c r="V24" s="281"/>
      <c r="W24" s="6"/>
      <c r="X24" s="6"/>
      <c r="Y24" s="6"/>
      <c r="Z24" s="6"/>
    </row>
    <row r="25" spans="2:26" ht="11.25">
      <c r="B25" s="37" t="s">
        <v>57</v>
      </c>
      <c r="C25" s="37">
        <v>14.97</v>
      </c>
      <c r="D25" s="37">
        <v>-0.75</v>
      </c>
      <c r="E25" s="37">
        <v>0.96</v>
      </c>
      <c r="F25" s="37">
        <v>0.74</v>
      </c>
      <c r="G25" s="37">
        <v>3.3</v>
      </c>
      <c r="H25" s="37">
        <v>0.99</v>
      </c>
      <c r="I25" s="6"/>
      <c r="J25" s="37">
        <v>1.88</v>
      </c>
      <c r="K25" s="37">
        <v>5.25</v>
      </c>
      <c r="L25" s="37">
        <v>9.1</v>
      </c>
      <c r="M25" s="37">
        <v>-4.71</v>
      </c>
      <c r="N25" s="37">
        <v>3.65</v>
      </c>
      <c r="O25" s="37"/>
      <c r="P25" s="37">
        <v>1.93</v>
      </c>
      <c r="Q25" s="37">
        <v>3.14</v>
      </c>
      <c r="R25" s="6"/>
      <c r="S25" s="37"/>
      <c r="T25" s="37"/>
      <c r="U25" s="37">
        <v>3.53</v>
      </c>
      <c r="V25" s="281"/>
      <c r="W25" s="6"/>
      <c r="X25" s="6"/>
      <c r="Y25" s="6"/>
      <c r="Z25" s="6"/>
    </row>
    <row r="26" spans="2:26" ht="11.25">
      <c r="B26" s="37" t="s">
        <v>58</v>
      </c>
      <c r="C26" s="37">
        <v>0.84</v>
      </c>
      <c r="D26" s="37">
        <v>0.38</v>
      </c>
      <c r="E26" s="37">
        <v>-3.43</v>
      </c>
      <c r="F26" s="37">
        <v>-3.11</v>
      </c>
      <c r="G26" s="37">
        <v>5.79</v>
      </c>
      <c r="H26" s="37">
        <v>-2.6</v>
      </c>
      <c r="I26" s="6"/>
      <c r="J26" s="37">
        <v>-2.69</v>
      </c>
      <c r="K26" s="37">
        <v>4.18</v>
      </c>
      <c r="L26" s="37">
        <v>10.6</v>
      </c>
      <c r="M26" s="37">
        <v>0.26</v>
      </c>
      <c r="N26" s="37">
        <v>4.73</v>
      </c>
      <c r="O26" s="37"/>
      <c r="P26" s="37">
        <v>1.85</v>
      </c>
      <c r="Q26" s="37">
        <v>2.33</v>
      </c>
      <c r="R26" s="6"/>
      <c r="S26" s="37"/>
      <c r="T26" s="37"/>
      <c r="U26" s="37">
        <v>-0.06</v>
      </c>
      <c r="V26" s="281"/>
      <c r="W26" s="6"/>
      <c r="X26" s="6"/>
      <c r="Y26" s="6"/>
      <c r="Z26" s="6"/>
    </row>
    <row r="27" spans="2:26" ht="11.25">
      <c r="B27" s="37" t="s">
        <v>59</v>
      </c>
      <c r="C27" s="37">
        <v>2.85</v>
      </c>
      <c r="D27" s="37">
        <v>3.96</v>
      </c>
      <c r="E27" s="37">
        <v>2.88</v>
      </c>
      <c r="F27" s="37">
        <v>3.09</v>
      </c>
      <c r="G27" s="37">
        <v>1.62</v>
      </c>
      <c r="H27" s="37">
        <v>2.86</v>
      </c>
      <c r="I27" s="6"/>
      <c r="J27" s="37">
        <v>2.7</v>
      </c>
      <c r="K27" s="37">
        <v>2.31</v>
      </c>
      <c r="L27" s="37">
        <v>19.17</v>
      </c>
      <c r="M27" s="37">
        <v>1.37</v>
      </c>
      <c r="N27" s="37">
        <v>2.96</v>
      </c>
      <c r="O27" s="37"/>
      <c r="P27" s="37">
        <v>1.77</v>
      </c>
      <c r="Q27" s="37">
        <v>3.54</v>
      </c>
      <c r="R27" s="6"/>
      <c r="S27" s="37"/>
      <c r="T27" s="37"/>
      <c r="U27" s="37">
        <v>3.16</v>
      </c>
      <c r="V27" s="281"/>
      <c r="W27" s="6"/>
      <c r="X27" s="6"/>
      <c r="Y27" s="6"/>
      <c r="Z27" s="6"/>
    </row>
    <row r="28" spans="2:26" ht="11.25">
      <c r="B28" s="37" t="s">
        <v>60</v>
      </c>
      <c r="C28" s="37">
        <v>-3.72</v>
      </c>
      <c r="D28" s="37">
        <v>2.73</v>
      </c>
      <c r="E28" s="37">
        <v>-9.46</v>
      </c>
      <c r="F28" s="37">
        <v>-9.75</v>
      </c>
      <c r="G28" s="37">
        <v>1.82</v>
      </c>
      <c r="H28" s="37">
        <v>-8.18</v>
      </c>
      <c r="I28" s="6"/>
      <c r="J28" s="37">
        <v>-6.24</v>
      </c>
      <c r="K28" s="37">
        <v>-3.09</v>
      </c>
      <c r="L28" s="37">
        <v>9</v>
      </c>
      <c r="M28" s="37">
        <v>-3.12</v>
      </c>
      <c r="N28" s="37">
        <v>1.03</v>
      </c>
      <c r="O28" s="37"/>
      <c r="P28" s="37">
        <v>1.69</v>
      </c>
      <c r="Q28" s="37">
        <v>-0.76</v>
      </c>
      <c r="R28" s="6"/>
      <c r="S28" s="37"/>
      <c r="T28" s="37"/>
      <c r="U28" s="37">
        <v>-4.35</v>
      </c>
      <c r="V28" s="281"/>
      <c r="W28" s="6"/>
      <c r="X28" s="6"/>
      <c r="Y28" s="6"/>
      <c r="Z28" s="6"/>
    </row>
    <row r="29" spans="2:26" ht="11.25">
      <c r="B29" s="281" t="s">
        <v>61</v>
      </c>
      <c r="C29" s="281">
        <v>1.37</v>
      </c>
      <c r="D29" s="281">
        <v>-1.99</v>
      </c>
      <c r="E29" s="281">
        <v>0.15</v>
      </c>
      <c r="F29" s="281">
        <v>-1.19</v>
      </c>
      <c r="G29" s="281">
        <v>7.06</v>
      </c>
      <c r="H29" s="281">
        <v>0.26</v>
      </c>
      <c r="I29" s="6"/>
      <c r="J29" s="281">
        <v>-0.64</v>
      </c>
      <c r="K29" s="281">
        <v>1.46</v>
      </c>
      <c r="L29" s="281">
        <v>18.99</v>
      </c>
      <c r="M29" s="281">
        <v>-4.52</v>
      </c>
      <c r="N29" s="281">
        <v>2.48</v>
      </c>
      <c r="O29" s="281">
        <v>3.02</v>
      </c>
      <c r="P29" s="281">
        <v>1.64</v>
      </c>
      <c r="Q29" s="281">
        <v>0.33</v>
      </c>
      <c r="R29" s="6"/>
      <c r="S29" s="281"/>
      <c r="T29" s="281"/>
      <c r="U29" s="281">
        <v>1.03</v>
      </c>
      <c r="V29" s="281"/>
      <c r="W29" s="6"/>
      <c r="X29" s="6"/>
      <c r="Y29" s="6"/>
      <c r="Z29" s="6"/>
    </row>
    <row r="30" spans="2:26" ht="11.25">
      <c r="B30" s="352" t="s">
        <v>62</v>
      </c>
      <c r="C30" s="352">
        <v>5.44</v>
      </c>
      <c r="D30" s="352">
        <v>-3.6</v>
      </c>
      <c r="E30" s="352">
        <v>-4.21</v>
      </c>
      <c r="F30" s="352">
        <v>-5.81</v>
      </c>
      <c r="G30" s="352">
        <v>0.39</v>
      </c>
      <c r="H30" s="352">
        <v>-4.01</v>
      </c>
      <c r="I30" s="353"/>
      <c r="J30" s="352">
        <v>-3.05</v>
      </c>
      <c r="K30" s="352">
        <v>3.22</v>
      </c>
      <c r="L30" s="352">
        <v>5.51</v>
      </c>
      <c r="M30" s="352">
        <v>-4.43</v>
      </c>
      <c r="N30" s="352">
        <v>4.73</v>
      </c>
      <c r="O30" s="352">
        <v>2.87</v>
      </c>
      <c r="P30" s="352">
        <v>2.66</v>
      </c>
      <c r="Q30" s="352">
        <v>0.76</v>
      </c>
      <c r="R30" s="353"/>
      <c r="S30" s="352">
        <v>-0.24</v>
      </c>
      <c r="T30" s="352">
        <v>-2.34</v>
      </c>
      <c r="U30" s="352">
        <v>-0.47</v>
      </c>
      <c r="V30" s="281"/>
      <c r="W30" s="6"/>
      <c r="X30" s="6"/>
      <c r="Y30" s="6"/>
      <c r="Z30" s="6"/>
    </row>
    <row r="31" spans="2:26" ht="11.25">
      <c r="B31" s="281" t="s">
        <v>63</v>
      </c>
      <c r="C31" s="281">
        <v>0.99</v>
      </c>
      <c r="D31" s="281">
        <v>2.71</v>
      </c>
      <c r="E31" s="281">
        <v>9.28</v>
      </c>
      <c r="F31" s="281">
        <v>5.6</v>
      </c>
      <c r="G31" s="281">
        <v>6.06</v>
      </c>
      <c r="H31" s="281">
        <v>8.06</v>
      </c>
      <c r="I31" s="6"/>
      <c r="J31" s="281">
        <v>9.04</v>
      </c>
      <c r="K31" s="281">
        <v>5.4</v>
      </c>
      <c r="L31" s="281">
        <v>12.03</v>
      </c>
      <c r="M31" s="281">
        <v>-0.83</v>
      </c>
      <c r="N31" s="281">
        <v>5.13</v>
      </c>
      <c r="O31" s="281">
        <v>0.73</v>
      </c>
      <c r="P31" s="281">
        <v>4.09</v>
      </c>
      <c r="Q31" s="281">
        <v>3.16</v>
      </c>
      <c r="R31" s="6"/>
      <c r="S31" s="281">
        <v>4.25</v>
      </c>
      <c r="T31" s="281">
        <v>8.61</v>
      </c>
      <c r="U31" s="281">
        <v>4.67</v>
      </c>
      <c r="V31" s="281"/>
      <c r="W31" s="6"/>
      <c r="X31" s="6"/>
      <c r="Y31" s="6"/>
      <c r="Z31" s="6"/>
    </row>
    <row r="32" spans="2:26" ht="11.25">
      <c r="B32" s="281" t="s">
        <v>64</v>
      </c>
      <c r="C32" s="281">
        <v>7.44</v>
      </c>
      <c r="D32" s="281">
        <v>7.39</v>
      </c>
      <c r="E32" s="281">
        <v>8.14</v>
      </c>
      <c r="F32" s="281">
        <v>9.01</v>
      </c>
      <c r="G32" s="281">
        <v>6.15</v>
      </c>
      <c r="H32" s="281">
        <v>8.05</v>
      </c>
      <c r="I32" s="6"/>
      <c r="J32" s="281">
        <v>11.41</v>
      </c>
      <c r="K32" s="281">
        <v>6.02</v>
      </c>
      <c r="L32" s="281">
        <v>16.02</v>
      </c>
      <c r="M32" s="281">
        <v>-1.02</v>
      </c>
      <c r="N32" s="281">
        <v>7.67</v>
      </c>
      <c r="O32" s="281">
        <v>7.38</v>
      </c>
      <c r="P32" s="281">
        <v>3.42</v>
      </c>
      <c r="Q32" s="281">
        <v>4.02</v>
      </c>
      <c r="R32" s="6"/>
      <c r="S32" s="281">
        <v>5.12</v>
      </c>
      <c r="T32" s="281">
        <v>7.89</v>
      </c>
      <c r="U32" s="281">
        <v>5.33</v>
      </c>
      <c r="V32" s="281"/>
      <c r="W32" s="6"/>
      <c r="X32" s="6"/>
      <c r="Y32" s="6"/>
      <c r="Z32" s="6"/>
    </row>
    <row r="33" spans="2:26" ht="11.25">
      <c r="B33" s="282" t="s">
        <v>65</v>
      </c>
      <c r="C33" s="282">
        <v>5.74</v>
      </c>
      <c r="D33" s="282">
        <v>6.16</v>
      </c>
      <c r="E33" s="282">
        <v>4.93</v>
      </c>
      <c r="F33" s="282">
        <v>1.16</v>
      </c>
      <c r="G33" s="282">
        <v>9.35</v>
      </c>
      <c r="H33" s="282">
        <v>4.72</v>
      </c>
      <c r="I33" s="87"/>
      <c r="J33" s="282">
        <v>10.27</v>
      </c>
      <c r="K33" s="282">
        <v>8.33</v>
      </c>
      <c r="L33" s="282">
        <v>24.88</v>
      </c>
      <c r="M33" s="282">
        <v>-6.63</v>
      </c>
      <c r="N33" s="282">
        <v>5.79</v>
      </c>
      <c r="O33" s="282">
        <v>4.47</v>
      </c>
      <c r="P33" s="282">
        <v>3.12</v>
      </c>
      <c r="Q33" s="282">
        <v>3.16</v>
      </c>
      <c r="R33" s="87"/>
      <c r="S33" s="282">
        <v>3.74</v>
      </c>
      <c r="T33" s="282">
        <v>10.5</v>
      </c>
      <c r="U33" s="282">
        <v>4.42</v>
      </c>
      <c r="V33" s="281"/>
      <c r="W33" s="6"/>
      <c r="X33" s="6"/>
      <c r="Y33" s="6"/>
      <c r="Z33" s="6"/>
    </row>
    <row r="34" spans="2:26" ht="11.25">
      <c r="B34" s="37" t="s">
        <v>66</v>
      </c>
      <c r="C34" s="352">
        <v>2.95</v>
      </c>
      <c r="D34" s="352">
        <v>2.43</v>
      </c>
      <c r="E34" s="352">
        <v>0.08</v>
      </c>
      <c r="F34" s="352">
        <v>3.23</v>
      </c>
      <c r="G34" s="352">
        <v>3.12</v>
      </c>
      <c r="H34" s="352">
        <v>1.07</v>
      </c>
      <c r="I34" s="352"/>
      <c r="J34" s="352">
        <v>1.81</v>
      </c>
      <c r="K34" s="352">
        <v>5.62</v>
      </c>
      <c r="L34" s="352">
        <v>5.95</v>
      </c>
      <c r="M34" s="352">
        <v>0.88</v>
      </c>
      <c r="N34" s="352">
        <v>-0.03</v>
      </c>
      <c r="O34" s="352">
        <v>2.39</v>
      </c>
      <c r="P34" s="352">
        <v>4.31</v>
      </c>
      <c r="Q34" s="352">
        <v>2.19</v>
      </c>
      <c r="R34" s="352"/>
      <c r="S34" s="352">
        <v>1.93</v>
      </c>
      <c r="T34" s="352">
        <v>3.68</v>
      </c>
      <c r="U34" s="352">
        <v>2.15</v>
      </c>
      <c r="V34" s="281"/>
      <c r="W34" s="6"/>
      <c r="X34" s="6"/>
      <c r="Y34" s="6"/>
      <c r="Z34" s="6"/>
    </row>
    <row r="35" spans="2:26" ht="11.25">
      <c r="B35" s="37" t="s">
        <v>67</v>
      </c>
      <c r="C35" s="281">
        <v>0.81</v>
      </c>
      <c r="D35" s="281">
        <v>4.99</v>
      </c>
      <c r="E35" s="281">
        <v>2.49</v>
      </c>
      <c r="F35" s="281">
        <v>8.5</v>
      </c>
      <c r="G35" s="281">
        <v>5.91</v>
      </c>
      <c r="H35" s="281">
        <v>4.24</v>
      </c>
      <c r="I35" s="281"/>
      <c r="J35" s="281">
        <v>3.85</v>
      </c>
      <c r="K35" s="281">
        <v>6.14</v>
      </c>
      <c r="L35" s="281">
        <v>5.24</v>
      </c>
      <c r="M35" s="281">
        <v>3.33</v>
      </c>
      <c r="N35" s="281">
        <v>2.82</v>
      </c>
      <c r="O35" s="281">
        <v>2.51</v>
      </c>
      <c r="P35" s="281">
        <v>-0.04</v>
      </c>
      <c r="Q35" s="281">
        <v>2.58</v>
      </c>
      <c r="R35" s="281"/>
      <c r="S35" s="281">
        <v>2.91</v>
      </c>
      <c r="T35" s="281">
        <v>6.76</v>
      </c>
      <c r="U35" s="281">
        <v>3.38</v>
      </c>
      <c r="V35" s="281"/>
      <c r="W35" s="6"/>
      <c r="X35" s="6"/>
      <c r="Y35" s="6"/>
      <c r="Z35" s="6"/>
    </row>
    <row r="36" spans="2:26" ht="11.25">
      <c r="B36" s="37" t="s">
        <v>68</v>
      </c>
      <c r="C36" s="281">
        <v>3.41</v>
      </c>
      <c r="D36" s="281">
        <v>3.61</v>
      </c>
      <c r="E36" s="281">
        <v>-4.84</v>
      </c>
      <c r="F36" s="281">
        <v>1.12</v>
      </c>
      <c r="G36" s="281">
        <v>1.24</v>
      </c>
      <c r="H36" s="281">
        <v>-2.59</v>
      </c>
      <c r="I36" s="281"/>
      <c r="J36" s="281">
        <v>-1.87</v>
      </c>
      <c r="K36" s="281">
        <v>0.68</v>
      </c>
      <c r="L36" s="281">
        <v>7.94</v>
      </c>
      <c r="M36" s="281">
        <v>-1.48</v>
      </c>
      <c r="N36" s="281">
        <v>1.1</v>
      </c>
      <c r="O36" s="281">
        <v>2.57</v>
      </c>
      <c r="P36" s="281">
        <v>2.89</v>
      </c>
      <c r="Q36" s="281">
        <v>1.11</v>
      </c>
      <c r="R36" s="281"/>
      <c r="S36" s="281">
        <v>0.27</v>
      </c>
      <c r="T36" s="281">
        <v>-1.74</v>
      </c>
      <c r="U36" s="281">
        <v>0.04</v>
      </c>
      <c r="V36" s="281"/>
      <c r="W36" s="6"/>
      <c r="X36" s="6"/>
      <c r="Y36" s="6"/>
      <c r="Z36" s="6"/>
    </row>
    <row r="37" spans="2:26" ht="11.25">
      <c r="B37" s="37" t="s">
        <v>69</v>
      </c>
      <c r="C37" s="281">
        <v>6.53</v>
      </c>
      <c r="D37" s="281">
        <v>-4.35</v>
      </c>
      <c r="E37" s="281">
        <v>-1.86</v>
      </c>
      <c r="F37" s="281">
        <v>-2.94</v>
      </c>
      <c r="G37" s="281">
        <v>0.54</v>
      </c>
      <c r="H37" s="281">
        <v>-1.91</v>
      </c>
      <c r="I37" s="281"/>
      <c r="J37" s="281">
        <v>-2.22</v>
      </c>
      <c r="K37" s="281">
        <v>-4.01</v>
      </c>
      <c r="L37" s="281">
        <v>13.01</v>
      </c>
      <c r="M37" s="281">
        <v>0.29</v>
      </c>
      <c r="N37" s="281">
        <v>1.2</v>
      </c>
      <c r="O37" s="281">
        <v>2.32</v>
      </c>
      <c r="P37" s="281">
        <v>3.28</v>
      </c>
      <c r="Q37" s="281">
        <v>1.2</v>
      </c>
      <c r="R37" s="281"/>
      <c r="S37" s="281">
        <v>0.7</v>
      </c>
      <c r="T37" s="281">
        <v>-3.14</v>
      </c>
      <c r="U37" s="281">
        <v>0.25</v>
      </c>
      <c r="V37" s="281"/>
      <c r="W37" s="6"/>
      <c r="X37" s="6"/>
      <c r="Y37" s="6"/>
      <c r="Z37" s="6"/>
    </row>
    <row r="38" spans="2:26" ht="11.25">
      <c r="B38" s="37" t="s">
        <v>70</v>
      </c>
      <c r="C38" s="6">
        <v>2.72</v>
      </c>
      <c r="D38" s="6">
        <v>9.09</v>
      </c>
      <c r="E38" s="6">
        <v>5.69</v>
      </c>
      <c r="F38" s="6">
        <v>1.99</v>
      </c>
      <c r="G38" s="6">
        <v>4.16</v>
      </c>
      <c r="H38" s="6">
        <v>4.83</v>
      </c>
      <c r="I38" s="6"/>
      <c r="J38" s="6">
        <v>4.49</v>
      </c>
      <c r="K38" s="6">
        <v>5.73</v>
      </c>
      <c r="L38" s="6">
        <v>16.58</v>
      </c>
      <c r="M38" s="6">
        <v>2.21</v>
      </c>
      <c r="N38" s="6">
        <v>3.26</v>
      </c>
      <c r="O38" s="6">
        <v>4.02</v>
      </c>
      <c r="P38" s="6">
        <v>1.66</v>
      </c>
      <c r="Q38" s="6">
        <v>3.58</v>
      </c>
      <c r="R38" s="6"/>
      <c r="S38" s="6">
        <v>3.86</v>
      </c>
      <c r="T38" s="6">
        <v>7.36</v>
      </c>
      <c r="U38" s="6">
        <v>4.31</v>
      </c>
      <c r="V38" s="281"/>
      <c r="W38" s="6"/>
      <c r="X38" s="6"/>
      <c r="Y38" s="6"/>
      <c r="Z38" s="6"/>
    </row>
    <row r="39" spans="2:26" ht="11.25">
      <c r="B39" s="37" t="s">
        <v>71</v>
      </c>
      <c r="C39" s="6">
        <v>6.06</v>
      </c>
      <c r="D39" s="6">
        <v>2.22</v>
      </c>
      <c r="E39" s="6">
        <v>0.7</v>
      </c>
      <c r="F39" s="6">
        <v>-2.08</v>
      </c>
      <c r="G39" s="6">
        <v>-6.22</v>
      </c>
      <c r="H39" s="6">
        <v>-0.62</v>
      </c>
      <c r="I39" s="6"/>
      <c r="J39" s="6">
        <v>-0.03</v>
      </c>
      <c r="K39" s="6">
        <v>2.35</v>
      </c>
      <c r="L39" s="6">
        <v>5.31</v>
      </c>
      <c r="M39" s="6">
        <v>1.22</v>
      </c>
      <c r="N39" s="6">
        <v>-0.64</v>
      </c>
      <c r="O39" s="6">
        <v>4.52</v>
      </c>
      <c r="P39" s="6">
        <v>3.21</v>
      </c>
      <c r="Q39" s="6">
        <v>1.9</v>
      </c>
      <c r="R39" s="6"/>
      <c r="S39" s="6">
        <v>1.44</v>
      </c>
      <c r="T39" s="6">
        <v>0.51</v>
      </c>
      <c r="U39" s="6">
        <v>1.31</v>
      </c>
      <c r="V39" s="281"/>
      <c r="W39" s="6"/>
      <c r="X39" s="6"/>
      <c r="Y39" s="6"/>
      <c r="Z39" s="6"/>
    </row>
    <row r="40" spans="2:26" ht="11.25">
      <c r="B40" s="37" t="s">
        <v>72</v>
      </c>
      <c r="C40" s="6">
        <v>6.58</v>
      </c>
      <c r="D40" s="6">
        <v>11.58</v>
      </c>
      <c r="E40" s="6">
        <v>2.44</v>
      </c>
      <c r="F40" s="6">
        <v>-2.16</v>
      </c>
      <c r="G40" s="6">
        <v>2.86</v>
      </c>
      <c r="H40" s="6">
        <v>2.08</v>
      </c>
      <c r="I40" s="6"/>
      <c r="J40" s="6">
        <v>-0.05</v>
      </c>
      <c r="K40" s="6">
        <v>2.8</v>
      </c>
      <c r="L40" s="6">
        <v>4.98</v>
      </c>
      <c r="M40" s="6">
        <v>2.26</v>
      </c>
      <c r="N40" s="6">
        <v>4.52</v>
      </c>
      <c r="O40" s="6">
        <v>4.37</v>
      </c>
      <c r="P40" s="6">
        <v>3.57</v>
      </c>
      <c r="Q40" s="6">
        <v>3.21</v>
      </c>
      <c r="R40" s="6"/>
      <c r="S40" s="6">
        <v>3.11</v>
      </c>
      <c r="T40" s="6">
        <v>-0.09</v>
      </c>
      <c r="U40" s="6">
        <v>2.66</v>
      </c>
      <c r="V40" s="281"/>
      <c r="W40" s="6"/>
      <c r="X40" s="6"/>
      <c r="Y40" s="6"/>
      <c r="Z40" s="6"/>
    </row>
    <row r="41" spans="2:26" ht="11.25">
      <c r="B41" s="37" t="s">
        <v>73</v>
      </c>
      <c r="C41" s="6">
        <v>5.81</v>
      </c>
      <c r="D41" s="6">
        <v>4.68</v>
      </c>
      <c r="E41" s="6">
        <v>1.85</v>
      </c>
      <c r="F41" s="6">
        <v>-3.28</v>
      </c>
      <c r="G41" s="6">
        <v>3.95</v>
      </c>
      <c r="H41" s="6">
        <v>1.28</v>
      </c>
      <c r="I41" s="6"/>
      <c r="J41" s="6">
        <v>-0.46</v>
      </c>
      <c r="K41" s="6">
        <v>-3.1</v>
      </c>
      <c r="L41" s="6">
        <v>4.43</v>
      </c>
      <c r="M41" s="6">
        <v>-4.78</v>
      </c>
      <c r="N41" s="6">
        <v>0.67</v>
      </c>
      <c r="O41" s="6">
        <v>3.35</v>
      </c>
      <c r="P41" s="6">
        <v>2.96</v>
      </c>
      <c r="Q41" s="6">
        <v>0.76</v>
      </c>
      <c r="R41" s="6"/>
      <c r="S41" s="6">
        <v>1.24</v>
      </c>
      <c r="T41" s="6">
        <v>0.59</v>
      </c>
      <c r="U41" s="6">
        <v>1.15</v>
      </c>
      <c r="V41" s="281"/>
      <c r="W41" s="6"/>
      <c r="X41" s="6"/>
      <c r="Y41" s="6"/>
      <c r="Z41" s="6"/>
    </row>
    <row r="42" spans="2:26" ht="11.25">
      <c r="B42" s="281" t="s">
        <v>74</v>
      </c>
      <c r="C42" s="281">
        <v>2.32</v>
      </c>
      <c r="D42" s="281">
        <v>4.29</v>
      </c>
      <c r="E42" s="281">
        <v>8.47</v>
      </c>
      <c r="F42" s="281">
        <v>6.58</v>
      </c>
      <c r="G42" s="281">
        <v>8.44</v>
      </c>
      <c r="H42" s="281">
        <v>7.89</v>
      </c>
      <c r="I42" s="6"/>
      <c r="J42" s="281">
        <v>7.53</v>
      </c>
      <c r="K42" s="281">
        <v>5.88</v>
      </c>
      <c r="L42" s="281">
        <v>5.5</v>
      </c>
      <c r="M42" s="281">
        <v>3.69</v>
      </c>
      <c r="N42" s="281">
        <v>5.42</v>
      </c>
      <c r="O42" s="281">
        <v>3.86</v>
      </c>
      <c r="P42" s="281">
        <v>3.78</v>
      </c>
      <c r="Q42" s="281">
        <v>5</v>
      </c>
      <c r="R42" s="6"/>
      <c r="S42" s="281">
        <v>5.61</v>
      </c>
      <c r="T42" s="281">
        <v>6.39</v>
      </c>
      <c r="U42" s="281">
        <v>5.71</v>
      </c>
      <c r="V42" s="281"/>
      <c r="W42" s="6"/>
      <c r="X42" s="6"/>
      <c r="Y42" s="6"/>
      <c r="Z42" s="6"/>
    </row>
    <row r="43" spans="2:26" ht="11.25">
      <c r="B43" s="281" t="s">
        <v>76</v>
      </c>
      <c r="C43" s="281">
        <v>0.3</v>
      </c>
      <c r="D43" s="281">
        <v>9.32</v>
      </c>
      <c r="E43" s="281">
        <v>1.25</v>
      </c>
      <c r="F43" s="281">
        <v>1.78</v>
      </c>
      <c r="G43" s="281">
        <v>3.04</v>
      </c>
      <c r="H43" s="281">
        <v>2.08</v>
      </c>
      <c r="I43" s="6"/>
      <c r="J43" s="281">
        <v>3.52</v>
      </c>
      <c r="K43" s="281">
        <v>3.49</v>
      </c>
      <c r="L43" s="281">
        <v>4.01</v>
      </c>
      <c r="M43" s="281">
        <v>5.26</v>
      </c>
      <c r="N43" s="281">
        <v>5.17</v>
      </c>
      <c r="O43" s="281">
        <v>4.71</v>
      </c>
      <c r="P43" s="281">
        <v>1.09</v>
      </c>
      <c r="Q43" s="281">
        <v>3.68</v>
      </c>
      <c r="R43" s="6"/>
      <c r="S43" s="281">
        <v>2.96</v>
      </c>
      <c r="T43" s="281">
        <v>4.35</v>
      </c>
      <c r="U43" s="281">
        <v>3.16</v>
      </c>
      <c r="V43" s="281"/>
      <c r="W43" s="6"/>
      <c r="X43" s="6"/>
      <c r="Y43" s="6"/>
      <c r="Z43" s="6"/>
    </row>
    <row r="44" spans="2:26" ht="11.25">
      <c r="B44" s="281" t="s">
        <v>377</v>
      </c>
      <c r="C44" s="281">
        <v>4.8</v>
      </c>
      <c r="D44" s="281">
        <v>4.4</v>
      </c>
      <c r="E44" s="281">
        <v>0.97</v>
      </c>
      <c r="F44" s="281">
        <v>4.68</v>
      </c>
      <c r="G44" s="281">
        <v>3.51</v>
      </c>
      <c r="H44" s="281">
        <v>2.21</v>
      </c>
      <c r="I44" s="6"/>
      <c r="J44" s="281">
        <v>5.95</v>
      </c>
      <c r="K44" s="281">
        <v>2.09</v>
      </c>
      <c r="L44" s="281">
        <v>1.65</v>
      </c>
      <c r="M44" s="281">
        <v>8.37</v>
      </c>
      <c r="N44" s="281">
        <v>4.04</v>
      </c>
      <c r="O44" s="281">
        <v>2.99</v>
      </c>
      <c r="P44" s="281">
        <v>3.34</v>
      </c>
      <c r="Q44" s="281">
        <v>4.24</v>
      </c>
      <c r="R44" s="6"/>
      <c r="S44" s="281">
        <v>3.68</v>
      </c>
      <c r="T44" s="281">
        <v>5.65</v>
      </c>
      <c r="U44" s="281">
        <v>3.96</v>
      </c>
      <c r="V44" s="281"/>
      <c r="W44" s="6"/>
      <c r="X44" s="6"/>
      <c r="Y44" s="6"/>
      <c r="Z44" s="6"/>
    </row>
    <row r="45" spans="2:26" ht="11.25">
      <c r="B45" s="415" t="s">
        <v>378</v>
      </c>
      <c r="C45" s="281">
        <v>4.84</v>
      </c>
      <c r="D45" s="281">
        <v>3.65</v>
      </c>
      <c r="E45" s="281">
        <v>5.6</v>
      </c>
      <c r="F45" s="281">
        <v>4.88</v>
      </c>
      <c r="G45" s="281">
        <v>5.44</v>
      </c>
      <c r="H45" s="281">
        <v>5.27</v>
      </c>
      <c r="I45" s="6"/>
      <c r="J45" s="281">
        <v>8.35</v>
      </c>
      <c r="K45" s="281">
        <v>5</v>
      </c>
      <c r="L45" s="281">
        <v>7.4</v>
      </c>
      <c r="M45" s="281">
        <v>15.08</v>
      </c>
      <c r="N45" s="281">
        <v>4.8</v>
      </c>
      <c r="O45" s="281">
        <v>4.9</v>
      </c>
      <c r="P45" s="281">
        <v>2.3</v>
      </c>
      <c r="Q45" s="281">
        <v>6.14</v>
      </c>
      <c r="R45" s="6"/>
      <c r="S45" s="281">
        <v>5.82</v>
      </c>
      <c r="T45" s="281">
        <v>7.75</v>
      </c>
      <c r="U45" s="281">
        <v>6.09</v>
      </c>
      <c r="V45" s="281"/>
      <c r="W45" s="6"/>
      <c r="X45" s="6"/>
      <c r="Y45" s="6"/>
      <c r="Z45" s="6"/>
    </row>
    <row r="46" spans="2:26" ht="11.25">
      <c r="B46" s="415" t="s">
        <v>425</v>
      </c>
      <c r="C46" s="281">
        <v>6.32</v>
      </c>
      <c r="D46" s="281">
        <v>3.54</v>
      </c>
      <c r="E46" s="281">
        <v>2.97</v>
      </c>
      <c r="F46" s="281">
        <v>7.92</v>
      </c>
      <c r="G46" s="281">
        <v>4.45</v>
      </c>
      <c r="H46" s="281">
        <v>4.07</v>
      </c>
      <c r="I46" s="6"/>
      <c r="J46" s="281">
        <v>6.06</v>
      </c>
      <c r="K46" s="281">
        <v>7</v>
      </c>
      <c r="L46" s="281">
        <v>8.76</v>
      </c>
      <c r="M46" s="281">
        <v>12.65</v>
      </c>
      <c r="N46" s="281">
        <v>4.3</v>
      </c>
      <c r="O46" s="281">
        <v>1.78</v>
      </c>
      <c r="P46" s="281">
        <v>0.93</v>
      </c>
      <c r="Q46" s="281">
        <v>4.93</v>
      </c>
      <c r="R46" s="6"/>
      <c r="S46" s="281">
        <v>4.77</v>
      </c>
      <c r="T46" s="281">
        <v>7.64</v>
      </c>
      <c r="U46" s="281">
        <v>5.17</v>
      </c>
      <c r="V46" s="281"/>
      <c r="W46" s="6"/>
      <c r="X46" s="6"/>
      <c r="Y46" s="6"/>
      <c r="Z46" s="6"/>
    </row>
    <row r="47" spans="2:26" ht="11.25">
      <c r="B47" s="415" t="s">
        <v>428</v>
      </c>
      <c r="C47" s="281">
        <v>-3.11</v>
      </c>
      <c r="D47" s="281">
        <v>-3.18</v>
      </c>
      <c r="E47" s="281">
        <v>-8.73</v>
      </c>
      <c r="F47" s="281">
        <v>-0.74</v>
      </c>
      <c r="G47" s="281">
        <v>0.89</v>
      </c>
      <c r="H47" s="281">
        <v>-5.6</v>
      </c>
      <c r="I47" s="6"/>
      <c r="J47" s="281">
        <v>-1.01</v>
      </c>
      <c r="K47" s="281">
        <v>-3.55</v>
      </c>
      <c r="L47" s="281">
        <v>0.84</v>
      </c>
      <c r="M47" s="281">
        <v>7.82</v>
      </c>
      <c r="N47" s="281">
        <v>3.21</v>
      </c>
      <c r="O47" s="281">
        <v>2.64</v>
      </c>
      <c r="P47" s="281">
        <v>3.03</v>
      </c>
      <c r="Q47" s="281">
        <v>2.12</v>
      </c>
      <c r="R47" s="6"/>
      <c r="S47" s="281">
        <v>-0.34</v>
      </c>
      <c r="T47" s="281">
        <v>-0.25</v>
      </c>
      <c r="U47" s="281">
        <v>-0.33</v>
      </c>
      <c r="V47" s="281"/>
      <c r="W47" s="6"/>
      <c r="X47" s="6"/>
      <c r="Y47" s="6"/>
      <c r="Z47" s="6"/>
    </row>
    <row r="48" spans="2:26" ht="11.25">
      <c r="B48" s="415" t="s">
        <v>435</v>
      </c>
      <c r="C48" s="281">
        <v>6.33</v>
      </c>
      <c r="D48" s="281">
        <v>13.57</v>
      </c>
      <c r="E48" s="281">
        <v>10.14</v>
      </c>
      <c r="F48" s="281">
        <v>11.65</v>
      </c>
      <c r="G48" s="281">
        <v>8.13</v>
      </c>
      <c r="H48" s="281">
        <v>10.43</v>
      </c>
      <c r="I48" s="6"/>
      <c r="J48" s="281">
        <v>10.89</v>
      </c>
      <c r="K48" s="281">
        <v>9.18</v>
      </c>
      <c r="L48" s="281">
        <v>3.66</v>
      </c>
      <c r="M48" s="281">
        <v>9.97</v>
      </c>
      <c r="N48" s="281">
        <v>3.67</v>
      </c>
      <c r="O48" s="281">
        <v>1.7</v>
      </c>
      <c r="P48" s="281">
        <v>2.27</v>
      </c>
      <c r="Q48" s="281">
        <v>5.49</v>
      </c>
      <c r="R48" s="6"/>
      <c r="S48" s="281">
        <v>6.86</v>
      </c>
      <c r="T48" s="281">
        <v>11.74</v>
      </c>
      <c r="U48" s="281">
        <v>7.53</v>
      </c>
      <c r="V48" s="281"/>
      <c r="W48" s="6"/>
      <c r="X48" s="6"/>
      <c r="Y48" s="6"/>
      <c r="Z48" s="6"/>
    </row>
    <row r="49" spans="2:26" ht="11.25">
      <c r="B49" s="415" t="s">
        <v>493</v>
      </c>
      <c r="C49" s="281">
        <v>3.9</v>
      </c>
      <c r="D49" s="281">
        <v>3.19</v>
      </c>
      <c r="E49" s="281">
        <v>0.13</v>
      </c>
      <c r="F49" s="281">
        <v>3.62</v>
      </c>
      <c r="G49" s="281">
        <v>3.81</v>
      </c>
      <c r="H49" s="281">
        <v>1.58</v>
      </c>
      <c r="I49" s="6"/>
      <c r="J49" s="281">
        <v>3.39</v>
      </c>
      <c r="K49" s="281">
        <v>2.77</v>
      </c>
      <c r="L49" s="281">
        <v>4.86</v>
      </c>
      <c r="M49" s="281">
        <v>3.86</v>
      </c>
      <c r="N49" s="281">
        <v>2.26</v>
      </c>
      <c r="O49" s="281">
        <v>1.45</v>
      </c>
      <c r="P49" s="281">
        <v>2.3</v>
      </c>
      <c r="Q49" s="281">
        <v>2.73</v>
      </c>
      <c r="R49" s="6"/>
      <c r="S49" s="281">
        <v>2.47</v>
      </c>
      <c r="T49" s="281">
        <v>4.3</v>
      </c>
      <c r="U49" s="281">
        <v>2.73</v>
      </c>
      <c r="V49" s="281"/>
      <c r="W49" s="6"/>
      <c r="X49" s="6"/>
      <c r="Y49" s="6"/>
      <c r="Z49" s="6"/>
    </row>
    <row r="50" spans="2:21" ht="11.25">
      <c r="B50" s="392" t="s">
        <v>538</v>
      </c>
      <c r="C50" s="282">
        <v>-2.34</v>
      </c>
      <c r="D50" s="282">
        <v>-1.13</v>
      </c>
      <c r="E50" s="282">
        <v>-2.54</v>
      </c>
      <c r="F50" s="282">
        <v>1.41</v>
      </c>
      <c r="G50" s="282">
        <v>3.56</v>
      </c>
      <c r="H50" s="282">
        <v>-0.82</v>
      </c>
      <c r="I50" s="87"/>
      <c r="J50" s="282">
        <v>1.02</v>
      </c>
      <c r="K50" s="282">
        <v>0.49</v>
      </c>
      <c r="L50" s="282">
        <v>2.94</v>
      </c>
      <c r="M50" s="282">
        <v>0.52</v>
      </c>
      <c r="N50" s="282">
        <v>1.78</v>
      </c>
      <c r="O50" s="282">
        <v>1.34</v>
      </c>
      <c r="P50" s="282">
        <v>2.82</v>
      </c>
      <c r="Q50" s="282">
        <v>1.65</v>
      </c>
      <c r="R50" s="87"/>
      <c r="S50" s="282">
        <v>0.75</v>
      </c>
      <c r="T50" s="282">
        <v>1.55</v>
      </c>
      <c r="U50" s="282">
        <v>0.87</v>
      </c>
    </row>
    <row r="51" ht="11.25">
      <c r="B51" s="39" t="s">
        <v>548</v>
      </c>
    </row>
    <row r="52" ht="11.25">
      <c r="B52" s="271" t="s">
        <v>436</v>
      </c>
    </row>
    <row r="53" ht="11.25">
      <c r="B53" s="40" t="s">
        <v>386</v>
      </c>
    </row>
    <row r="54" ht="11.25">
      <c r="B54" s="58" t="s">
        <v>387</v>
      </c>
    </row>
    <row r="55" ht="11.25">
      <c r="B55" s="95"/>
    </row>
    <row r="56" ht="11.25">
      <c r="B56" s="95"/>
    </row>
    <row r="57" spans="2:28" ht="11.25">
      <c r="B57" s="95"/>
      <c r="V57" s="37"/>
      <c r="W57" s="37"/>
      <c r="X57" s="37"/>
      <c r="Y57" s="37"/>
      <c r="Z57" s="37"/>
      <c r="AA57" s="37"/>
      <c r="AB57" s="37"/>
    </row>
    <row r="58" spans="2:28" ht="11.25">
      <c r="B58" s="95"/>
      <c r="V58" s="37"/>
      <c r="W58" s="37"/>
      <c r="X58" s="37"/>
      <c r="Y58" s="37"/>
      <c r="Z58" s="37"/>
      <c r="AA58" s="37"/>
      <c r="AB58" s="37"/>
    </row>
    <row r="59" spans="2:28" ht="11.25">
      <c r="B59" s="95"/>
      <c r="V59" s="37"/>
      <c r="W59" s="37"/>
      <c r="X59" s="37"/>
      <c r="Y59" s="37"/>
      <c r="Z59" s="37"/>
      <c r="AA59" s="37"/>
      <c r="AB59" s="37"/>
    </row>
    <row r="60" spans="2:28" ht="11.25">
      <c r="B60" s="95"/>
      <c r="V60" s="37"/>
      <c r="W60" s="37"/>
      <c r="X60" s="37"/>
      <c r="Y60" s="37"/>
      <c r="Z60" s="37"/>
      <c r="AA60" s="37"/>
      <c r="AB60" s="37"/>
    </row>
    <row r="61" spans="2:28" ht="11.25">
      <c r="B61" s="95"/>
      <c r="V61" s="37"/>
      <c r="W61" s="37"/>
      <c r="X61" s="37"/>
      <c r="Y61" s="37"/>
      <c r="Z61" s="37"/>
      <c r="AA61" s="37"/>
      <c r="AB61" s="37"/>
    </row>
    <row r="62" spans="2:28" ht="11.25">
      <c r="B62" s="95"/>
      <c r="V62" s="37"/>
      <c r="W62" s="37"/>
      <c r="X62" s="37"/>
      <c r="Y62" s="37"/>
      <c r="Z62" s="37"/>
      <c r="AA62" s="37"/>
      <c r="AB62" s="37"/>
    </row>
    <row r="63" spans="22:28" ht="11.25">
      <c r="V63" s="37"/>
      <c r="W63" s="37"/>
      <c r="X63" s="37"/>
      <c r="Y63" s="37"/>
      <c r="Z63" s="37"/>
      <c r="AA63" s="37"/>
      <c r="AB63" s="37"/>
    </row>
    <row r="64" spans="22:28" ht="11.25">
      <c r="V64" s="37"/>
      <c r="W64" s="37"/>
      <c r="X64" s="37"/>
      <c r="Y64" s="37"/>
      <c r="Z64" s="37"/>
      <c r="AA64" s="37"/>
      <c r="AB64" s="37"/>
    </row>
    <row r="65" spans="3:28" ht="11.25"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</row>
    <row r="66" spans="3:28" ht="11.25"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</row>
    <row r="67" spans="3:28" ht="11.25"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</row>
    <row r="68" spans="3:28" ht="11.25"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</row>
    <row r="69" spans="3:28" ht="11.25"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</row>
  </sheetData>
  <sheetProtection/>
  <mergeCells count="5">
    <mergeCell ref="S7:S8"/>
    <mergeCell ref="T7:T8"/>
    <mergeCell ref="U7:U8"/>
    <mergeCell ref="D7:H7"/>
    <mergeCell ref="J7:Q7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6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140625" style="1" customWidth="1"/>
    <col min="2" max="2" width="9.140625" style="1" customWidth="1"/>
    <col min="3" max="5" width="10.140625" style="1" customWidth="1"/>
    <col min="6" max="6" width="2.140625" style="1" customWidth="1"/>
    <col min="7" max="9" width="10.140625" style="1" customWidth="1"/>
    <col min="10" max="10" width="2.28125" style="1" customWidth="1"/>
    <col min="11" max="11" width="10.140625" style="1" customWidth="1"/>
    <col min="12" max="12" width="12.140625" style="1" customWidth="1"/>
    <col min="13" max="13" width="10.140625" style="1" customWidth="1"/>
    <col min="14" max="16384" width="9.140625" style="1" customWidth="1"/>
  </cols>
  <sheetData>
    <row r="1" spans="2:13" ht="12.75">
      <c r="B1" s="182" t="s">
        <v>537</v>
      </c>
      <c r="C1" s="111"/>
      <c r="D1" s="109"/>
      <c r="E1" s="343"/>
      <c r="F1" s="344"/>
      <c r="G1" s="344"/>
      <c r="H1" s="344"/>
      <c r="I1" s="344"/>
      <c r="J1" s="344"/>
      <c r="K1" s="182"/>
      <c r="L1" s="344"/>
      <c r="M1" s="441" t="str">
        <f>'Tab 1'!$L$1</f>
        <v>Carta de Conjuntura | Set 2013</v>
      </c>
    </row>
    <row r="2" spans="2:14" ht="11.25">
      <c r="B2" s="344"/>
      <c r="C2" s="111"/>
      <c r="D2" s="109"/>
      <c r="E2" s="343"/>
      <c r="F2" s="344"/>
      <c r="G2" s="344"/>
      <c r="H2" s="344"/>
      <c r="I2" s="344"/>
      <c r="J2" s="344"/>
      <c r="K2" s="344"/>
      <c r="L2" s="344"/>
      <c r="M2" s="344"/>
      <c r="N2" s="344"/>
    </row>
    <row r="3" spans="2:14" ht="11.25">
      <c r="B3" s="2" t="s">
        <v>518</v>
      </c>
      <c r="C3" s="344"/>
      <c r="D3" s="109"/>
      <c r="F3" s="344"/>
      <c r="G3" s="344"/>
      <c r="H3" s="344"/>
      <c r="I3" s="344"/>
      <c r="J3" s="344"/>
      <c r="K3" s="344"/>
      <c r="L3" s="344"/>
      <c r="M3" s="344"/>
      <c r="N3" s="344"/>
    </row>
    <row r="4" spans="2:6" ht="11.25">
      <c r="B4" s="8" t="s">
        <v>348</v>
      </c>
      <c r="C4" s="155"/>
      <c r="D4" s="155"/>
      <c r="E4" s="155"/>
      <c r="F4" s="155"/>
    </row>
    <row r="5" spans="2:6" ht="11.25">
      <c r="B5" s="9" t="s">
        <v>434</v>
      </c>
      <c r="C5" s="155"/>
      <c r="D5" s="155"/>
      <c r="E5" s="155"/>
      <c r="F5" s="155"/>
    </row>
    <row r="6" spans="2:6" ht="11.25">
      <c r="B6" s="9"/>
      <c r="C6" s="155"/>
      <c r="D6" s="155"/>
      <c r="E6" s="155"/>
      <c r="F6" s="155"/>
    </row>
    <row r="7" spans="2:13" s="272" customFormat="1" ht="15" customHeight="1">
      <c r="B7" s="462" t="s">
        <v>1</v>
      </c>
      <c r="C7" s="158" t="s">
        <v>349</v>
      </c>
      <c r="D7" s="158"/>
      <c r="E7" s="158"/>
      <c r="F7" s="273"/>
      <c r="G7" s="461" t="s">
        <v>350</v>
      </c>
      <c r="H7" s="461"/>
      <c r="I7" s="461"/>
      <c r="J7" s="157"/>
      <c r="K7" s="470" t="s">
        <v>204</v>
      </c>
      <c r="L7" s="470" t="s">
        <v>344</v>
      </c>
      <c r="M7" s="464" t="s">
        <v>341</v>
      </c>
    </row>
    <row r="8" spans="2:13" s="274" customFormat="1" ht="27.75" customHeight="1" thickBot="1">
      <c r="B8" s="466"/>
      <c r="C8" s="69" t="s">
        <v>110</v>
      </c>
      <c r="D8" s="69" t="s">
        <v>417</v>
      </c>
      <c r="E8" s="69" t="s">
        <v>352</v>
      </c>
      <c r="F8" s="69"/>
      <c r="G8" s="69" t="s">
        <v>110</v>
      </c>
      <c r="H8" s="69" t="s">
        <v>353</v>
      </c>
      <c r="I8" s="267" t="s">
        <v>343</v>
      </c>
      <c r="J8" s="267"/>
      <c r="K8" s="469"/>
      <c r="L8" s="469"/>
      <c r="M8" s="465"/>
    </row>
    <row r="9" spans="2:13" ht="12" thickTop="1">
      <c r="B9" s="283" t="s">
        <v>41</v>
      </c>
      <c r="C9" s="283">
        <v>12.37</v>
      </c>
      <c r="D9" s="283"/>
      <c r="E9" s="283"/>
      <c r="F9" s="6"/>
      <c r="G9" s="283">
        <v>14.11</v>
      </c>
      <c r="H9" s="283">
        <v>15.35</v>
      </c>
      <c r="I9" s="283"/>
      <c r="J9" s="355"/>
      <c r="K9" s="283">
        <v>5.51</v>
      </c>
      <c r="L9" s="283">
        <v>19.69</v>
      </c>
      <c r="M9" s="283">
        <v>11.34</v>
      </c>
    </row>
    <row r="10" spans="2:13" ht="11.25">
      <c r="B10" s="283" t="s">
        <v>42</v>
      </c>
      <c r="C10" s="283">
        <v>10.86</v>
      </c>
      <c r="D10" s="283"/>
      <c r="E10" s="283"/>
      <c r="F10" s="6"/>
      <c r="G10" s="283">
        <v>16.51</v>
      </c>
      <c r="H10" s="283">
        <v>16.71</v>
      </c>
      <c r="I10" s="283"/>
      <c r="J10" s="355"/>
      <c r="K10" s="283">
        <v>24.16</v>
      </c>
      <c r="L10" s="283">
        <v>20.13</v>
      </c>
      <c r="M10" s="283">
        <v>11.94</v>
      </c>
    </row>
    <row r="11" spans="2:13" ht="11.25">
      <c r="B11" s="283" t="s">
        <v>43</v>
      </c>
      <c r="C11" s="283">
        <v>12.07</v>
      </c>
      <c r="D11" s="283"/>
      <c r="E11" s="283"/>
      <c r="F11" s="6"/>
      <c r="G11" s="283">
        <v>24.58</v>
      </c>
      <c r="H11" s="283">
        <v>20.99</v>
      </c>
      <c r="I11" s="283"/>
      <c r="J11" s="355"/>
      <c r="K11" s="283">
        <v>14.25</v>
      </c>
      <c r="L11" s="283">
        <v>20.41</v>
      </c>
      <c r="M11" s="283">
        <v>13.97</v>
      </c>
    </row>
    <row r="12" spans="2:13" ht="11.25">
      <c r="B12" s="283" t="s">
        <v>44</v>
      </c>
      <c r="C12" s="283">
        <v>9.72</v>
      </c>
      <c r="D12" s="283"/>
      <c r="E12" s="283"/>
      <c r="F12" s="6"/>
      <c r="G12" s="283">
        <v>16.49</v>
      </c>
      <c r="H12" s="283">
        <v>13.26</v>
      </c>
      <c r="I12" s="283"/>
      <c r="J12" s="355"/>
      <c r="K12" s="283">
        <v>2.33</v>
      </c>
      <c r="L12" s="283">
        <v>28.24</v>
      </c>
      <c r="M12" s="283">
        <v>8.15</v>
      </c>
    </row>
    <row r="13" spans="2:13" ht="11.25">
      <c r="B13" s="283" t="s">
        <v>45</v>
      </c>
      <c r="C13" s="283">
        <v>0.98</v>
      </c>
      <c r="D13" s="283"/>
      <c r="E13" s="283"/>
      <c r="F13" s="6"/>
      <c r="G13" s="283">
        <v>10.12</v>
      </c>
      <c r="H13" s="283">
        <v>9.74</v>
      </c>
      <c r="I13" s="283"/>
      <c r="J13" s="355"/>
      <c r="K13" s="283">
        <v>11.57</v>
      </c>
      <c r="L13" s="283">
        <v>-4.42</v>
      </c>
      <c r="M13" s="283">
        <v>5.17</v>
      </c>
    </row>
    <row r="14" spans="2:13" ht="11.25">
      <c r="B14" s="283" t="s">
        <v>46</v>
      </c>
      <c r="C14" s="283">
        <v>12.58</v>
      </c>
      <c r="D14" s="283"/>
      <c r="E14" s="283"/>
      <c r="F14" s="6"/>
      <c r="G14" s="283">
        <v>0.66</v>
      </c>
      <c r="H14" s="283">
        <v>7.03</v>
      </c>
      <c r="I14" s="283"/>
      <c r="J14" s="355"/>
      <c r="K14" s="283">
        <v>-0.29</v>
      </c>
      <c r="L14" s="283">
        <v>-1.16</v>
      </c>
      <c r="M14" s="283">
        <v>10.26</v>
      </c>
    </row>
    <row r="15" spans="2:13" ht="11.25">
      <c r="B15" s="283" t="s">
        <v>47</v>
      </c>
      <c r="C15" s="283">
        <v>4.86</v>
      </c>
      <c r="D15" s="283"/>
      <c r="E15" s="283"/>
      <c r="F15" s="6"/>
      <c r="G15" s="283">
        <v>-0.02</v>
      </c>
      <c r="H15" s="283">
        <v>-1.17</v>
      </c>
      <c r="I15" s="283"/>
      <c r="J15" s="355"/>
      <c r="K15" s="283">
        <v>-0.38</v>
      </c>
      <c r="L15" s="283">
        <v>-7.72</v>
      </c>
      <c r="M15" s="283">
        <v>4.93</v>
      </c>
    </row>
    <row r="16" spans="2:13" ht="11.25">
      <c r="B16" s="283" t="s">
        <v>48</v>
      </c>
      <c r="C16" s="283">
        <v>4.69</v>
      </c>
      <c r="D16" s="283"/>
      <c r="E16" s="283"/>
      <c r="F16" s="6"/>
      <c r="G16" s="283">
        <v>3.15</v>
      </c>
      <c r="H16" s="283">
        <v>4.75</v>
      </c>
      <c r="I16" s="283"/>
      <c r="J16" s="355"/>
      <c r="K16" s="283">
        <v>13.25</v>
      </c>
      <c r="L16" s="283">
        <v>4.4</v>
      </c>
      <c r="M16" s="283">
        <v>4.97</v>
      </c>
    </row>
    <row r="17" spans="2:13" ht="11.25">
      <c r="B17" s="283" t="s">
        <v>49</v>
      </c>
      <c r="C17" s="283">
        <v>8.69</v>
      </c>
      <c r="D17" s="283"/>
      <c r="E17" s="283"/>
      <c r="F17" s="6"/>
      <c r="G17" s="283">
        <v>0.28</v>
      </c>
      <c r="H17" s="283">
        <v>3.89</v>
      </c>
      <c r="I17" s="283"/>
      <c r="J17" s="355"/>
      <c r="K17" s="283">
        <v>9.3</v>
      </c>
      <c r="L17" s="283">
        <v>8.4</v>
      </c>
      <c r="M17" s="283">
        <v>6.76</v>
      </c>
    </row>
    <row r="18" spans="2:13" ht="11.25">
      <c r="B18" s="283" t="s">
        <v>50</v>
      </c>
      <c r="C18" s="283">
        <v>4.55</v>
      </c>
      <c r="D18" s="283"/>
      <c r="E18" s="283"/>
      <c r="F18" s="6"/>
      <c r="G18" s="283">
        <v>16.77</v>
      </c>
      <c r="H18" s="283">
        <v>13.46</v>
      </c>
      <c r="I18" s="283"/>
      <c r="J18" s="355"/>
      <c r="K18" s="283">
        <v>22.61</v>
      </c>
      <c r="L18" s="283">
        <v>0.69</v>
      </c>
      <c r="M18" s="283">
        <v>9.2</v>
      </c>
    </row>
    <row r="19" spans="2:13" ht="11.25">
      <c r="B19" s="283" t="s">
        <v>51</v>
      </c>
      <c r="C19" s="283">
        <v>-5.69</v>
      </c>
      <c r="D19" s="283"/>
      <c r="E19" s="283"/>
      <c r="F19" s="6"/>
      <c r="G19" s="283">
        <v>-12.88</v>
      </c>
      <c r="H19" s="283">
        <v>-12.15</v>
      </c>
      <c r="I19" s="283"/>
      <c r="J19" s="355"/>
      <c r="K19" s="283">
        <v>21.35</v>
      </c>
      <c r="L19" s="283">
        <v>-12.36</v>
      </c>
      <c r="M19" s="283">
        <v>-4.25</v>
      </c>
    </row>
    <row r="20" spans="2:13" ht="11.25">
      <c r="B20" s="283" t="s">
        <v>52</v>
      </c>
      <c r="C20" s="283">
        <v>4.19</v>
      </c>
      <c r="D20" s="283"/>
      <c r="E20" s="283"/>
      <c r="F20" s="6"/>
      <c r="G20" s="283">
        <v>-9.02</v>
      </c>
      <c r="H20" s="283">
        <v>-6.8</v>
      </c>
      <c r="I20" s="283"/>
      <c r="J20" s="355"/>
      <c r="K20" s="283">
        <v>-9.19</v>
      </c>
      <c r="L20" s="283">
        <v>-6</v>
      </c>
      <c r="M20" s="283">
        <v>0.83</v>
      </c>
    </row>
    <row r="21" spans="2:13" ht="11.25">
      <c r="B21" s="283" t="s">
        <v>53</v>
      </c>
      <c r="C21" s="283">
        <v>-2.02</v>
      </c>
      <c r="D21" s="283"/>
      <c r="E21" s="283"/>
      <c r="F21" s="6"/>
      <c r="G21" s="283">
        <v>-22.56</v>
      </c>
      <c r="H21" s="283">
        <v>-16.33</v>
      </c>
      <c r="I21" s="283"/>
      <c r="J21" s="355"/>
      <c r="K21" s="283">
        <v>14.27</v>
      </c>
      <c r="L21" s="283">
        <v>-17.45</v>
      </c>
      <c r="M21" s="283">
        <v>-2.93</v>
      </c>
    </row>
    <row r="22" spans="2:13" ht="11.25">
      <c r="B22" s="283" t="s">
        <v>54</v>
      </c>
      <c r="C22" s="283">
        <v>2.72</v>
      </c>
      <c r="D22" s="283"/>
      <c r="E22" s="283"/>
      <c r="F22" s="6"/>
      <c r="G22" s="283">
        <v>2.08</v>
      </c>
      <c r="H22" s="283">
        <v>-0.18</v>
      </c>
      <c r="I22" s="283"/>
      <c r="J22" s="355"/>
      <c r="K22" s="283">
        <v>21.98</v>
      </c>
      <c r="L22" s="283">
        <v>-2.98</v>
      </c>
      <c r="M22" s="283">
        <v>5.4</v>
      </c>
    </row>
    <row r="23" spans="2:13" ht="11.25">
      <c r="B23" s="283" t="s">
        <v>55</v>
      </c>
      <c r="C23" s="283">
        <v>2.84</v>
      </c>
      <c r="D23" s="283"/>
      <c r="E23" s="283"/>
      <c r="F23" s="6"/>
      <c r="G23" s="283">
        <v>30.55</v>
      </c>
      <c r="H23" s="283">
        <v>8.76</v>
      </c>
      <c r="I23" s="283"/>
      <c r="J23" s="355"/>
      <c r="K23" s="283">
        <v>7.04</v>
      </c>
      <c r="L23" s="283">
        <v>0.05</v>
      </c>
      <c r="M23" s="283">
        <v>7.85</v>
      </c>
    </row>
    <row r="24" spans="2:13" ht="11.25">
      <c r="B24" s="283" t="s">
        <v>56</v>
      </c>
      <c r="C24" s="283">
        <v>12.29</v>
      </c>
      <c r="D24" s="283"/>
      <c r="E24" s="283"/>
      <c r="F24" s="6"/>
      <c r="G24" s="283">
        <v>9.53</v>
      </c>
      <c r="H24" s="283">
        <v>22.59</v>
      </c>
      <c r="I24" s="283"/>
      <c r="J24" s="355"/>
      <c r="K24" s="283">
        <v>-10.57</v>
      </c>
      <c r="L24" s="283">
        <v>28.62</v>
      </c>
      <c r="M24" s="283">
        <v>7.49</v>
      </c>
    </row>
    <row r="25" spans="2:13" ht="11.25">
      <c r="B25" s="283" t="s">
        <v>57</v>
      </c>
      <c r="C25" s="283">
        <v>1.73</v>
      </c>
      <c r="D25" s="283"/>
      <c r="E25" s="283"/>
      <c r="F25" s="6"/>
      <c r="G25" s="283">
        <v>-1.47</v>
      </c>
      <c r="H25" s="283">
        <v>-1.36</v>
      </c>
      <c r="I25" s="283"/>
      <c r="J25" s="355"/>
      <c r="K25" s="283">
        <v>19.24</v>
      </c>
      <c r="L25" s="283">
        <v>-2.94</v>
      </c>
      <c r="M25" s="283">
        <v>3.53</v>
      </c>
    </row>
    <row r="26" spans="2:13" ht="11.25">
      <c r="B26" s="283" t="s">
        <v>58</v>
      </c>
      <c r="C26" s="283">
        <v>-1.3</v>
      </c>
      <c r="D26" s="283"/>
      <c r="E26" s="283"/>
      <c r="F26" s="6"/>
      <c r="G26" s="283">
        <v>-4.93</v>
      </c>
      <c r="H26" s="283">
        <v>-4.93</v>
      </c>
      <c r="I26" s="283"/>
      <c r="J26" s="355"/>
      <c r="K26" s="283">
        <v>13.07</v>
      </c>
      <c r="L26" s="283">
        <v>-1.11</v>
      </c>
      <c r="M26" s="283">
        <v>-0.06</v>
      </c>
    </row>
    <row r="27" spans="2:13" ht="11.25">
      <c r="B27" s="283" t="s">
        <v>59</v>
      </c>
      <c r="C27" s="283">
        <v>3.82</v>
      </c>
      <c r="D27" s="283"/>
      <c r="E27" s="283"/>
      <c r="F27" s="6"/>
      <c r="G27" s="283">
        <v>1.2</v>
      </c>
      <c r="H27" s="283">
        <v>1.2</v>
      </c>
      <c r="I27" s="283"/>
      <c r="J27" s="355"/>
      <c r="K27" s="283">
        <v>5.06</v>
      </c>
      <c r="L27" s="283">
        <v>8.98</v>
      </c>
      <c r="M27" s="283">
        <v>3.16</v>
      </c>
    </row>
    <row r="28" spans="2:13" ht="11.25">
      <c r="B28" s="283" t="s">
        <v>60</v>
      </c>
      <c r="C28" s="283">
        <v>-0.94</v>
      </c>
      <c r="D28" s="283"/>
      <c r="E28" s="283"/>
      <c r="F28" s="6"/>
      <c r="G28" s="283">
        <v>-10.9</v>
      </c>
      <c r="H28" s="283">
        <v>-10.9</v>
      </c>
      <c r="I28" s="283"/>
      <c r="J28" s="355"/>
      <c r="K28" s="283">
        <v>-4.92</v>
      </c>
      <c r="L28" s="283">
        <v>10.94</v>
      </c>
      <c r="M28" s="283">
        <v>-4.35</v>
      </c>
    </row>
    <row r="29" spans="2:13" ht="11.25">
      <c r="B29" s="355" t="s">
        <v>61</v>
      </c>
      <c r="C29" s="355">
        <v>0.5</v>
      </c>
      <c r="D29" s="355">
        <v>-0.1</v>
      </c>
      <c r="E29" s="355">
        <v>2.33</v>
      </c>
      <c r="F29" s="6"/>
      <c r="G29" s="355">
        <v>8.96</v>
      </c>
      <c r="H29" s="355">
        <v>-4.72</v>
      </c>
      <c r="I29" s="355">
        <v>-563</v>
      </c>
      <c r="J29" s="355"/>
      <c r="K29" s="355">
        <v>-4.83</v>
      </c>
      <c r="L29" s="355">
        <v>11.1</v>
      </c>
      <c r="M29" s="355">
        <v>1.03</v>
      </c>
    </row>
    <row r="30" spans="2:14" ht="11.25">
      <c r="B30" s="356" t="s">
        <v>62</v>
      </c>
      <c r="C30" s="356">
        <v>0.09</v>
      </c>
      <c r="D30" s="356">
        <v>-0.65</v>
      </c>
      <c r="E30" s="356">
        <v>2.84</v>
      </c>
      <c r="F30" s="353"/>
      <c r="G30" s="356">
        <v>-8.57</v>
      </c>
      <c r="H30" s="356">
        <v>-6.62</v>
      </c>
      <c r="I30" s="356">
        <v>-29.89</v>
      </c>
      <c r="J30" s="356"/>
      <c r="K30" s="356">
        <v>16.55</v>
      </c>
      <c r="L30" s="356">
        <v>4.53</v>
      </c>
      <c r="M30" s="356">
        <v>-0.47</v>
      </c>
      <c r="N30" s="355"/>
    </row>
    <row r="31" spans="2:14" ht="11.25">
      <c r="B31" s="355" t="s">
        <v>63</v>
      </c>
      <c r="C31" s="355">
        <v>4.07</v>
      </c>
      <c r="D31" s="355">
        <v>4.54</v>
      </c>
      <c r="E31" s="355">
        <v>2.31</v>
      </c>
      <c r="F31" s="6"/>
      <c r="G31" s="355">
        <v>14.28</v>
      </c>
      <c r="H31" s="355">
        <v>6.33</v>
      </c>
      <c r="I31" s="355">
        <v>300.78</v>
      </c>
      <c r="J31" s="355"/>
      <c r="K31" s="355">
        <v>11.68</v>
      </c>
      <c r="L31" s="355">
        <v>26.78</v>
      </c>
      <c r="M31" s="355">
        <v>4.67</v>
      </c>
      <c r="N31" s="355"/>
    </row>
    <row r="32" spans="2:14" ht="11.25">
      <c r="B32" s="355" t="s">
        <v>64</v>
      </c>
      <c r="C32" s="355">
        <v>5.87</v>
      </c>
      <c r="D32" s="355">
        <v>7.44</v>
      </c>
      <c r="E32" s="355">
        <v>0.33</v>
      </c>
      <c r="F32" s="6"/>
      <c r="G32" s="355">
        <v>13.03</v>
      </c>
      <c r="H32" s="355">
        <v>14.25</v>
      </c>
      <c r="I32" s="355">
        <v>-2.03</v>
      </c>
      <c r="J32" s="355"/>
      <c r="K32" s="355">
        <v>4.01</v>
      </c>
      <c r="L32" s="355">
        <v>20.35</v>
      </c>
      <c r="M32" s="355">
        <v>5.33</v>
      </c>
      <c r="N32" s="355"/>
    </row>
    <row r="33" spans="2:14" ht="11.25">
      <c r="B33" s="355" t="s">
        <v>65</v>
      </c>
      <c r="C33" s="355">
        <v>7.01</v>
      </c>
      <c r="D33" s="355">
        <v>8.62</v>
      </c>
      <c r="E33" s="355">
        <v>1.35</v>
      </c>
      <c r="F33" s="6"/>
      <c r="G33" s="355">
        <v>8.09</v>
      </c>
      <c r="H33" s="355">
        <v>7.29</v>
      </c>
      <c r="I33" s="355">
        <v>20.02</v>
      </c>
      <c r="J33" s="355"/>
      <c r="K33" s="355">
        <v>-2.03</v>
      </c>
      <c r="L33" s="355">
        <v>30.68</v>
      </c>
      <c r="M33" s="355">
        <v>4.42</v>
      </c>
      <c r="N33" s="355"/>
    </row>
    <row r="34" spans="2:13" ht="11.25">
      <c r="B34" s="355" t="s">
        <v>66</v>
      </c>
      <c r="C34" s="355">
        <v>1.96</v>
      </c>
      <c r="D34" s="355">
        <v>3.24</v>
      </c>
      <c r="E34" s="355">
        <v>-1.83</v>
      </c>
      <c r="F34" s="6"/>
      <c r="G34" s="355">
        <v>-2.52</v>
      </c>
      <c r="H34" s="355">
        <v>1.5</v>
      </c>
      <c r="I34" s="355">
        <v>246.64</v>
      </c>
      <c r="J34" s="355"/>
      <c r="K34" s="355">
        <v>-0.42</v>
      </c>
      <c r="L34" s="355">
        <v>5.59</v>
      </c>
      <c r="M34" s="355">
        <v>2.15</v>
      </c>
    </row>
    <row r="35" spans="2:13" ht="11.25">
      <c r="B35" s="355" t="s">
        <v>67</v>
      </c>
      <c r="C35" s="355">
        <v>2.61</v>
      </c>
      <c r="D35" s="355">
        <v>3.03</v>
      </c>
      <c r="E35" s="355">
        <v>1.25</v>
      </c>
      <c r="F35" s="6"/>
      <c r="G35" s="355">
        <v>1.24</v>
      </c>
      <c r="H35" s="355">
        <v>8.73</v>
      </c>
      <c r="I35" s="355">
        <v>-744.63</v>
      </c>
      <c r="J35" s="355"/>
      <c r="K35" s="355">
        <v>11.02</v>
      </c>
      <c r="L35" s="355">
        <v>14.6</v>
      </c>
      <c r="M35" s="355">
        <v>3.38</v>
      </c>
    </row>
    <row r="36" spans="2:13" ht="11.25">
      <c r="B36" s="355" t="s">
        <v>68</v>
      </c>
      <c r="C36" s="355">
        <v>0.21</v>
      </c>
      <c r="D36" s="355">
        <v>-0.72</v>
      </c>
      <c r="E36" s="355">
        <v>3.22</v>
      </c>
      <c r="F36" s="6"/>
      <c r="G36" s="355">
        <v>-10.89</v>
      </c>
      <c r="H36" s="355">
        <v>-0.34</v>
      </c>
      <c r="I36" s="355">
        <v>-3293.02</v>
      </c>
      <c r="J36" s="355"/>
      <c r="K36" s="355">
        <v>4.91</v>
      </c>
      <c r="L36" s="355">
        <v>-0.06</v>
      </c>
      <c r="M36" s="355">
        <v>0.04</v>
      </c>
    </row>
    <row r="37" spans="2:13" ht="11.25">
      <c r="B37" s="355" t="s">
        <v>69</v>
      </c>
      <c r="C37" s="355">
        <v>0.7</v>
      </c>
      <c r="D37" s="355">
        <v>0.38</v>
      </c>
      <c r="E37" s="355">
        <v>1.69</v>
      </c>
      <c r="F37" s="6"/>
      <c r="G37" s="355">
        <v>-20.52</v>
      </c>
      <c r="H37" s="355">
        <v>-8.2</v>
      </c>
      <c r="I37" s="355">
        <v>-3547.17</v>
      </c>
      <c r="J37" s="355"/>
      <c r="K37" s="355">
        <v>5.71</v>
      </c>
      <c r="L37" s="355">
        <v>-15.09</v>
      </c>
      <c r="M37" s="355">
        <v>0.25</v>
      </c>
    </row>
    <row r="38" spans="2:13" ht="11.25">
      <c r="B38" s="355" t="s">
        <v>70</v>
      </c>
      <c r="C38" s="6">
        <v>3.03</v>
      </c>
      <c r="D38" s="6">
        <v>4.03</v>
      </c>
      <c r="E38" s="6">
        <v>-0.15</v>
      </c>
      <c r="F38" s="6"/>
      <c r="G38" s="6">
        <v>1.43</v>
      </c>
      <c r="H38" s="6">
        <v>5.03</v>
      </c>
      <c r="I38" s="6">
        <v>-77.02</v>
      </c>
      <c r="J38" s="6"/>
      <c r="K38" s="6">
        <v>12.86</v>
      </c>
      <c r="L38" s="6">
        <v>10.8</v>
      </c>
      <c r="M38" s="6">
        <v>4.31</v>
      </c>
    </row>
    <row r="39" spans="2:13" ht="11.25">
      <c r="B39" s="355" t="s">
        <v>71</v>
      </c>
      <c r="C39" s="6">
        <v>1.16</v>
      </c>
      <c r="D39" s="6">
        <v>0.68</v>
      </c>
      <c r="E39" s="6">
        <v>2.74</v>
      </c>
      <c r="F39" s="6"/>
      <c r="G39" s="6">
        <v>-10.12</v>
      </c>
      <c r="H39" s="6">
        <v>0.44</v>
      </c>
      <c r="I39" s="6">
        <v>-132.35</v>
      </c>
      <c r="J39" s="6"/>
      <c r="K39" s="6">
        <v>10.05</v>
      </c>
      <c r="L39" s="6">
        <v>1.51</v>
      </c>
      <c r="M39" s="6">
        <v>1.31</v>
      </c>
    </row>
    <row r="40" spans="2:13" ht="11.25">
      <c r="B40" s="355" t="s">
        <v>72</v>
      </c>
      <c r="C40" s="6">
        <v>2.6</v>
      </c>
      <c r="D40" s="6">
        <v>1.93</v>
      </c>
      <c r="E40" s="6">
        <v>4.75</v>
      </c>
      <c r="F40" s="6"/>
      <c r="G40" s="6">
        <v>-18.2</v>
      </c>
      <c r="H40" s="6">
        <v>-5.23</v>
      </c>
      <c r="I40" s="6">
        <v>-239.67</v>
      </c>
      <c r="J40" s="6"/>
      <c r="K40" s="6">
        <v>7.42</v>
      </c>
      <c r="L40" s="6">
        <v>-11.82</v>
      </c>
      <c r="M40" s="6">
        <v>2.66</v>
      </c>
    </row>
    <row r="41" spans="2:13" ht="11.25">
      <c r="B41" s="355" t="s">
        <v>73</v>
      </c>
      <c r="C41" s="6">
        <v>-0.29</v>
      </c>
      <c r="D41" s="6">
        <v>-0.78</v>
      </c>
      <c r="E41" s="6">
        <v>1.15</v>
      </c>
      <c r="F41" s="6"/>
      <c r="G41" s="6">
        <v>-10.27</v>
      </c>
      <c r="H41" s="6">
        <v>-4.59</v>
      </c>
      <c r="I41" s="6">
        <v>478.3</v>
      </c>
      <c r="J41" s="6"/>
      <c r="K41" s="6">
        <v>10.4</v>
      </c>
      <c r="L41" s="6">
        <v>-1.62</v>
      </c>
      <c r="M41" s="6">
        <v>1.15</v>
      </c>
    </row>
    <row r="42" spans="2:13" ht="11.25">
      <c r="B42" s="355" t="s">
        <v>74</v>
      </c>
      <c r="C42" s="6">
        <v>3.88</v>
      </c>
      <c r="D42" s="6">
        <v>3.82</v>
      </c>
      <c r="E42" s="6">
        <v>4.09</v>
      </c>
      <c r="F42" s="6"/>
      <c r="G42" s="6">
        <v>3.43</v>
      </c>
      <c r="H42" s="6">
        <v>9.12</v>
      </c>
      <c r="I42" s="6">
        <v>-173.08</v>
      </c>
      <c r="J42" s="6"/>
      <c r="K42" s="6">
        <v>15.29</v>
      </c>
      <c r="L42" s="6">
        <v>13.3</v>
      </c>
      <c r="M42" s="6">
        <v>5.71</v>
      </c>
    </row>
    <row r="43" spans="2:13" ht="11.25">
      <c r="B43" s="355" t="s">
        <v>76</v>
      </c>
      <c r="C43" s="355">
        <v>3.94</v>
      </c>
      <c r="D43" s="355">
        <v>4.47</v>
      </c>
      <c r="E43" s="355">
        <v>2.3</v>
      </c>
      <c r="F43" s="6"/>
      <c r="G43" s="355">
        <v>-10.48</v>
      </c>
      <c r="H43" s="355">
        <v>3.63</v>
      </c>
      <c r="I43" s="355">
        <v>-232.95</v>
      </c>
      <c r="J43" s="355"/>
      <c r="K43" s="355">
        <v>9.33</v>
      </c>
      <c r="L43" s="355">
        <v>8.47</v>
      </c>
      <c r="M43" s="355">
        <v>3.16</v>
      </c>
    </row>
    <row r="44" spans="2:13" ht="11.25">
      <c r="B44" s="355" t="s">
        <v>377</v>
      </c>
      <c r="C44" s="355">
        <v>4.55</v>
      </c>
      <c r="D44" s="355">
        <v>5.2</v>
      </c>
      <c r="E44" s="355">
        <v>2.58</v>
      </c>
      <c r="F44" s="6"/>
      <c r="G44" s="355">
        <v>1.52</v>
      </c>
      <c r="H44" s="355">
        <v>9.77</v>
      </c>
      <c r="I44" s="355">
        <v>-490.79</v>
      </c>
      <c r="J44" s="355"/>
      <c r="K44" s="355">
        <v>5.04</v>
      </c>
      <c r="L44" s="355">
        <v>18.45</v>
      </c>
      <c r="M44" s="355">
        <v>3.96</v>
      </c>
    </row>
    <row r="45" spans="2:13" ht="11.25">
      <c r="B45" s="355" t="s">
        <v>378</v>
      </c>
      <c r="C45" s="355">
        <v>5.84</v>
      </c>
      <c r="D45" s="355">
        <v>6.07</v>
      </c>
      <c r="E45" s="355">
        <v>5.13</v>
      </c>
      <c r="F45" s="6"/>
      <c r="G45" s="355">
        <v>7.88</v>
      </c>
      <c r="H45" s="355">
        <v>13.85</v>
      </c>
      <c r="I45" s="355">
        <v>-294.08</v>
      </c>
      <c r="J45" s="355"/>
      <c r="K45" s="355">
        <v>6.2</v>
      </c>
      <c r="L45" s="355">
        <v>19.88</v>
      </c>
      <c r="M45" s="355">
        <v>6.09</v>
      </c>
    </row>
    <row r="46" spans="2:13" ht="11.25">
      <c r="B46" s="355" t="s">
        <v>425</v>
      </c>
      <c r="C46" s="355">
        <v>5.04</v>
      </c>
      <c r="D46" s="355">
        <v>5.67</v>
      </c>
      <c r="E46" s="355">
        <v>3.17</v>
      </c>
      <c r="F46" s="6"/>
      <c r="G46" s="355">
        <v>8.83</v>
      </c>
      <c r="H46" s="355">
        <v>13.57</v>
      </c>
      <c r="I46" s="355">
        <v>-84.27</v>
      </c>
      <c r="J46" s="355"/>
      <c r="K46" s="355">
        <v>0.55</v>
      </c>
      <c r="L46" s="355">
        <v>15.36</v>
      </c>
      <c r="M46" s="355">
        <v>5.17</v>
      </c>
    </row>
    <row r="47" spans="2:13" ht="11.25">
      <c r="B47" s="355" t="s">
        <v>428</v>
      </c>
      <c r="C47" s="355">
        <v>4.1</v>
      </c>
      <c r="D47" s="355">
        <v>4.44</v>
      </c>
      <c r="E47" s="355">
        <v>3.11</v>
      </c>
      <c r="F47" s="6"/>
      <c r="G47" s="355">
        <v>-22.01</v>
      </c>
      <c r="H47" s="355">
        <v>-6.72</v>
      </c>
      <c r="I47" s="355">
        <v>-206.74</v>
      </c>
      <c r="J47" s="355"/>
      <c r="K47" s="355">
        <v>-9.12</v>
      </c>
      <c r="L47" s="355">
        <v>-7.6</v>
      </c>
      <c r="M47" s="355">
        <v>-0.33</v>
      </c>
    </row>
    <row r="48" spans="2:13" ht="11.25">
      <c r="B48" s="355" t="s">
        <v>435</v>
      </c>
      <c r="C48" s="355">
        <v>6.26</v>
      </c>
      <c r="D48" s="355">
        <v>6.94</v>
      </c>
      <c r="E48" s="355">
        <v>4.23</v>
      </c>
      <c r="F48" s="6"/>
      <c r="G48" s="355">
        <v>21.43</v>
      </c>
      <c r="H48" s="355">
        <v>21.33</v>
      </c>
      <c r="I48" s="355">
        <v>13.57</v>
      </c>
      <c r="J48" s="355"/>
      <c r="K48" s="355">
        <v>11.52</v>
      </c>
      <c r="L48" s="355">
        <v>35.84</v>
      </c>
      <c r="M48" s="355">
        <v>7.53</v>
      </c>
    </row>
    <row r="49" spans="2:13" ht="11.25">
      <c r="B49" s="355" t="s">
        <v>493</v>
      </c>
      <c r="C49" s="355">
        <v>3.53</v>
      </c>
      <c r="D49" s="355">
        <v>4.09</v>
      </c>
      <c r="E49" s="355">
        <v>1.93</v>
      </c>
      <c r="F49" s="6"/>
      <c r="G49" s="355">
        <v>2.75</v>
      </c>
      <c r="H49" s="355">
        <v>4.72</v>
      </c>
      <c r="I49" s="355">
        <v>-46.45</v>
      </c>
      <c r="J49" s="355"/>
      <c r="K49" s="355">
        <v>4.49</v>
      </c>
      <c r="L49" s="355">
        <v>9.75</v>
      </c>
      <c r="M49" s="355">
        <v>2.73</v>
      </c>
    </row>
    <row r="50" spans="2:14" ht="11.25">
      <c r="B50" s="423" t="s">
        <v>538</v>
      </c>
      <c r="C50" s="423">
        <v>3.1</v>
      </c>
      <c r="D50" s="423">
        <v>3.07</v>
      </c>
      <c r="E50" s="423">
        <v>3.2</v>
      </c>
      <c r="F50" s="87"/>
      <c r="G50" s="423">
        <v>-8.45</v>
      </c>
      <c r="H50" s="423">
        <v>-4.01</v>
      </c>
      <c r="I50" s="423">
        <v>-199.79</v>
      </c>
      <c r="J50" s="423"/>
      <c r="K50" s="423">
        <v>0.47</v>
      </c>
      <c r="L50" s="423">
        <v>0.23</v>
      </c>
      <c r="M50" s="423">
        <v>0.87</v>
      </c>
      <c r="N50" s="355"/>
    </row>
    <row r="51" ht="11.25">
      <c r="B51" s="39" t="s">
        <v>548</v>
      </c>
    </row>
    <row r="52" spans="2:12" ht="12.75">
      <c r="B52" s="40" t="s">
        <v>386</v>
      </c>
      <c r="C52" s="284"/>
      <c r="D52" s="284"/>
      <c r="E52" s="284"/>
      <c r="F52" s="284"/>
      <c r="G52" s="284"/>
      <c r="H52" s="284"/>
      <c r="I52" s="284"/>
      <c r="J52" s="357"/>
      <c r="K52" s="284"/>
      <c r="L52" s="284"/>
    </row>
    <row r="53" spans="2:12" ht="12.75">
      <c r="B53" s="58" t="s">
        <v>387</v>
      </c>
      <c r="C53" s="285"/>
      <c r="D53" s="285"/>
      <c r="E53" s="285"/>
      <c r="F53" s="285"/>
      <c r="G53" s="285"/>
      <c r="H53" s="285"/>
      <c r="I53" s="285"/>
      <c r="J53" s="358"/>
      <c r="K53" s="285"/>
      <c r="L53" s="285"/>
    </row>
    <row r="54" spans="2:12" ht="12.75">
      <c r="B54" s="271" t="s">
        <v>439</v>
      </c>
      <c r="C54" s="285"/>
      <c r="D54" s="285"/>
      <c r="E54" s="285"/>
      <c r="F54" s="285"/>
      <c r="G54" s="285"/>
      <c r="H54" s="285"/>
      <c r="I54" s="285"/>
      <c r="J54" s="358"/>
      <c r="K54" s="285"/>
      <c r="L54" s="285"/>
    </row>
    <row r="55" spans="2:12" ht="12.75">
      <c r="B55" s="359"/>
      <c r="C55" s="285"/>
      <c r="D55" s="285"/>
      <c r="E55" s="285"/>
      <c r="F55" s="285"/>
      <c r="G55" s="285"/>
      <c r="H55" s="285"/>
      <c r="I55" s="285"/>
      <c r="J55" s="358"/>
      <c r="K55" s="285"/>
      <c r="L55" s="285"/>
    </row>
    <row r="56" ht="11.25">
      <c r="B56" s="6"/>
    </row>
    <row r="57" ht="11.25">
      <c r="B57" s="6"/>
    </row>
    <row r="58" ht="11.25">
      <c r="B58" s="6"/>
    </row>
    <row r="59" ht="11.25">
      <c r="B59" s="6"/>
    </row>
    <row r="60" ht="11.25">
      <c r="B60" s="6"/>
    </row>
    <row r="61" ht="11.25">
      <c r="B61" s="6"/>
    </row>
    <row r="62" ht="11.25">
      <c r="B62" s="6"/>
    </row>
    <row r="63" ht="11.25">
      <c r="B63" s="6"/>
    </row>
  </sheetData>
  <sheetProtection/>
  <mergeCells count="5">
    <mergeCell ref="M7:M8"/>
    <mergeCell ref="B7:B8"/>
    <mergeCell ref="G7:I7"/>
    <mergeCell ref="K7:K8"/>
    <mergeCell ref="L7:L8"/>
  </mergeCells>
  <printOptions/>
  <pageMargins left="0.1968503937007874" right="0.1968503937007874" top="0.984251968503937" bottom="0.984251968503937" header="0.5118110236220472" footer="0.5118110236220472"/>
  <pageSetup fitToHeight="1" fitToWidth="1" horizontalDpi="600" verticalDpi="600" orientation="portrait" paperSize="9" scale="9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1:N32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.8515625" style="58" customWidth="1"/>
    <col min="2" max="2" width="7.7109375" style="58" customWidth="1"/>
    <col min="3" max="6" width="8.57421875" style="58" customWidth="1"/>
    <col min="7" max="7" width="1.421875" style="58" customWidth="1"/>
    <col min="8" max="10" width="8.57421875" style="58" customWidth="1"/>
    <col min="11" max="11" width="1.57421875" style="58" customWidth="1"/>
    <col min="12" max="12" width="8.57421875" style="58" customWidth="1"/>
    <col min="13" max="13" width="11.00390625" style="58" customWidth="1"/>
    <col min="14" max="14" width="8.57421875" style="58" customWidth="1"/>
    <col min="15" max="16384" width="9.140625" style="58" customWidth="1"/>
  </cols>
  <sheetData>
    <row r="1" spans="2:14" ht="12.75">
      <c r="B1" s="182" t="s">
        <v>537</v>
      </c>
      <c r="C1" s="111"/>
      <c r="D1" s="109"/>
      <c r="E1" s="343"/>
      <c r="F1" s="344"/>
      <c r="G1" s="344"/>
      <c r="H1" s="344"/>
      <c r="I1" s="344"/>
      <c r="J1" s="344"/>
      <c r="K1" s="344"/>
      <c r="L1" s="182"/>
      <c r="M1" s="344"/>
      <c r="N1" s="441" t="str">
        <f>'Tab 1'!$L$1</f>
        <v>Carta de Conjuntura | Set 2013</v>
      </c>
    </row>
    <row r="2" spans="2:14" ht="11.25">
      <c r="B2" s="344"/>
      <c r="C2" s="111"/>
      <c r="D2" s="109"/>
      <c r="E2" s="343"/>
      <c r="F2" s="344"/>
      <c r="G2" s="344"/>
      <c r="H2" s="344"/>
      <c r="I2" s="344"/>
      <c r="J2" s="344"/>
      <c r="K2" s="344"/>
      <c r="L2" s="344"/>
      <c r="M2" s="344"/>
      <c r="N2" s="344"/>
    </row>
    <row r="3" spans="2:14" ht="11.25">
      <c r="B3" s="2" t="s">
        <v>519</v>
      </c>
      <c r="C3" s="344"/>
      <c r="D3" s="109"/>
      <c r="E3" s="1"/>
      <c r="F3" s="344"/>
      <c r="G3" s="344"/>
      <c r="H3" s="344"/>
      <c r="I3" s="344"/>
      <c r="J3" s="344"/>
      <c r="K3" s="344"/>
      <c r="L3" s="344"/>
      <c r="M3" s="344"/>
      <c r="N3" s="344"/>
    </row>
    <row r="4" ht="11.25">
      <c r="B4" s="354" t="s">
        <v>354</v>
      </c>
    </row>
    <row r="5" spans="2:3" ht="11.25">
      <c r="B5" s="363"/>
      <c r="C5" s="354"/>
    </row>
    <row r="6" spans="2:14" ht="19.5" customHeight="1">
      <c r="B6" s="467" t="s">
        <v>1</v>
      </c>
      <c r="C6" s="158" t="s">
        <v>349</v>
      </c>
      <c r="D6" s="158"/>
      <c r="E6" s="158"/>
      <c r="F6" s="158"/>
      <c r="G6" s="273"/>
      <c r="H6" s="461" t="s">
        <v>350</v>
      </c>
      <c r="I6" s="461"/>
      <c r="J6" s="461"/>
      <c r="K6" s="157"/>
      <c r="L6" s="470" t="s">
        <v>204</v>
      </c>
      <c r="M6" s="470" t="s">
        <v>344</v>
      </c>
      <c r="N6" s="470" t="s">
        <v>341</v>
      </c>
    </row>
    <row r="7" spans="2:14" ht="34.5" thickBot="1">
      <c r="B7" s="498"/>
      <c r="C7" s="69" t="s">
        <v>110</v>
      </c>
      <c r="D7" s="69" t="s">
        <v>351</v>
      </c>
      <c r="E7" s="69" t="s">
        <v>388</v>
      </c>
      <c r="F7" s="69" t="s">
        <v>352</v>
      </c>
      <c r="G7" s="69"/>
      <c r="H7" s="69" t="s">
        <v>110</v>
      </c>
      <c r="I7" s="69" t="s">
        <v>353</v>
      </c>
      <c r="J7" s="267" t="s">
        <v>343</v>
      </c>
      <c r="K7" s="267"/>
      <c r="L7" s="469"/>
      <c r="M7" s="469"/>
      <c r="N7" s="469"/>
    </row>
    <row r="8" spans="2:14" ht="12" thickTop="1">
      <c r="B8" s="360" t="s">
        <v>61</v>
      </c>
      <c r="C8" s="361">
        <v>0.39</v>
      </c>
      <c r="D8" s="361">
        <v>-0.06</v>
      </c>
      <c r="E8" s="361">
        <v>0</v>
      </c>
      <c r="F8" s="361">
        <v>0.45</v>
      </c>
      <c r="G8" s="361"/>
      <c r="H8" s="361">
        <v>1.81</v>
      </c>
      <c r="I8" s="361">
        <v>-0.98</v>
      </c>
      <c r="J8" s="361">
        <v>0</v>
      </c>
      <c r="K8" s="361"/>
      <c r="L8" s="361">
        <v>-0.4</v>
      </c>
      <c r="M8" s="361">
        <v>-0.77</v>
      </c>
      <c r="N8" s="361">
        <v>1.03</v>
      </c>
    </row>
    <row r="9" spans="2:14" ht="11.25">
      <c r="B9" s="360" t="s">
        <v>62</v>
      </c>
      <c r="C9" s="361">
        <v>0.07</v>
      </c>
      <c r="D9" s="361">
        <v>-0.4</v>
      </c>
      <c r="E9" s="361">
        <v>-0.04</v>
      </c>
      <c r="F9" s="361">
        <v>0.51</v>
      </c>
      <c r="G9" s="361"/>
      <c r="H9" s="361">
        <v>-1.7</v>
      </c>
      <c r="I9" s="361">
        <v>-1.2</v>
      </c>
      <c r="J9" s="361">
        <v>-0.5</v>
      </c>
      <c r="K9" s="361"/>
      <c r="L9" s="361">
        <v>1.44</v>
      </c>
      <c r="M9" s="361">
        <v>-0.36</v>
      </c>
      <c r="N9" s="361">
        <v>-0.47</v>
      </c>
    </row>
    <row r="10" spans="2:14" ht="11.25">
      <c r="B10" s="360" t="s">
        <v>63</v>
      </c>
      <c r="C10" s="361">
        <v>3.2</v>
      </c>
      <c r="D10" s="361">
        <v>2.79</v>
      </c>
      <c r="E10" s="361">
        <v>0.01</v>
      </c>
      <c r="F10" s="361">
        <v>0.39</v>
      </c>
      <c r="G10" s="361"/>
      <c r="H10" s="361">
        <v>2.7</v>
      </c>
      <c r="I10" s="361">
        <v>1.17</v>
      </c>
      <c r="J10" s="361">
        <v>1.54</v>
      </c>
      <c r="K10" s="361"/>
      <c r="L10" s="361">
        <v>1.27</v>
      </c>
      <c r="M10" s="361">
        <v>-2.25</v>
      </c>
      <c r="N10" s="361">
        <v>4.67</v>
      </c>
    </row>
    <row r="11" spans="2:14" ht="11.25">
      <c r="B11" s="360" t="s">
        <v>64</v>
      </c>
      <c r="C11" s="361">
        <v>4.57</v>
      </c>
      <c r="D11" s="361">
        <v>4.47</v>
      </c>
      <c r="E11" s="361">
        <v>0.04</v>
      </c>
      <c r="F11" s="361">
        <v>0.06</v>
      </c>
      <c r="G11" s="361"/>
      <c r="H11" s="361">
        <v>2.72</v>
      </c>
      <c r="I11" s="361">
        <v>2.75</v>
      </c>
      <c r="J11" s="361">
        <v>-0.03</v>
      </c>
      <c r="K11" s="361"/>
      <c r="L11" s="361">
        <v>0.42</v>
      </c>
      <c r="M11" s="361">
        <v>-1.85</v>
      </c>
      <c r="N11" s="361">
        <v>5.33</v>
      </c>
    </row>
    <row r="12" spans="2:14" ht="11.25">
      <c r="B12" s="360" t="s">
        <v>65</v>
      </c>
      <c r="C12" s="232">
        <v>5.44</v>
      </c>
      <c r="D12" s="232">
        <v>5.14</v>
      </c>
      <c r="E12" s="232">
        <v>0.05</v>
      </c>
      <c r="F12" s="232">
        <v>0.24</v>
      </c>
      <c r="G12" s="232"/>
      <c r="H12" s="232">
        <v>1.79</v>
      </c>
      <c r="I12" s="232">
        <v>1.51</v>
      </c>
      <c r="J12" s="232">
        <v>0.28</v>
      </c>
      <c r="K12" s="232"/>
      <c r="L12" s="232">
        <v>-0.19</v>
      </c>
      <c r="M12" s="232">
        <v>-2.81</v>
      </c>
      <c r="N12" s="232">
        <v>4.42</v>
      </c>
    </row>
    <row r="13" spans="2:14" ht="11.25">
      <c r="B13" s="360" t="s">
        <v>66</v>
      </c>
      <c r="C13" s="232">
        <v>1.64</v>
      </c>
      <c r="D13" s="232">
        <v>2.02</v>
      </c>
      <c r="E13" s="232">
        <v>0</v>
      </c>
      <c r="F13" s="232">
        <v>-0.38</v>
      </c>
      <c r="G13" s="232"/>
      <c r="H13" s="232">
        <v>-0.45</v>
      </c>
      <c r="I13" s="232">
        <v>0.28</v>
      </c>
      <c r="J13" s="232">
        <v>-0.73</v>
      </c>
      <c r="K13" s="232"/>
      <c r="L13" s="232">
        <v>-0.03</v>
      </c>
      <c r="M13" s="232">
        <v>-0.49</v>
      </c>
      <c r="N13" s="232">
        <v>2.15</v>
      </c>
    </row>
    <row r="14" spans="2:14" ht="11.25">
      <c r="B14" s="360" t="s">
        <v>67</v>
      </c>
      <c r="C14" s="232">
        <v>2.21</v>
      </c>
      <c r="D14" s="232">
        <v>1.96</v>
      </c>
      <c r="E14" s="232">
        <v>0</v>
      </c>
      <c r="F14" s="232">
        <v>0.25</v>
      </c>
      <c r="G14" s="232"/>
      <c r="H14" s="232">
        <v>0.21</v>
      </c>
      <c r="I14" s="232">
        <v>1.47</v>
      </c>
      <c r="J14" s="232">
        <v>-1.26</v>
      </c>
      <c r="K14" s="232"/>
      <c r="L14" s="232">
        <v>0.72</v>
      </c>
      <c r="M14" s="232">
        <v>-1.22</v>
      </c>
      <c r="N14" s="232">
        <v>3.38</v>
      </c>
    </row>
    <row r="15" spans="2:14" ht="11.25">
      <c r="B15" s="360" t="s">
        <v>68</v>
      </c>
      <c r="C15" s="232">
        <v>0.17</v>
      </c>
      <c r="D15" s="232">
        <v>-0.47</v>
      </c>
      <c r="E15" s="232">
        <v>0</v>
      </c>
      <c r="F15" s="232">
        <v>0.64</v>
      </c>
      <c r="G15" s="232"/>
      <c r="H15" s="232">
        <v>-1.9</v>
      </c>
      <c r="I15" s="232">
        <v>-0.06</v>
      </c>
      <c r="J15" s="232">
        <v>-1.84</v>
      </c>
      <c r="K15" s="232"/>
      <c r="L15" s="232">
        <v>0.33</v>
      </c>
      <c r="M15" s="232">
        <v>0.01</v>
      </c>
      <c r="N15" s="232">
        <v>0.04</v>
      </c>
    </row>
    <row r="16" spans="2:14" ht="11.25">
      <c r="B16" s="360" t="s">
        <v>69</v>
      </c>
      <c r="C16" s="232">
        <v>0.59</v>
      </c>
      <c r="D16" s="232">
        <v>0.24</v>
      </c>
      <c r="E16" s="232">
        <v>0</v>
      </c>
      <c r="F16" s="232">
        <v>0.35</v>
      </c>
      <c r="G16" s="232"/>
      <c r="H16" s="232">
        <v>-3.49</v>
      </c>
      <c r="I16" s="232">
        <v>-1.39</v>
      </c>
      <c r="J16" s="232">
        <v>-2.1</v>
      </c>
      <c r="K16" s="232"/>
      <c r="L16" s="232">
        <v>0.4</v>
      </c>
      <c r="M16" s="232">
        <v>1.35</v>
      </c>
      <c r="N16" s="232">
        <v>0.25</v>
      </c>
    </row>
    <row r="17" spans="2:14" ht="11.25">
      <c r="B17" s="360" t="s">
        <v>70</v>
      </c>
      <c r="C17" s="232">
        <v>2.58</v>
      </c>
      <c r="D17" s="232">
        <v>2.61</v>
      </c>
      <c r="E17" s="232">
        <v>0</v>
      </c>
      <c r="F17" s="232">
        <v>-0.03</v>
      </c>
      <c r="G17" s="232"/>
      <c r="H17" s="232">
        <v>0.23</v>
      </c>
      <c r="I17" s="232">
        <v>0.79</v>
      </c>
      <c r="J17" s="232">
        <v>-0.55</v>
      </c>
      <c r="K17" s="232"/>
      <c r="L17" s="232">
        <v>1.21</v>
      </c>
      <c r="M17" s="232">
        <v>-1.17</v>
      </c>
      <c r="N17" s="232">
        <v>4.31</v>
      </c>
    </row>
    <row r="18" spans="2:14" ht="11.25">
      <c r="B18" s="355" t="s">
        <v>71</v>
      </c>
      <c r="C18" s="232">
        <v>0.96</v>
      </c>
      <c r="D18" s="232">
        <v>0.44</v>
      </c>
      <c r="E18" s="411">
        <v>0</v>
      </c>
      <c r="F18" s="232">
        <v>0.53</v>
      </c>
      <c r="G18" s="232"/>
      <c r="H18" s="232">
        <v>-1.85</v>
      </c>
      <c r="I18" s="232">
        <v>0.07</v>
      </c>
      <c r="J18" s="232">
        <v>-1.92</v>
      </c>
      <c r="K18" s="232"/>
      <c r="L18" s="232">
        <v>1</v>
      </c>
      <c r="M18" s="232">
        <v>-0.18</v>
      </c>
      <c r="N18" s="232">
        <v>1.31</v>
      </c>
    </row>
    <row r="19" spans="2:14" ht="11.25">
      <c r="B19" s="416" t="s">
        <v>72</v>
      </c>
      <c r="C19" s="232">
        <v>2.16</v>
      </c>
      <c r="D19" s="232">
        <v>1.22</v>
      </c>
      <c r="E19" s="411">
        <v>0</v>
      </c>
      <c r="F19" s="232">
        <v>0.94</v>
      </c>
      <c r="G19" s="232"/>
      <c r="H19" s="232">
        <v>-3.28</v>
      </c>
      <c r="I19" s="232">
        <v>-0.89</v>
      </c>
      <c r="J19" s="232">
        <v>-2.39</v>
      </c>
      <c r="K19" s="232"/>
      <c r="L19" s="232">
        <v>0.9</v>
      </c>
      <c r="M19" s="232">
        <v>1.6</v>
      </c>
      <c r="N19" s="232">
        <v>2.66</v>
      </c>
    </row>
    <row r="20" spans="2:14" ht="11.25">
      <c r="B20" s="416" t="s">
        <v>73</v>
      </c>
      <c r="C20" s="232">
        <v>-0.24</v>
      </c>
      <c r="D20" s="232">
        <v>-0.48</v>
      </c>
      <c r="E20" s="411">
        <v>0</v>
      </c>
      <c r="F20" s="232">
        <v>0.24</v>
      </c>
      <c r="G20" s="232"/>
      <c r="H20" s="232">
        <v>-1.66</v>
      </c>
      <c r="I20" s="232">
        <v>-0.75</v>
      </c>
      <c r="J20" s="232">
        <v>-0.91</v>
      </c>
      <c r="K20" s="232"/>
      <c r="L20" s="232">
        <v>1.47</v>
      </c>
      <c r="M20" s="232">
        <v>0.2</v>
      </c>
      <c r="N20" s="232">
        <v>1.15</v>
      </c>
    </row>
    <row r="21" spans="2:14" ht="11.25">
      <c r="B21" s="416" t="s">
        <v>74</v>
      </c>
      <c r="C21" s="232">
        <v>3.16</v>
      </c>
      <c r="D21" s="232">
        <v>2.37</v>
      </c>
      <c r="E21" s="411">
        <v>0</v>
      </c>
      <c r="F21" s="232">
        <v>0.79</v>
      </c>
      <c r="G21" s="232"/>
      <c r="H21" s="232">
        <v>0.54</v>
      </c>
      <c r="I21" s="232">
        <v>1.39</v>
      </c>
      <c r="J21" s="232">
        <v>-0.85</v>
      </c>
      <c r="K21" s="232"/>
      <c r="L21" s="232">
        <v>2.29</v>
      </c>
      <c r="M21" s="232">
        <v>-1.61</v>
      </c>
      <c r="N21" s="232">
        <v>5.71</v>
      </c>
    </row>
    <row r="22" spans="2:14" ht="11.25">
      <c r="B22" s="416" t="s">
        <v>76</v>
      </c>
      <c r="C22" s="232">
        <v>3.11</v>
      </c>
      <c r="D22" s="232">
        <v>2.67</v>
      </c>
      <c r="E22" s="411">
        <v>0</v>
      </c>
      <c r="F22" s="232">
        <v>0.44</v>
      </c>
      <c r="G22" s="232"/>
      <c r="H22" s="232">
        <v>-1.79</v>
      </c>
      <c r="I22" s="232">
        <v>0.58</v>
      </c>
      <c r="J22" s="232">
        <v>-2.38</v>
      </c>
      <c r="K22" s="232"/>
      <c r="L22" s="232">
        <v>1.53</v>
      </c>
      <c r="M22" s="232">
        <v>-1.06</v>
      </c>
      <c r="N22" s="232">
        <v>3.16</v>
      </c>
    </row>
    <row r="23" spans="2:14" ht="11.25">
      <c r="B23" s="416" t="s">
        <v>377</v>
      </c>
      <c r="C23" s="232">
        <v>3.65</v>
      </c>
      <c r="D23" s="232">
        <v>3.13</v>
      </c>
      <c r="E23" s="411">
        <v>0</v>
      </c>
      <c r="F23" s="232">
        <v>0.51</v>
      </c>
      <c r="G23" s="232"/>
      <c r="H23" s="232">
        <v>0.25</v>
      </c>
      <c r="I23" s="232">
        <v>1.56</v>
      </c>
      <c r="J23" s="232">
        <v>-1.31</v>
      </c>
      <c r="K23" s="232"/>
      <c r="L23" s="232">
        <v>0.76</v>
      </c>
      <c r="M23" s="232">
        <v>-2.13</v>
      </c>
      <c r="N23" s="232">
        <v>3.96</v>
      </c>
    </row>
    <row r="24" spans="2:14" ht="11.25">
      <c r="B24" s="416" t="s">
        <v>378</v>
      </c>
      <c r="C24" s="232">
        <v>4.69</v>
      </c>
      <c r="D24" s="232">
        <v>3.66</v>
      </c>
      <c r="E24" s="411">
        <v>0</v>
      </c>
      <c r="F24" s="232">
        <v>1.03</v>
      </c>
      <c r="G24" s="232"/>
      <c r="H24" s="232">
        <v>1.32</v>
      </c>
      <c r="I24" s="232">
        <v>2.28</v>
      </c>
      <c r="J24" s="232">
        <v>-0.96</v>
      </c>
      <c r="K24" s="232"/>
      <c r="L24" s="232">
        <v>0.89</v>
      </c>
      <c r="M24" s="232">
        <v>-2.28</v>
      </c>
      <c r="N24" s="232">
        <v>6.09</v>
      </c>
    </row>
    <row r="25" spans="2:14" ht="11.25">
      <c r="B25" s="416" t="s">
        <v>425</v>
      </c>
      <c r="C25" s="232">
        <v>4.04</v>
      </c>
      <c r="D25" s="232">
        <v>3.4</v>
      </c>
      <c r="E25" s="411">
        <v>0</v>
      </c>
      <c r="F25" s="232">
        <v>0.64</v>
      </c>
      <c r="G25" s="232"/>
      <c r="H25" s="232">
        <v>1.62</v>
      </c>
      <c r="I25" s="232">
        <v>2.37</v>
      </c>
      <c r="J25" s="232">
        <v>-0.75</v>
      </c>
      <c r="K25" s="232"/>
      <c r="L25" s="232">
        <v>0.07</v>
      </c>
      <c r="M25" s="232">
        <v>-1.82</v>
      </c>
      <c r="N25" s="232">
        <v>5.17</v>
      </c>
    </row>
    <row r="26" spans="2:14" ht="11.25">
      <c r="B26" s="416" t="s">
        <v>428</v>
      </c>
      <c r="C26" s="232">
        <v>3.24</v>
      </c>
      <c r="D26" s="232">
        <v>2.62</v>
      </c>
      <c r="E26" s="411">
        <v>0</v>
      </c>
      <c r="F26" s="232">
        <v>0.63</v>
      </c>
      <c r="G26" s="232"/>
      <c r="H26" s="232">
        <v>-4.56</v>
      </c>
      <c r="I26" s="232">
        <v>-1.29</v>
      </c>
      <c r="J26" s="232">
        <v>-3.27</v>
      </c>
      <c r="K26" s="232"/>
      <c r="L26" s="232">
        <v>-1.25</v>
      </c>
      <c r="M26" s="232">
        <v>1.02</v>
      </c>
      <c r="N26" s="232">
        <v>-0.33</v>
      </c>
    </row>
    <row r="27" spans="2:14" ht="11.25">
      <c r="B27" s="416" t="s">
        <v>435</v>
      </c>
      <c r="C27" s="232">
        <v>5.15</v>
      </c>
      <c r="D27" s="232">
        <v>4.24</v>
      </c>
      <c r="E27" s="411">
        <v>0.01</v>
      </c>
      <c r="F27" s="232">
        <v>0.9</v>
      </c>
      <c r="G27" s="232"/>
      <c r="H27" s="232">
        <v>3.82</v>
      </c>
      <c r="I27" s="232">
        <v>3.85</v>
      </c>
      <c r="J27" s="232">
        <v>-0.03</v>
      </c>
      <c r="K27" s="232"/>
      <c r="L27" s="232">
        <v>1.26</v>
      </c>
      <c r="M27" s="232">
        <v>-3.99</v>
      </c>
      <c r="N27" s="232">
        <v>7.53</v>
      </c>
    </row>
    <row r="28" spans="2:14" ht="11.25">
      <c r="B28" s="416" t="s">
        <v>493</v>
      </c>
      <c r="C28" s="232">
        <v>2.85</v>
      </c>
      <c r="D28" s="232">
        <v>2.44</v>
      </c>
      <c r="E28" s="411">
        <v>0</v>
      </c>
      <c r="F28" s="232">
        <v>0.41</v>
      </c>
      <c r="G28" s="232"/>
      <c r="H28" s="232">
        <v>0.56</v>
      </c>
      <c r="I28" s="232">
        <v>0.92</v>
      </c>
      <c r="J28" s="232">
        <v>-0.36</v>
      </c>
      <c r="K28" s="232"/>
      <c r="L28" s="232">
        <v>0.49</v>
      </c>
      <c r="M28" s="232">
        <v>-1.16</v>
      </c>
      <c r="N28" s="232">
        <v>2.73</v>
      </c>
    </row>
    <row r="29" spans="2:14" ht="11.25">
      <c r="B29" s="393" t="s">
        <v>538</v>
      </c>
      <c r="C29" s="234">
        <v>2.51</v>
      </c>
      <c r="D29" s="234">
        <v>1.85</v>
      </c>
      <c r="E29" s="394">
        <v>0</v>
      </c>
      <c r="F29" s="234">
        <v>0.66</v>
      </c>
      <c r="G29" s="234"/>
      <c r="H29" s="234">
        <v>-1.67</v>
      </c>
      <c r="I29" s="234">
        <v>-0.77</v>
      </c>
      <c r="J29" s="234">
        <v>-0.89</v>
      </c>
      <c r="K29" s="234"/>
      <c r="L29" s="234">
        <v>0.06</v>
      </c>
      <c r="M29" s="234">
        <v>-0.03</v>
      </c>
      <c r="N29" s="234">
        <v>0.87</v>
      </c>
    </row>
    <row r="30" ht="11.25">
      <c r="B30" s="39" t="s">
        <v>548</v>
      </c>
    </row>
    <row r="31" ht="11.25">
      <c r="B31" s="362" t="s">
        <v>389</v>
      </c>
    </row>
    <row r="32" spans="2:3" ht="11.25">
      <c r="B32" s="363"/>
      <c r="C32" s="225"/>
    </row>
  </sheetData>
  <sheetProtection/>
  <mergeCells count="5">
    <mergeCell ref="N6:N7"/>
    <mergeCell ref="B6:B7"/>
    <mergeCell ref="H6:J6"/>
    <mergeCell ref="L6:L7"/>
    <mergeCell ref="M6:M7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35"/>
  <sheetViews>
    <sheetView zoomScalePageLayoutView="0" workbookViewId="0" topLeftCell="A1">
      <selection activeCell="A1" sqref="A1"/>
    </sheetView>
  </sheetViews>
  <sheetFormatPr defaultColWidth="9.140625" defaultRowHeight="14.25" customHeight="1"/>
  <cols>
    <col min="1" max="1" width="3.7109375" style="57" customWidth="1"/>
    <col min="2" max="2" width="3.28125" style="57" customWidth="1"/>
    <col min="3" max="3" width="49.57421875" style="57" customWidth="1"/>
    <col min="4" max="21" width="6.7109375" style="57" customWidth="1"/>
    <col min="22" max="16384" width="9.140625" style="57" customWidth="1"/>
  </cols>
  <sheetData>
    <row r="1" spans="2:20" s="1" customFormat="1" ht="12.75">
      <c r="B1" s="182" t="s">
        <v>537</v>
      </c>
      <c r="C1" s="111"/>
      <c r="D1" s="109"/>
      <c r="E1" s="343"/>
      <c r="F1" s="344"/>
      <c r="G1" s="344"/>
      <c r="H1" s="344"/>
      <c r="I1" s="344"/>
      <c r="J1" s="344"/>
      <c r="K1" s="344"/>
      <c r="L1" s="344"/>
      <c r="M1" s="344"/>
      <c r="N1" s="344"/>
      <c r="O1" s="344"/>
      <c r="R1" s="185"/>
      <c r="S1" s="441"/>
      <c r="T1" s="441" t="str">
        <f>'Tab 1'!$L$1</f>
        <v>Carta de Conjuntura | Set 2013</v>
      </c>
    </row>
    <row r="2" spans="2:20" s="1" customFormat="1" ht="11.25">
      <c r="B2" s="344"/>
      <c r="C2" s="111"/>
      <c r="D2" s="109"/>
      <c r="E2" s="343"/>
      <c r="F2" s="344"/>
      <c r="G2" s="344"/>
      <c r="H2" s="344"/>
      <c r="I2" s="344"/>
      <c r="J2" s="344"/>
      <c r="K2" s="344"/>
      <c r="L2" s="344"/>
      <c r="M2" s="344"/>
      <c r="N2" s="344"/>
      <c r="O2" s="344"/>
      <c r="P2" s="344"/>
      <c r="Q2" s="344"/>
      <c r="R2" s="344"/>
      <c r="S2" s="344"/>
      <c r="T2" s="344"/>
    </row>
    <row r="3" spans="2:20" s="1" customFormat="1" ht="11.25">
      <c r="B3" s="2" t="s">
        <v>520</v>
      </c>
      <c r="C3" s="344"/>
      <c r="D3" s="109"/>
      <c r="F3" s="344"/>
      <c r="G3" s="344"/>
      <c r="H3" s="344"/>
      <c r="I3" s="344"/>
      <c r="J3" s="344"/>
      <c r="K3" s="344"/>
      <c r="L3" s="344"/>
      <c r="M3" s="344"/>
      <c r="N3" s="344"/>
      <c r="O3" s="344"/>
      <c r="P3" s="344"/>
      <c r="Q3" s="344"/>
      <c r="R3" s="344"/>
      <c r="S3" s="344"/>
      <c r="T3" s="344"/>
    </row>
    <row r="4" spans="2:20" ht="14.25" customHeight="1">
      <c r="B4" s="286" t="s">
        <v>390</v>
      </c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="1" customFormat="1" ht="14.25" customHeight="1">
      <c r="B5" s="9" t="s">
        <v>391</v>
      </c>
    </row>
    <row r="6" spans="2:21" s="1" customFormat="1" ht="14.25" customHeight="1" thickBot="1">
      <c r="B6" s="364"/>
      <c r="C6" s="364"/>
      <c r="D6" s="364">
        <v>1995</v>
      </c>
      <c r="E6" s="364">
        <v>1996</v>
      </c>
      <c r="F6" s="364">
        <v>1997</v>
      </c>
      <c r="G6" s="364">
        <v>1998</v>
      </c>
      <c r="H6" s="364">
        <v>1999</v>
      </c>
      <c r="I6" s="364">
        <v>2000</v>
      </c>
      <c r="J6" s="364">
        <v>2001</v>
      </c>
      <c r="K6" s="364">
        <v>2002</v>
      </c>
      <c r="L6" s="364">
        <v>2003</v>
      </c>
      <c r="M6" s="364">
        <v>2004</v>
      </c>
      <c r="N6" s="364">
        <v>2005</v>
      </c>
      <c r="O6" s="364">
        <v>2006</v>
      </c>
      <c r="P6" s="364">
        <v>2007</v>
      </c>
      <c r="Q6" s="364">
        <v>2008</v>
      </c>
      <c r="R6" s="364">
        <v>2009</v>
      </c>
      <c r="S6" s="364">
        <v>2010</v>
      </c>
      <c r="T6" s="364">
        <v>2011</v>
      </c>
      <c r="U6" s="364">
        <v>2012</v>
      </c>
    </row>
    <row r="7" spans="2:21" ht="14.25" customHeight="1" thickTop="1">
      <c r="B7" s="365" t="s">
        <v>392</v>
      </c>
      <c r="D7" s="287">
        <v>18.323301051586423</v>
      </c>
      <c r="E7" s="287">
        <v>16.87057158775258</v>
      </c>
      <c r="F7" s="287">
        <v>17.370434907728008</v>
      </c>
      <c r="G7" s="287">
        <v>16.969077009716035</v>
      </c>
      <c r="H7" s="287">
        <v>15.656939629915053</v>
      </c>
      <c r="I7" s="287">
        <v>16.799832454586138</v>
      </c>
      <c r="J7" s="287">
        <v>17.0314007400631</v>
      </c>
      <c r="K7" s="287">
        <v>16.386411850990413</v>
      </c>
      <c r="L7" s="287">
        <v>15.27776151420839</v>
      </c>
      <c r="M7" s="287">
        <v>15.948483320212134</v>
      </c>
      <c r="N7" s="287">
        <v>16.030537277569373</v>
      </c>
      <c r="O7" s="287">
        <v>16.296271643392263</v>
      </c>
      <c r="P7" s="287">
        <v>17.014176076729047</v>
      </c>
      <c r="Q7" s="287">
        <v>18.841756286914368</v>
      </c>
      <c r="R7" s="287">
        <v>18.068663253508568</v>
      </c>
      <c r="S7" s="287">
        <v>19.461427737322296</v>
      </c>
      <c r="T7" s="287">
        <v>19.278724055123956</v>
      </c>
      <c r="U7" s="287">
        <v>18.141693926675536</v>
      </c>
    </row>
    <row r="8" spans="2:21" ht="14.25" customHeight="1">
      <c r="B8" s="365" t="s">
        <v>393</v>
      </c>
      <c r="D8" s="287">
        <v>-0.2959195039103383</v>
      </c>
      <c r="E8" s="287">
        <v>0.16945929351166122</v>
      </c>
      <c r="F8" s="287">
        <v>0.05579325516974632</v>
      </c>
      <c r="G8" s="287">
        <v>0.05927912673909588</v>
      </c>
      <c r="H8" s="287">
        <v>0.7197765099056475</v>
      </c>
      <c r="I8" s="287">
        <v>1.4502978413826597</v>
      </c>
      <c r="J8" s="287">
        <v>0.9969769686069305</v>
      </c>
      <c r="K8" s="287">
        <v>-0.1902120818604349</v>
      </c>
      <c r="L8" s="287">
        <v>0.4930149045653319</v>
      </c>
      <c r="M8" s="287">
        <v>1.5003020112385537</v>
      </c>
      <c r="N8" s="287">
        <v>0.5000992981962534</v>
      </c>
      <c r="O8" s="287">
        <v>0.12050427794583843</v>
      </c>
      <c r="P8" s="287">
        <v>0.9643621793323524</v>
      </c>
      <c r="Q8" s="287">
        <v>1.6962543614155368</v>
      </c>
      <c r="R8" s="287">
        <v>-0.23062890588226384</v>
      </c>
      <c r="S8" s="287">
        <v>0.777169718846584</v>
      </c>
      <c r="T8" s="287">
        <v>0.44751007758093586</v>
      </c>
      <c r="U8" s="287">
        <v>-0.5049305506812902</v>
      </c>
    </row>
    <row r="9" spans="2:21" ht="14.25" customHeight="1">
      <c r="B9" s="288" t="s">
        <v>394</v>
      </c>
      <c r="C9" s="168"/>
      <c r="D9" s="183">
        <v>18.02738154767609</v>
      </c>
      <c r="E9" s="183">
        <v>17.04003088126423</v>
      </c>
      <c r="F9" s="183">
        <v>17.42622816289774</v>
      </c>
      <c r="G9" s="183">
        <v>17.0283561364551</v>
      </c>
      <c r="H9" s="183">
        <v>16.376716139820697</v>
      </c>
      <c r="I9" s="183">
        <v>18.2501302959688</v>
      </c>
      <c r="J9" s="183">
        <v>18.02837770867003</v>
      </c>
      <c r="K9" s="183">
        <v>16.19619976912998</v>
      </c>
      <c r="L9" s="183">
        <v>15.770776418773721</v>
      </c>
      <c r="M9" s="183">
        <v>17.448785331450686</v>
      </c>
      <c r="N9" s="183">
        <v>16.530636575765627</v>
      </c>
      <c r="O9" s="183">
        <v>16.4167759213381</v>
      </c>
      <c r="P9" s="183">
        <v>17.978538256061398</v>
      </c>
      <c r="Q9" s="183">
        <v>20.538010648329905</v>
      </c>
      <c r="R9" s="183">
        <v>17.838034347626305</v>
      </c>
      <c r="S9" s="183">
        <v>20.23859745616888</v>
      </c>
      <c r="T9" s="183">
        <v>19.726234132704892</v>
      </c>
      <c r="U9" s="183">
        <v>17.636763375994246</v>
      </c>
    </row>
    <row r="10" spans="2:21" ht="14.25" customHeight="1">
      <c r="B10" s="365" t="s">
        <v>395</v>
      </c>
      <c r="D10" s="287">
        <v>2.4861127982515576</v>
      </c>
      <c r="E10" s="287">
        <v>2.94231723137701</v>
      </c>
      <c r="F10" s="287">
        <v>3.842246007665353</v>
      </c>
      <c r="G10" s="287">
        <v>3.999078025120644</v>
      </c>
      <c r="H10" s="287">
        <v>4.323206656824205</v>
      </c>
      <c r="I10" s="287">
        <v>4.290039224867825</v>
      </c>
      <c r="J10" s="287">
        <v>4.5130210687852825</v>
      </c>
      <c r="K10" s="287">
        <v>1.5091238610955808</v>
      </c>
      <c r="L10" s="287">
        <v>-0.18275160537795362</v>
      </c>
      <c r="M10" s="287">
        <v>-1.1590488189703014</v>
      </c>
      <c r="N10" s="287">
        <v>-1.0737074994386702</v>
      </c>
      <c r="O10" s="287">
        <v>-0.8733492603832398</v>
      </c>
      <c r="P10" s="287">
        <v>-0.1452849886031006</v>
      </c>
      <c r="Q10" s="287">
        <v>1.739444230195091</v>
      </c>
      <c r="R10" s="287">
        <v>1.9320810911857498</v>
      </c>
      <c r="S10" s="287">
        <v>2.7001898264234345</v>
      </c>
      <c r="T10" s="287">
        <v>2.4985297340928088</v>
      </c>
      <c r="U10" s="287">
        <v>2.865601746216175</v>
      </c>
    </row>
    <row r="11" spans="2:21" ht="18" customHeight="1">
      <c r="B11" s="365" t="s">
        <v>396</v>
      </c>
      <c r="D11" s="287">
        <v>-2.486112798251563</v>
      </c>
      <c r="E11" s="287">
        <v>-2.9423172313770065</v>
      </c>
      <c r="F11" s="287">
        <v>-3.842246007665337</v>
      </c>
      <c r="G11" s="287">
        <v>-3.999078025120659</v>
      </c>
      <c r="H11" s="287">
        <v>-4.3232066568242</v>
      </c>
      <c r="I11" s="287">
        <v>-4.29003922486781</v>
      </c>
      <c r="J11" s="287">
        <v>-4.51302106878528</v>
      </c>
      <c r="K11" s="287">
        <v>-1.5091238610955817</v>
      </c>
      <c r="L11" s="287">
        <v>0.182751605377954</v>
      </c>
      <c r="M11" s="287">
        <v>1.1590488189702848</v>
      </c>
      <c r="N11" s="287">
        <v>1.0737074994386715</v>
      </c>
      <c r="O11" s="287">
        <v>0.8733492603832387</v>
      </c>
      <c r="P11" s="287">
        <v>0.145284988603106</v>
      </c>
      <c r="Q11" s="287">
        <v>-1.7394476214501484</v>
      </c>
      <c r="R11" s="287">
        <v>-1.9320810911857405</v>
      </c>
      <c r="S11" s="287">
        <v>-2.7001898264234168</v>
      </c>
      <c r="T11" s="287">
        <v>-2.49852973409281</v>
      </c>
      <c r="U11" s="287">
        <v>-2.865601746216109</v>
      </c>
    </row>
    <row r="12" spans="3:21" ht="22.5">
      <c r="C12" s="289" t="s">
        <v>397</v>
      </c>
      <c r="D12" s="366">
        <v>0.45065415505795</v>
      </c>
      <c r="E12" s="366">
        <v>0.2984718697683724</v>
      </c>
      <c r="F12" s="366">
        <v>0.21934807227159264</v>
      </c>
      <c r="G12" s="366">
        <v>0.18207333348478597</v>
      </c>
      <c r="H12" s="366">
        <v>0.3082629942175341</v>
      </c>
      <c r="I12" s="366">
        <v>0.24883585061167887</v>
      </c>
      <c r="J12" s="287">
        <v>0.31380178693132177</v>
      </c>
      <c r="K12" s="287">
        <v>0.5137946978356129</v>
      </c>
      <c r="L12" s="287">
        <v>0.5343506272360691</v>
      </c>
      <c r="M12" s="287">
        <v>0.5201761501140553</v>
      </c>
      <c r="N12" s="287">
        <v>0.45355717191841527</v>
      </c>
      <c r="O12" s="287">
        <v>0.4167203845555978</v>
      </c>
      <c r="P12" s="287">
        <v>0.3472668710895693</v>
      </c>
      <c r="Q12" s="287">
        <v>0.2547743555959295</v>
      </c>
      <c r="R12" s="287">
        <v>0.2439174935401443</v>
      </c>
      <c r="S12" s="287">
        <v>0.15890371074914095</v>
      </c>
      <c r="T12" s="287">
        <v>0.14350522180240202</v>
      </c>
      <c r="U12" s="287">
        <v>0.149505640530205</v>
      </c>
    </row>
    <row r="13" spans="3:21" ht="22.5">
      <c r="C13" s="289" t="s">
        <v>398</v>
      </c>
      <c r="D13" s="366">
        <v>-1.4185685824308392</v>
      </c>
      <c r="E13" s="366">
        <v>-1.4415278950385233</v>
      </c>
      <c r="F13" s="366">
        <v>-1.8619031027869266</v>
      </c>
      <c r="G13" s="366">
        <v>-2.181612280745355</v>
      </c>
      <c r="H13" s="366">
        <v>-3.2265736430999605</v>
      </c>
      <c r="I13" s="366">
        <v>-2.7753042043373877</v>
      </c>
      <c r="J13" s="287">
        <v>-3.511368937976128</v>
      </c>
      <c r="K13" s="287">
        <v>-3.5365649885725277</v>
      </c>
      <c r="L13" s="287">
        <v>-3.263335148976986</v>
      </c>
      <c r="M13" s="287">
        <v>-3.212987744463711</v>
      </c>
      <c r="N13" s="287">
        <v>-2.9594245105157535</v>
      </c>
      <c r="O13" s="287">
        <v>-2.6034104049341757</v>
      </c>
      <c r="P13" s="287">
        <v>-2.178276920339825</v>
      </c>
      <c r="Q13" s="287">
        <v>-2.3381892440636745</v>
      </c>
      <c r="R13" s="287">
        <v>-2.015660479271814</v>
      </c>
      <c r="S13" s="287">
        <v>-1.827722724043553</v>
      </c>
      <c r="T13" s="287">
        <v>-1.9086643696991181</v>
      </c>
      <c r="U13" s="287">
        <v>-1.585864215449909</v>
      </c>
    </row>
    <row r="14" spans="3:21" ht="15" customHeight="1">
      <c r="C14" s="289" t="s">
        <v>399</v>
      </c>
      <c r="D14" s="366">
        <v>-1.5181983708786737</v>
      </c>
      <c r="E14" s="366">
        <v>-1.7992612061068547</v>
      </c>
      <c r="F14" s="366">
        <v>-2.1996909771500057</v>
      </c>
      <c r="G14" s="366">
        <v>-1.9995390778600903</v>
      </c>
      <c r="H14" s="366">
        <v>-1.404896007941776</v>
      </c>
      <c r="I14" s="366">
        <v>-1.7635708711421016</v>
      </c>
      <c r="J14" s="287">
        <v>-1.3154539177404734</v>
      </c>
      <c r="K14" s="287">
        <v>1.5136464296413332</v>
      </c>
      <c r="L14" s="287">
        <v>2.911736127118872</v>
      </c>
      <c r="M14" s="287">
        <v>3.851860413319941</v>
      </c>
      <c r="N14" s="287">
        <v>3.5795748380360095</v>
      </c>
      <c r="O14" s="287">
        <v>3.0600392807618166</v>
      </c>
      <c r="P14" s="287">
        <v>1.976295037853362</v>
      </c>
      <c r="Q14" s="287">
        <v>0.3439672670175966</v>
      </c>
      <c r="R14" s="287">
        <v>-0.16033810545407093</v>
      </c>
      <c r="S14" s="287">
        <v>-1.0313708131290047</v>
      </c>
      <c r="T14" s="287">
        <v>-0.7333705861960942</v>
      </c>
      <c r="U14" s="287">
        <v>-1.429243171296405</v>
      </c>
    </row>
    <row r="15" spans="2:21" ht="14.25" customHeight="1">
      <c r="B15" s="288" t="s">
        <v>400</v>
      </c>
      <c r="C15" s="168"/>
      <c r="D15" s="183">
        <v>15.54126874942453</v>
      </c>
      <c r="E15" s="183">
        <v>14.097713649887217</v>
      </c>
      <c r="F15" s="183">
        <v>13.583982155232386</v>
      </c>
      <c r="G15" s="183">
        <v>13.029278111334452</v>
      </c>
      <c r="H15" s="183">
        <v>12.053509482996493</v>
      </c>
      <c r="I15" s="183">
        <v>13.960091071100974</v>
      </c>
      <c r="J15" s="183">
        <v>13.515356639884748</v>
      </c>
      <c r="K15" s="183">
        <v>14.687075908034396</v>
      </c>
      <c r="L15" s="183">
        <v>15.95352802415168</v>
      </c>
      <c r="M15" s="183">
        <v>18.60783415042099</v>
      </c>
      <c r="N15" s="183">
        <v>17.604344075204295</v>
      </c>
      <c r="O15" s="183">
        <v>17.290125181721343</v>
      </c>
      <c r="P15" s="183">
        <v>18.1238232446645</v>
      </c>
      <c r="Q15" s="183">
        <v>18.79856641813481</v>
      </c>
      <c r="R15" s="183">
        <v>15.905953256440554</v>
      </c>
      <c r="S15" s="183">
        <v>17.53840762974545</v>
      </c>
      <c r="T15" s="183">
        <v>17.2277043986121</v>
      </c>
      <c r="U15" s="183">
        <v>14.771161629778065</v>
      </c>
    </row>
    <row r="16" spans="2:21" ht="14.25" customHeight="1">
      <c r="B16" s="40" t="s">
        <v>355</v>
      </c>
      <c r="D16" s="287"/>
      <c r="E16" s="287"/>
      <c r="F16" s="287"/>
      <c r="G16" s="287"/>
      <c r="H16" s="287"/>
      <c r="I16" s="287"/>
      <c r="J16" s="7"/>
      <c r="K16" s="7"/>
      <c r="L16" s="7"/>
      <c r="M16" s="7"/>
      <c r="N16" s="7"/>
      <c r="O16" s="287"/>
      <c r="P16" s="287"/>
      <c r="Q16" s="287"/>
      <c r="R16" s="287"/>
      <c r="S16" s="287"/>
      <c r="T16" s="287"/>
      <c r="U16" s="287"/>
    </row>
    <row r="17" spans="2:21" ht="14.25" customHeight="1">
      <c r="B17" s="365" t="s">
        <v>401</v>
      </c>
      <c r="D17" s="287">
        <v>62.455547898149355</v>
      </c>
      <c r="E17" s="287">
        <v>64.66320639026638</v>
      </c>
      <c r="F17" s="287">
        <v>64.8773569203266</v>
      </c>
      <c r="G17" s="287">
        <v>64.33269363637912</v>
      </c>
      <c r="H17" s="287">
        <v>64.73016548328519</v>
      </c>
      <c r="I17" s="287">
        <v>64.34528033124263</v>
      </c>
      <c r="J17" s="287">
        <v>63.47017525584145</v>
      </c>
      <c r="K17" s="287">
        <v>61.716363508686804</v>
      </c>
      <c r="L17" s="287">
        <v>61.92889442727532</v>
      </c>
      <c r="M17" s="287">
        <v>59.79369690036963</v>
      </c>
      <c r="N17" s="287">
        <v>60.29253087879457</v>
      </c>
      <c r="O17" s="287">
        <v>60.57650177676034</v>
      </c>
      <c r="P17" s="287">
        <v>59.78365325356445</v>
      </c>
      <c r="Q17" s="287">
        <v>59.10661155593712</v>
      </c>
      <c r="R17" s="287">
        <v>61.114668025696915</v>
      </c>
      <c r="S17" s="287">
        <v>59.64385419278699</v>
      </c>
      <c r="T17" s="287">
        <v>60.33023048886936</v>
      </c>
      <c r="U17" s="287">
        <v>62.337953813417414</v>
      </c>
    </row>
    <row r="18" spans="2:21" ht="14.25" customHeight="1">
      <c r="B18" s="365" t="s">
        <v>402</v>
      </c>
      <c r="D18" s="287">
        <v>21.035268925053234</v>
      </c>
      <c r="E18" s="287">
        <v>20.09602393457624</v>
      </c>
      <c r="F18" s="287">
        <v>19.89610589392566</v>
      </c>
      <c r="G18" s="287">
        <v>20.638489305025846</v>
      </c>
      <c r="H18" s="287">
        <v>20.298014384835884</v>
      </c>
      <c r="I18" s="287">
        <v>19.168160243930675</v>
      </c>
      <c r="J18" s="287">
        <v>19.816900953229002</v>
      </c>
      <c r="K18" s="287">
        <v>20.57379029254189</v>
      </c>
      <c r="L18" s="287">
        <v>19.38859302683211</v>
      </c>
      <c r="M18" s="287">
        <v>18.905657354859734</v>
      </c>
      <c r="N18" s="287">
        <v>19.597257707403784</v>
      </c>
      <c r="O18" s="287">
        <v>19.94668302113973</v>
      </c>
      <c r="P18" s="287">
        <v>20.261513452520788</v>
      </c>
      <c r="Q18" s="287">
        <v>20.011410528715388</v>
      </c>
      <c r="R18" s="287">
        <v>21.20763573213086</v>
      </c>
      <c r="S18" s="287">
        <v>21.14891916417313</v>
      </c>
      <c r="T18" s="287">
        <v>20.67690596462183</v>
      </c>
      <c r="U18" s="287">
        <v>21.454525981884764</v>
      </c>
    </row>
    <row r="19" spans="2:21" ht="14.25" customHeight="1">
      <c r="B19" s="365" t="s">
        <v>403</v>
      </c>
      <c r="D19" s="287">
        <v>83.4908168232026</v>
      </c>
      <c r="E19" s="287">
        <v>84.75923032484262</v>
      </c>
      <c r="F19" s="287">
        <v>84.77346281425227</v>
      </c>
      <c r="G19" s="287">
        <v>84.97118294140499</v>
      </c>
      <c r="H19" s="287">
        <v>85.02817986812107</v>
      </c>
      <c r="I19" s="287">
        <v>83.5134405751733</v>
      </c>
      <c r="J19" s="287">
        <v>83.28707620907046</v>
      </c>
      <c r="K19" s="287">
        <v>82.29015380122867</v>
      </c>
      <c r="L19" s="287">
        <v>81.31748745410741</v>
      </c>
      <c r="M19" s="287">
        <v>78.69935425522938</v>
      </c>
      <c r="N19" s="287">
        <v>79.88978858619836</v>
      </c>
      <c r="O19" s="287">
        <v>80.52318479790007</v>
      </c>
      <c r="P19" s="287">
        <v>80.04516670608524</v>
      </c>
      <c r="Q19" s="287">
        <v>79.11802208465251</v>
      </c>
      <c r="R19" s="287">
        <v>82.32230375782777</v>
      </c>
      <c r="S19" s="287">
        <v>80.79277335696013</v>
      </c>
      <c r="T19" s="287">
        <v>81.00713645349119</v>
      </c>
      <c r="U19" s="287">
        <v>83.79247979530219</v>
      </c>
    </row>
    <row r="20" spans="2:21" ht="14.25" customHeight="1">
      <c r="B20" s="365" t="s">
        <v>404</v>
      </c>
      <c r="D20" s="287">
        <v>0.9679144273728892</v>
      </c>
      <c r="E20" s="287">
        <v>1.143056025270151</v>
      </c>
      <c r="F20" s="287">
        <v>1.642555030515334</v>
      </c>
      <c r="G20" s="287">
        <v>1.999538947260569</v>
      </c>
      <c r="H20" s="287">
        <v>2.9183106488824264</v>
      </c>
      <c r="I20" s="287">
        <v>2.5264683537257087</v>
      </c>
      <c r="J20" s="287">
        <v>3.1975671510448063</v>
      </c>
      <c r="K20" s="287">
        <v>3.022770290736915</v>
      </c>
      <c r="L20" s="287">
        <v>2.72898452174092</v>
      </c>
      <c r="M20" s="287">
        <v>2.692811594349656</v>
      </c>
      <c r="N20" s="287">
        <v>2.505867338597338</v>
      </c>
      <c r="O20" s="287">
        <v>2.186690020378578</v>
      </c>
      <c r="P20" s="287">
        <v>1.831010049250256</v>
      </c>
      <c r="Q20" s="287">
        <v>2.083414888467745</v>
      </c>
      <c r="R20" s="287">
        <v>1.7717429857316696</v>
      </c>
      <c r="S20" s="287">
        <v>1.668819013294412</v>
      </c>
      <c r="T20" s="287">
        <v>1.7651591478967161</v>
      </c>
      <c r="U20" s="287">
        <v>1.436358574919704</v>
      </c>
    </row>
    <row r="21" spans="2:21" ht="14.25" customHeight="1">
      <c r="B21" s="288" t="s">
        <v>405</v>
      </c>
      <c r="C21" s="168"/>
      <c r="D21" s="183">
        <v>99.03208557262711</v>
      </c>
      <c r="E21" s="183">
        <v>98.85694397472984</v>
      </c>
      <c r="F21" s="183">
        <v>98.35744496948465</v>
      </c>
      <c r="G21" s="183">
        <v>98.00046105273942</v>
      </c>
      <c r="H21" s="183">
        <v>97.08168935111757</v>
      </c>
      <c r="I21" s="183">
        <v>97.47353164627427</v>
      </c>
      <c r="J21" s="183">
        <v>96.80243284895508</v>
      </c>
      <c r="K21" s="183">
        <v>96.97722970926309</v>
      </c>
      <c r="L21" s="183">
        <v>97.27101547825907</v>
      </c>
      <c r="M21" s="183">
        <v>97.30718840565034</v>
      </c>
      <c r="N21" s="183">
        <v>97.49413266140266</v>
      </c>
      <c r="O21" s="183">
        <v>97.81330997962141</v>
      </c>
      <c r="P21" s="183">
        <v>98.16898995074972</v>
      </c>
      <c r="Q21" s="183">
        <v>97.91658511153229</v>
      </c>
      <c r="R21" s="183">
        <v>98.22825701426832</v>
      </c>
      <c r="S21" s="183">
        <v>98.33118098670562</v>
      </c>
      <c r="T21" s="183">
        <v>98.2348408521033</v>
      </c>
      <c r="U21" s="183">
        <v>98.56364142508029</v>
      </c>
    </row>
    <row r="22" spans="2:20" ht="14.25" customHeight="1">
      <c r="B22" s="39" t="s">
        <v>548</v>
      </c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</row>
    <row r="23" spans="3:20" s="365" customFormat="1" ht="11.25">
      <c r="C23" s="367" t="s">
        <v>406</v>
      </c>
      <c r="D23" s="367"/>
      <c r="E23" s="367"/>
      <c r="F23" s="367"/>
      <c r="G23" s="367"/>
      <c r="H23" s="367"/>
      <c r="I23" s="367"/>
      <c r="J23" s="368"/>
      <c r="K23" s="368"/>
      <c r="L23" s="368"/>
      <c r="M23" s="368"/>
      <c r="N23" s="368"/>
      <c r="O23" s="368"/>
      <c r="P23" s="368"/>
      <c r="Q23" s="368"/>
      <c r="R23" s="368"/>
      <c r="S23" s="368"/>
      <c r="T23" s="368"/>
    </row>
    <row r="24" spans="3:20" ht="14.25" customHeight="1">
      <c r="C24" s="88" t="s">
        <v>407</v>
      </c>
      <c r="D24" s="88"/>
      <c r="E24" s="88"/>
      <c r="F24" s="88"/>
      <c r="G24" s="88"/>
      <c r="H24" s="88"/>
      <c r="I24" s="88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</row>
    <row r="25" ht="14.25" customHeight="1">
      <c r="O25" s="86"/>
    </row>
    <row r="26" ht="14.25" customHeight="1">
      <c r="O26" s="86"/>
    </row>
    <row r="35" ht="14.25" customHeight="1">
      <c r="L35"/>
    </row>
  </sheetData>
  <sheetProtection/>
  <printOptions horizontalCentered="1"/>
  <pageMargins left="0.7874015748031497" right="0.7874015748031497" top="0.5905511811023623" bottom="0.3937007874015748" header="0.5118110236220472" footer="0.5118110236220472"/>
  <pageSetup fitToHeight="1" fitToWidth="1" horizontalDpi="300" verticalDpi="300" orientation="landscape" scale="73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9"/>
  <sheetViews>
    <sheetView showGridLines="0" zoomScaleSheetLayoutView="100" zoomScalePageLayoutView="0" workbookViewId="0" topLeftCell="A1">
      <selection activeCell="A1" sqref="A1"/>
    </sheetView>
  </sheetViews>
  <sheetFormatPr defaultColWidth="10.28125" defaultRowHeight="12.75"/>
  <cols>
    <col min="1" max="1" width="3.28125" style="59" customWidth="1"/>
    <col min="2" max="2" width="7.8515625" style="59" customWidth="1"/>
    <col min="3" max="4" width="22.8515625" style="59" customWidth="1"/>
    <col min="5" max="5" width="18.8515625" style="59" customWidth="1"/>
    <col min="6" max="16384" width="10.28125" style="59" customWidth="1"/>
  </cols>
  <sheetData>
    <row r="1" spans="1:5" ht="12.75">
      <c r="A1" s="59" t="s">
        <v>101</v>
      </c>
      <c r="B1" s="182" t="s">
        <v>537</v>
      </c>
      <c r="E1" s="441" t="str">
        <f>'Tab 1'!$L$1</f>
        <v>Carta de Conjuntura | Set 2013</v>
      </c>
    </row>
    <row r="3" ht="11.25">
      <c r="B3" s="2" t="s">
        <v>521</v>
      </c>
    </row>
    <row r="4" spans="2:5" ht="11.25">
      <c r="B4" s="81" t="s">
        <v>148</v>
      </c>
      <c r="E4" s="61"/>
    </row>
    <row r="6" spans="2:5" ht="11.25" customHeight="1">
      <c r="B6" s="472" t="s">
        <v>1</v>
      </c>
      <c r="C6" s="499" t="s">
        <v>539</v>
      </c>
      <c r="D6" s="499"/>
      <c r="E6" s="500" t="s">
        <v>440</v>
      </c>
    </row>
    <row r="7" spans="2:5" s="114" customFormat="1" ht="13.5" customHeight="1" thickBot="1">
      <c r="B7" s="474"/>
      <c r="C7" s="449" t="s">
        <v>494</v>
      </c>
      <c r="D7" s="445" t="s">
        <v>495</v>
      </c>
      <c r="E7" s="501"/>
    </row>
    <row r="8" spans="2:5" ht="12" thickTop="1">
      <c r="B8" s="115" t="s">
        <v>40</v>
      </c>
      <c r="C8" s="115">
        <v>85.75</v>
      </c>
      <c r="D8" s="115"/>
      <c r="E8" s="115"/>
    </row>
    <row r="9" spans="2:5" ht="11.25">
      <c r="B9" s="115" t="s">
        <v>41</v>
      </c>
      <c r="C9" s="115">
        <v>86.5</v>
      </c>
      <c r="D9" s="115"/>
      <c r="E9" s="115"/>
    </row>
    <row r="10" spans="2:5" ht="11.25">
      <c r="B10" s="115" t="s">
        <v>42</v>
      </c>
      <c r="C10" s="115">
        <v>87.25</v>
      </c>
      <c r="D10" s="115"/>
      <c r="E10" s="115"/>
    </row>
    <row r="11" spans="2:5" ht="11.25">
      <c r="B11" s="115" t="s">
        <v>43</v>
      </c>
      <c r="C11" s="115">
        <v>89.75</v>
      </c>
      <c r="D11" s="115"/>
      <c r="E11" s="115"/>
    </row>
    <row r="12" spans="2:5" ht="11.25">
      <c r="B12" s="115" t="s">
        <v>44</v>
      </c>
      <c r="C12" s="115">
        <v>88.75</v>
      </c>
      <c r="D12" s="115"/>
      <c r="E12" s="115"/>
    </row>
    <row r="13" spans="2:5" ht="11.25">
      <c r="B13" s="115" t="s">
        <v>45</v>
      </c>
      <c r="C13" s="115">
        <v>87</v>
      </c>
      <c r="D13" s="115"/>
      <c r="E13" s="115"/>
    </row>
    <row r="14" spans="2:5" ht="11.25">
      <c r="B14" s="115" t="s">
        <v>46</v>
      </c>
      <c r="C14" s="115">
        <v>88.5</v>
      </c>
      <c r="D14" s="115"/>
      <c r="E14" s="115"/>
    </row>
    <row r="15" spans="2:5" ht="11.25">
      <c r="B15" s="115" t="s">
        <v>47</v>
      </c>
      <c r="C15" s="115">
        <v>85</v>
      </c>
      <c r="D15" s="115"/>
      <c r="E15" s="115"/>
    </row>
    <row r="16" spans="2:5" ht="11.25">
      <c r="B16" s="115" t="s">
        <v>48</v>
      </c>
      <c r="C16" s="115">
        <v>83.75</v>
      </c>
      <c r="D16" s="115"/>
      <c r="E16" s="115"/>
    </row>
    <row r="17" spans="2:5" ht="11.25">
      <c r="B17" s="115" t="s">
        <v>49</v>
      </c>
      <c r="C17" s="115">
        <v>83.25</v>
      </c>
      <c r="D17" s="115"/>
      <c r="E17" s="115"/>
    </row>
    <row r="18" spans="2:5" ht="11.25">
      <c r="B18" s="115" t="s">
        <v>50</v>
      </c>
      <c r="C18" s="115">
        <v>84.25</v>
      </c>
      <c r="D18" s="115"/>
      <c r="E18" s="115"/>
    </row>
    <row r="19" spans="2:5" ht="11.25">
      <c r="B19" s="115" t="s">
        <v>51</v>
      </c>
      <c r="C19" s="115">
        <v>77.5</v>
      </c>
      <c r="D19" s="115"/>
      <c r="E19" s="115">
        <v>7.900833333333332</v>
      </c>
    </row>
    <row r="20" spans="2:5" ht="11.25">
      <c r="B20" s="115" t="s">
        <v>52</v>
      </c>
      <c r="C20" s="115">
        <v>75.75</v>
      </c>
      <c r="D20" s="115"/>
      <c r="E20" s="115">
        <v>6.265833333333332</v>
      </c>
    </row>
    <row r="21" spans="2:5" ht="11.25">
      <c r="B21" s="115" t="s">
        <v>53</v>
      </c>
      <c r="C21" s="115">
        <v>73</v>
      </c>
      <c r="D21" s="115"/>
      <c r="E21" s="115">
        <v>6.699166666666667</v>
      </c>
    </row>
    <row r="22" spans="2:5" ht="11.25">
      <c r="B22" s="115" t="s">
        <v>54</v>
      </c>
      <c r="C22" s="115">
        <v>74</v>
      </c>
      <c r="D22" s="115"/>
      <c r="E22" s="115">
        <v>7.116666666666666</v>
      </c>
    </row>
    <row r="23" spans="2:5" ht="11.25">
      <c r="B23" s="115" t="s">
        <v>55</v>
      </c>
      <c r="C23" s="115">
        <v>77.75</v>
      </c>
      <c r="D23" s="115"/>
      <c r="E23" s="115">
        <v>5.2558333333333325</v>
      </c>
    </row>
    <row r="24" spans="2:5" ht="11.25">
      <c r="B24" s="115" t="s">
        <v>56</v>
      </c>
      <c r="C24" s="115">
        <v>82.5</v>
      </c>
      <c r="D24" s="115"/>
      <c r="E24" s="115">
        <v>3.5941666666666663</v>
      </c>
    </row>
    <row r="25" spans="2:5" ht="11.25">
      <c r="B25" s="115" t="s">
        <v>57</v>
      </c>
      <c r="C25" s="115">
        <v>80.75</v>
      </c>
      <c r="D25" s="115"/>
      <c r="E25" s="115">
        <v>3.734166666666667</v>
      </c>
    </row>
    <row r="26" spans="2:5" ht="11.25">
      <c r="B26" s="115" t="s">
        <v>58</v>
      </c>
      <c r="C26" s="115">
        <v>79.5</v>
      </c>
      <c r="D26" s="115"/>
      <c r="E26" s="115">
        <v>3.8483333333333327</v>
      </c>
    </row>
    <row r="27" spans="2:5" ht="11.25">
      <c r="B27" s="115" t="s">
        <v>59</v>
      </c>
      <c r="C27" s="115">
        <v>80.75</v>
      </c>
      <c r="D27" s="115"/>
      <c r="E27" s="115">
        <v>3.3533333333333335</v>
      </c>
    </row>
    <row r="28" spans="2:5" ht="11.25">
      <c r="B28" s="115" t="s">
        <v>60</v>
      </c>
      <c r="C28" s="115">
        <v>74</v>
      </c>
      <c r="D28" s="115"/>
      <c r="E28" s="115">
        <v>4.2825</v>
      </c>
    </row>
    <row r="29" spans="2:5" ht="11.25">
      <c r="B29" s="115" t="s">
        <v>61</v>
      </c>
      <c r="C29" s="115">
        <v>74.5</v>
      </c>
      <c r="D29" s="115"/>
      <c r="E29" s="115">
        <v>4.830583333333334</v>
      </c>
    </row>
    <row r="30" spans="2:5" ht="11.25">
      <c r="B30" s="115" t="s">
        <v>62</v>
      </c>
      <c r="C30" s="115">
        <v>72</v>
      </c>
      <c r="D30" s="115">
        <v>72.29111666666667</v>
      </c>
      <c r="E30" s="115">
        <v>5.661666666666666</v>
      </c>
    </row>
    <row r="31" spans="2:5" ht="11.25">
      <c r="B31" s="115" t="s">
        <v>63</v>
      </c>
      <c r="C31" s="115">
        <v>76.75</v>
      </c>
      <c r="D31" s="115">
        <v>75.23150833333334</v>
      </c>
      <c r="E31" s="115">
        <v>5.315833333333333</v>
      </c>
    </row>
    <row r="32" spans="2:5" ht="11.25">
      <c r="B32" s="115" t="s">
        <v>64</v>
      </c>
      <c r="C32" s="115">
        <v>79.75</v>
      </c>
      <c r="D32" s="115">
        <v>77.12576666666668</v>
      </c>
      <c r="E32" s="115">
        <v>5.064416666666667</v>
      </c>
    </row>
    <row r="33" spans="2:5" ht="11.25">
      <c r="B33" s="115" t="s">
        <v>65</v>
      </c>
      <c r="C33" s="115">
        <v>83.25</v>
      </c>
      <c r="D33" s="115">
        <v>78.04655</v>
      </c>
      <c r="E33" s="115">
        <v>4.645333333333333</v>
      </c>
    </row>
    <row r="34" spans="2:5" ht="11.25">
      <c r="B34" s="115" t="s">
        <v>66</v>
      </c>
      <c r="C34" s="115">
        <v>81.75</v>
      </c>
      <c r="D34" s="115">
        <v>78.18581666666667</v>
      </c>
      <c r="E34" s="115">
        <v>5.4295</v>
      </c>
    </row>
    <row r="35" spans="2:5" ht="11.25">
      <c r="B35" s="115" t="s">
        <v>67</v>
      </c>
      <c r="C35" s="115">
        <v>83.5</v>
      </c>
      <c r="D35" s="115">
        <v>78.69513333333335</v>
      </c>
      <c r="E35" s="115">
        <v>5.66575</v>
      </c>
    </row>
    <row r="36" spans="2:5" ht="11.25">
      <c r="B36" s="115" t="s">
        <v>68</v>
      </c>
      <c r="C36" s="115">
        <v>81.425</v>
      </c>
      <c r="D36" s="115">
        <v>78.22895</v>
      </c>
      <c r="E36" s="115">
        <v>7.6024166666666675</v>
      </c>
    </row>
    <row r="37" spans="2:5" ht="11.25">
      <c r="B37" s="115" t="s">
        <v>69</v>
      </c>
      <c r="C37" s="115">
        <v>79.475</v>
      </c>
      <c r="D37" s="115">
        <v>78.213975</v>
      </c>
      <c r="E37" s="115">
        <v>7.578666666666667</v>
      </c>
    </row>
    <row r="38" spans="2:5" ht="11.25">
      <c r="B38" s="115" t="s">
        <v>70</v>
      </c>
      <c r="C38" s="115">
        <v>81.3</v>
      </c>
      <c r="D38" s="115">
        <v>80.70553333333332</v>
      </c>
      <c r="E38" s="115">
        <v>7.141166666666667</v>
      </c>
    </row>
    <row r="39" spans="2:5" ht="11.25">
      <c r="B39" s="115" t="s">
        <v>71</v>
      </c>
      <c r="C39" s="115">
        <v>80.775</v>
      </c>
      <c r="D39" s="115">
        <v>80.40649166666667</v>
      </c>
      <c r="E39" s="115">
        <v>11.266666666666666</v>
      </c>
    </row>
    <row r="40" spans="2:5" ht="11.25">
      <c r="B40" s="115" t="s">
        <v>72</v>
      </c>
      <c r="C40" s="115">
        <v>79.225</v>
      </c>
      <c r="D40" s="115">
        <v>81.01176666666666</v>
      </c>
      <c r="E40" s="115">
        <v>11.66</v>
      </c>
    </row>
    <row r="41" spans="2:5" ht="11.25">
      <c r="B41" s="382" t="s">
        <v>73</v>
      </c>
      <c r="C41" s="115">
        <v>80.3</v>
      </c>
      <c r="D41" s="115">
        <v>79.64166666666667</v>
      </c>
      <c r="E41" s="115">
        <v>12.3166666666667</v>
      </c>
    </row>
    <row r="42" spans="2:5" ht="11.25">
      <c r="B42" s="382" t="s">
        <v>74</v>
      </c>
      <c r="C42" s="115">
        <v>82.4</v>
      </c>
      <c r="D42" s="115">
        <v>81.81666666666668</v>
      </c>
      <c r="E42" s="115">
        <v>11.475</v>
      </c>
    </row>
    <row r="43" spans="2:5" ht="11.25">
      <c r="B43" s="382" t="s">
        <v>76</v>
      </c>
      <c r="C43" s="115">
        <v>83.4833333333333</v>
      </c>
      <c r="D43" s="115">
        <v>81.875</v>
      </c>
      <c r="E43" s="115">
        <v>9.96363636363636</v>
      </c>
    </row>
    <row r="44" spans="2:5" ht="11.25">
      <c r="B44" s="382" t="s">
        <v>377</v>
      </c>
      <c r="C44" s="115">
        <v>83.3333333333333</v>
      </c>
      <c r="D44" s="115">
        <v>81.65</v>
      </c>
      <c r="E44" s="115">
        <v>10.0454545454545</v>
      </c>
    </row>
    <row r="45" spans="2:5" ht="11.25">
      <c r="B45" s="382" t="s">
        <v>378</v>
      </c>
      <c r="C45" s="115">
        <v>85.075</v>
      </c>
      <c r="D45" s="115">
        <v>82.79166666666666</v>
      </c>
      <c r="E45" s="115">
        <v>9.291666666666668</v>
      </c>
    </row>
    <row r="46" spans="2:5" ht="11.25">
      <c r="B46" s="382" t="s">
        <v>425</v>
      </c>
      <c r="C46" s="382">
        <v>85.19166666666666</v>
      </c>
      <c r="D46" s="382">
        <v>83.3</v>
      </c>
      <c r="E46" s="382">
        <v>7.891666666666665</v>
      </c>
    </row>
    <row r="47" spans="2:5" ht="11.25">
      <c r="B47" s="382" t="s">
        <v>428</v>
      </c>
      <c r="C47" s="382">
        <v>80.225</v>
      </c>
      <c r="D47" s="382">
        <v>80.6</v>
      </c>
      <c r="E47" s="382">
        <v>8.083333333333334</v>
      </c>
    </row>
    <row r="48" spans="2:5" ht="11.25">
      <c r="B48" s="382" t="s">
        <v>435</v>
      </c>
      <c r="C48" s="382">
        <v>84.75</v>
      </c>
      <c r="D48" s="382">
        <v>83.24166666666666</v>
      </c>
      <c r="E48" s="382">
        <v>6.741666666666667</v>
      </c>
    </row>
    <row r="49" spans="2:5" ht="11.25">
      <c r="B49" s="382" t="s">
        <v>493</v>
      </c>
      <c r="C49" s="382">
        <v>84.01666666666667</v>
      </c>
      <c r="D49" s="382">
        <v>83.10833333333333</v>
      </c>
      <c r="E49" s="382">
        <v>5.975</v>
      </c>
    </row>
    <row r="50" spans="2:5" ht="11.25">
      <c r="B50" s="448" t="s">
        <v>538</v>
      </c>
      <c r="C50" s="448">
        <v>83.925</v>
      </c>
      <c r="D50" s="448">
        <v>82.10833333333335</v>
      </c>
      <c r="E50" s="448">
        <v>5.5</v>
      </c>
    </row>
    <row r="51" spans="2:5" ht="11.25">
      <c r="B51" s="40" t="s">
        <v>549</v>
      </c>
      <c r="C51" s="76"/>
      <c r="D51" s="76"/>
      <c r="E51" s="76"/>
    </row>
    <row r="52" ht="11.25">
      <c r="B52" s="118" t="s">
        <v>442</v>
      </c>
    </row>
    <row r="53" ht="11.25">
      <c r="B53" s="271" t="s">
        <v>441</v>
      </c>
    </row>
    <row r="54" spans="4:5" ht="12.75">
      <c r="D54" s="456"/>
      <c r="E54" s="119"/>
    </row>
    <row r="55" spans="3:4" ht="12.75">
      <c r="C55" s="457"/>
      <c r="D55" s="456"/>
    </row>
    <row r="57" spans="2:5" ht="11.25">
      <c r="B57" s="115"/>
      <c r="C57" s="116"/>
      <c r="D57" s="116"/>
      <c r="E57" s="116"/>
    </row>
    <row r="64" spans="2:5" ht="11.25">
      <c r="B64" s="57"/>
      <c r="E64" s="57"/>
    </row>
    <row r="65" spans="2:5" ht="11.25">
      <c r="B65" s="57"/>
      <c r="E65" s="57"/>
    </row>
    <row r="66" ht="11.25">
      <c r="E66" s="57"/>
    </row>
    <row r="67" ht="11.25">
      <c r="E67" s="57"/>
    </row>
    <row r="68" ht="11.25">
      <c r="E68" s="57"/>
    </row>
    <row r="69" ht="11.25">
      <c r="E69" s="57"/>
    </row>
  </sheetData>
  <sheetProtection/>
  <mergeCells count="3">
    <mergeCell ref="C6:D6"/>
    <mergeCell ref="E6:E7"/>
    <mergeCell ref="B6:B7"/>
  </mergeCells>
  <printOptions horizontalCentered="1"/>
  <pageMargins left="0.2362204724409449" right="0.6299212598425197" top="1.062992125984252" bottom="0.4330708661417323" header="0.1968503937007874" footer="0.2755905511811024"/>
  <pageSetup fitToHeight="1" fitToWidth="1" horizontalDpi="300" verticalDpi="300"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S99"/>
  <sheetViews>
    <sheetView zoomScalePageLayoutView="0" workbookViewId="0" topLeftCell="A1">
      <selection activeCell="H51" sqref="H51"/>
    </sheetView>
  </sheetViews>
  <sheetFormatPr defaultColWidth="9.140625" defaultRowHeight="12.75"/>
  <cols>
    <col min="1" max="1" width="2.7109375" style="57" customWidth="1"/>
    <col min="2" max="2" width="35.421875" style="57" customWidth="1"/>
    <col min="3" max="22" width="8.00390625" style="431" customWidth="1"/>
    <col min="23" max="28" width="9.28125" style="89" customWidth="1"/>
    <col min="29" max="31" width="9.28125" style="57" customWidth="1"/>
    <col min="32" max="16384" width="9.140625" style="57" customWidth="1"/>
  </cols>
  <sheetData>
    <row r="1" spans="2:28" ht="12.75">
      <c r="B1" s="182" t="s">
        <v>537</v>
      </c>
      <c r="Q1" s="433"/>
      <c r="V1" s="441" t="str">
        <f>'Tab 1'!$L$1</f>
        <v>Carta de Conjuntura | Set 2013</v>
      </c>
      <c r="AB1" s="57"/>
    </row>
    <row r="3" ht="11.25">
      <c r="B3" s="2" t="s">
        <v>522</v>
      </c>
    </row>
    <row r="4" spans="2:13" ht="11.25">
      <c r="B4" s="121" t="s">
        <v>149</v>
      </c>
      <c r="C4" s="434"/>
      <c r="D4" s="434"/>
      <c r="E4" s="434"/>
      <c r="F4" s="434"/>
      <c r="H4" s="434"/>
      <c r="I4" s="434"/>
      <c r="J4" s="434"/>
      <c r="K4" s="434"/>
      <c r="L4" s="434"/>
      <c r="M4" s="434"/>
    </row>
    <row r="5" spans="2:13" ht="11.25">
      <c r="B5" s="1" t="s">
        <v>150</v>
      </c>
      <c r="C5" s="434"/>
      <c r="D5" s="434"/>
      <c r="E5" s="434"/>
      <c r="F5" s="434"/>
      <c r="H5" s="434"/>
      <c r="I5" s="434"/>
      <c r="J5" s="434"/>
      <c r="K5" s="434"/>
      <c r="L5" s="434"/>
      <c r="M5" s="434"/>
    </row>
    <row r="6" spans="2:13" ht="11.25">
      <c r="B6" s="121"/>
      <c r="C6" s="434"/>
      <c r="D6" s="434"/>
      <c r="E6" s="434"/>
      <c r="F6" s="434"/>
      <c r="H6" s="434"/>
      <c r="I6" s="434"/>
      <c r="J6" s="434"/>
      <c r="K6" s="434"/>
      <c r="L6" s="434"/>
      <c r="M6" s="434"/>
    </row>
    <row r="7" spans="2:22" ht="11.25">
      <c r="B7" s="124" t="s">
        <v>151</v>
      </c>
      <c r="C7" s="126"/>
      <c r="D7" s="126"/>
      <c r="E7" s="403"/>
      <c r="F7" s="403"/>
      <c r="G7" s="126"/>
      <c r="H7" s="126"/>
      <c r="I7" s="126">
        <v>1947</v>
      </c>
      <c r="J7" s="126">
        <v>1948</v>
      </c>
      <c r="K7" s="126">
        <v>1949</v>
      </c>
      <c r="L7" s="126">
        <v>1950</v>
      </c>
      <c r="M7" s="126">
        <v>1951</v>
      </c>
      <c r="N7" s="126">
        <v>1952</v>
      </c>
      <c r="O7" s="126">
        <v>1953</v>
      </c>
      <c r="P7" s="126">
        <v>1954</v>
      </c>
      <c r="Q7" s="126">
        <v>1955</v>
      </c>
      <c r="R7" s="126">
        <v>1956</v>
      </c>
      <c r="S7" s="126">
        <v>1957</v>
      </c>
      <c r="T7" s="126">
        <v>1958</v>
      </c>
      <c r="U7" s="126">
        <v>1959</v>
      </c>
      <c r="V7" s="126">
        <v>1960</v>
      </c>
    </row>
    <row r="8" spans="2:48" ht="11.25">
      <c r="B8" s="127" t="s">
        <v>152</v>
      </c>
      <c r="C8" s="427"/>
      <c r="D8" s="427"/>
      <c r="H8" s="427"/>
      <c r="I8" s="436">
        <v>-204</v>
      </c>
      <c r="J8" s="436">
        <v>-115</v>
      </c>
      <c r="K8" s="436">
        <v>-135</v>
      </c>
      <c r="L8" s="436">
        <v>93</v>
      </c>
      <c r="M8" s="436">
        <v>-494</v>
      </c>
      <c r="N8" s="128">
        <v>-725</v>
      </c>
      <c r="O8" s="128">
        <v>-12</v>
      </c>
      <c r="P8" s="128">
        <v>-236</v>
      </c>
      <c r="Q8" s="128">
        <v>-35</v>
      </c>
      <c r="R8" s="128">
        <v>-23</v>
      </c>
      <c r="S8" s="128">
        <v>-300</v>
      </c>
      <c r="T8" s="128">
        <v>-265</v>
      </c>
      <c r="U8" s="128">
        <v>-345</v>
      </c>
      <c r="V8" s="128">
        <v>-518</v>
      </c>
      <c r="W8" s="128"/>
      <c r="X8" s="128"/>
      <c r="Y8" s="128"/>
      <c r="Z8" s="128"/>
      <c r="AA8" s="128"/>
      <c r="AB8" s="128"/>
      <c r="AC8" s="128"/>
      <c r="AD8" s="128"/>
      <c r="AE8" s="128"/>
      <c r="AF8" s="128"/>
      <c r="AG8" s="128"/>
      <c r="AH8" s="128"/>
      <c r="AI8" s="128"/>
      <c r="AJ8" s="128"/>
      <c r="AK8" s="128"/>
      <c r="AL8" s="128"/>
      <c r="AM8" s="128"/>
      <c r="AN8" s="128"/>
      <c r="AO8" s="128"/>
      <c r="AP8" s="128"/>
      <c r="AQ8" s="128"/>
      <c r="AR8" s="128"/>
      <c r="AS8" s="128"/>
      <c r="AT8" s="128"/>
      <c r="AU8" s="128"/>
      <c r="AV8" s="128"/>
    </row>
    <row r="9" spans="2:48" ht="11.25">
      <c r="B9" s="129" t="s">
        <v>153</v>
      </c>
      <c r="C9" s="428"/>
      <c r="D9" s="428"/>
      <c r="H9" s="428"/>
      <c r="I9" s="437">
        <v>96</v>
      </c>
      <c r="J9" s="437">
        <v>207</v>
      </c>
      <c r="K9" s="437">
        <v>139</v>
      </c>
      <c r="L9" s="437">
        <v>414</v>
      </c>
      <c r="M9" s="437">
        <v>44</v>
      </c>
      <c r="N9" s="128">
        <v>-302</v>
      </c>
      <c r="O9" s="128">
        <v>395</v>
      </c>
      <c r="P9" s="128">
        <v>147</v>
      </c>
      <c r="Q9" s="128">
        <v>319</v>
      </c>
      <c r="R9" s="128">
        <v>407</v>
      </c>
      <c r="S9" s="128">
        <v>106</v>
      </c>
      <c r="T9" s="128">
        <v>66</v>
      </c>
      <c r="U9" s="128">
        <v>72</v>
      </c>
      <c r="V9" s="128">
        <v>-24</v>
      </c>
      <c r="W9" s="128"/>
      <c r="X9" s="128"/>
      <c r="Y9" s="128"/>
      <c r="Z9" s="128"/>
      <c r="AA9" s="128"/>
      <c r="AB9" s="128"/>
      <c r="AC9" s="128"/>
      <c r="AD9" s="128"/>
      <c r="AE9" s="128"/>
      <c r="AF9" s="128"/>
      <c r="AG9" s="128"/>
      <c r="AH9" s="128"/>
      <c r="AI9" s="128"/>
      <c r="AJ9" s="128"/>
      <c r="AK9" s="128"/>
      <c r="AL9" s="128"/>
      <c r="AM9" s="128"/>
      <c r="AN9" s="128"/>
      <c r="AO9" s="128"/>
      <c r="AP9" s="128"/>
      <c r="AQ9" s="128"/>
      <c r="AR9" s="128"/>
      <c r="AS9" s="128"/>
      <c r="AT9" s="128"/>
      <c r="AU9" s="128"/>
      <c r="AV9" s="128"/>
    </row>
    <row r="10" spans="2:48" ht="11.25">
      <c r="B10" s="130" t="s">
        <v>154</v>
      </c>
      <c r="C10" s="428"/>
      <c r="D10" s="428"/>
      <c r="H10" s="428"/>
      <c r="I10" s="437">
        <v>1152</v>
      </c>
      <c r="J10" s="437">
        <v>1180</v>
      </c>
      <c r="K10" s="437">
        <v>1096</v>
      </c>
      <c r="L10" s="437">
        <v>1355</v>
      </c>
      <c r="M10" s="437">
        <v>1769</v>
      </c>
      <c r="N10" s="128">
        <v>1418</v>
      </c>
      <c r="O10" s="128">
        <v>1539</v>
      </c>
      <c r="P10" s="128">
        <v>1562</v>
      </c>
      <c r="Q10" s="128">
        <v>1423</v>
      </c>
      <c r="R10" s="128">
        <v>1482</v>
      </c>
      <c r="S10" s="128">
        <v>1392</v>
      </c>
      <c r="T10" s="128">
        <v>1243</v>
      </c>
      <c r="U10" s="128">
        <v>1282</v>
      </c>
      <c r="V10" s="128">
        <v>1269</v>
      </c>
      <c r="W10" s="128"/>
      <c r="X10" s="128"/>
      <c r="Y10" s="128"/>
      <c r="Z10" s="128"/>
      <c r="AA10" s="128"/>
      <c r="AB10" s="128"/>
      <c r="AC10" s="128"/>
      <c r="AD10" s="128"/>
      <c r="AE10" s="128"/>
      <c r="AF10" s="128"/>
      <c r="AG10" s="128"/>
      <c r="AH10" s="128"/>
      <c r="AI10" s="128"/>
      <c r="AJ10" s="128"/>
      <c r="AK10" s="128"/>
      <c r="AL10" s="128"/>
      <c r="AM10" s="128"/>
      <c r="AN10" s="128"/>
      <c r="AO10" s="128"/>
      <c r="AP10" s="128"/>
      <c r="AQ10" s="128"/>
      <c r="AR10" s="128"/>
      <c r="AS10" s="128"/>
      <c r="AT10" s="128"/>
      <c r="AU10" s="128"/>
      <c r="AV10" s="128"/>
    </row>
    <row r="11" spans="2:48" ht="11.25">
      <c r="B11" s="130" t="s">
        <v>155</v>
      </c>
      <c r="C11" s="428"/>
      <c r="D11" s="428"/>
      <c r="H11" s="428"/>
      <c r="I11" s="437">
        <v>1056</v>
      </c>
      <c r="J11" s="437">
        <v>973</v>
      </c>
      <c r="K11" s="437">
        <v>957</v>
      </c>
      <c r="L11" s="437">
        <v>942</v>
      </c>
      <c r="M11" s="437">
        <v>1725</v>
      </c>
      <c r="N11" s="128">
        <v>1720</v>
      </c>
      <c r="O11" s="128">
        <v>1145</v>
      </c>
      <c r="P11" s="128">
        <v>1415</v>
      </c>
      <c r="Q11" s="128">
        <v>1104</v>
      </c>
      <c r="R11" s="128">
        <v>1075</v>
      </c>
      <c r="S11" s="128">
        <v>1285</v>
      </c>
      <c r="T11" s="128">
        <v>1177</v>
      </c>
      <c r="U11" s="128">
        <v>1210</v>
      </c>
      <c r="V11" s="128">
        <v>1293</v>
      </c>
      <c r="W11" s="128"/>
      <c r="X11" s="128"/>
      <c r="Y11" s="128"/>
      <c r="Z11" s="128"/>
      <c r="AA11" s="128"/>
      <c r="AB11" s="128"/>
      <c r="AC11" s="128"/>
      <c r="AD11" s="128"/>
      <c r="AE11" s="128"/>
      <c r="AF11" s="128"/>
      <c r="AG11" s="128"/>
      <c r="AH11" s="128"/>
      <c r="AI11" s="128"/>
      <c r="AJ11" s="128"/>
      <c r="AK11" s="128"/>
      <c r="AL11" s="128"/>
      <c r="AM11" s="128"/>
      <c r="AN11" s="128"/>
      <c r="AO11" s="128"/>
      <c r="AP11" s="128"/>
      <c r="AQ11" s="128"/>
      <c r="AR11" s="128"/>
      <c r="AS11" s="128"/>
      <c r="AT11" s="128"/>
      <c r="AU11" s="128"/>
      <c r="AV11" s="128"/>
    </row>
    <row r="12" spans="2:48" ht="11.25">
      <c r="B12" s="129" t="s">
        <v>156</v>
      </c>
      <c r="C12" s="428"/>
      <c r="D12" s="428"/>
      <c r="H12" s="428"/>
      <c r="I12" s="437">
        <v>-276</v>
      </c>
      <c r="J12" s="437">
        <v>-315</v>
      </c>
      <c r="K12" s="437">
        <v>-271</v>
      </c>
      <c r="L12" s="437">
        <v>-319</v>
      </c>
      <c r="M12" s="437">
        <v>-536</v>
      </c>
      <c r="N12" s="128">
        <v>-421</v>
      </c>
      <c r="O12" s="128">
        <v>-393</v>
      </c>
      <c r="P12" s="128">
        <v>-378</v>
      </c>
      <c r="Q12" s="128">
        <v>-344</v>
      </c>
      <c r="R12" s="128">
        <v>-419</v>
      </c>
      <c r="S12" s="128">
        <v>-393</v>
      </c>
      <c r="T12" s="128">
        <v>-327</v>
      </c>
      <c r="U12" s="128">
        <v>-407</v>
      </c>
      <c r="V12" s="128">
        <v>-498</v>
      </c>
      <c r="W12" s="128"/>
      <c r="X12" s="128"/>
      <c r="Y12" s="128"/>
      <c r="Z12" s="128"/>
      <c r="AA12" s="128"/>
      <c r="AB12" s="128"/>
      <c r="AC12" s="128"/>
      <c r="AD12" s="128"/>
      <c r="AE12" s="128"/>
      <c r="AF12" s="128"/>
      <c r="AG12" s="128"/>
      <c r="AH12" s="128"/>
      <c r="AI12" s="128"/>
      <c r="AJ12" s="128"/>
      <c r="AK12" s="128"/>
      <c r="AL12" s="128"/>
      <c r="AM12" s="128"/>
      <c r="AN12" s="128"/>
      <c r="AO12" s="128"/>
      <c r="AP12" s="128"/>
      <c r="AQ12" s="128"/>
      <c r="AR12" s="128"/>
      <c r="AS12" s="128"/>
      <c r="AT12" s="128"/>
      <c r="AU12" s="128"/>
      <c r="AV12" s="128"/>
    </row>
    <row r="13" spans="2:48" ht="11.25">
      <c r="B13" s="130" t="s">
        <v>157</v>
      </c>
      <c r="C13" s="428"/>
      <c r="D13" s="428"/>
      <c r="H13" s="428"/>
      <c r="I13" s="437">
        <v>-221</v>
      </c>
      <c r="J13" s="437">
        <v>-210</v>
      </c>
      <c r="K13" s="437">
        <v>-170</v>
      </c>
      <c r="L13" s="437">
        <v>-209</v>
      </c>
      <c r="M13" s="437">
        <v>-379</v>
      </c>
      <c r="N13" s="128">
        <v>-300</v>
      </c>
      <c r="O13" s="128">
        <v>-227</v>
      </c>
      <c r="P13" s="128">
        <v>-243</v>
      </c>
      <c r="Q13" s="128">
        <v>-230</v>
      </c>
      <c r="R13" s="128">
        <v>-278</v>
      </c>
      <c r="S13" s="128">
        <v>-265</v>
      </c>
      <c r="T13" s="128">
        <v>-219</v>
      </c>
      <c r="U13" s="128">
        <v>-256</v>
      </c>
      <c r="V13" s="128">
        <v>-304</v>
      </c>
      <c r="W13" s="128"/>
      <c r="X13" s="128"/>
      <c r="Y13" s="128"/>
      <c r="Z13" s="128"/>
      <c r="AA13" s="128"/>
      <c r="AB13" s="128"/>
      <c r="AC13" s="128"/>
      <c r="AD13" s="128"/>
      <c r="AE13" s="128"/>
      <c r="AF13" s="128"/>
      <c r="AG13" s="128"/>
      <c r="AH13" s="128"/>
      <c r="AI13" s="128"/>
      <c r="AJ13" s="128"/>
      <c r="AK13" s="128"/>
      <c r="AL13" s="128"/>
      <c r="AM13" s="128"/>
      <c r="AN13" s="128"/>
      <c r="AO13" s="128"/>
      <c r="AP13" s="128"/>
      <c r="AQ13" s="128"/>
      <c r="AR13" s="128"/>
      <c r="AS13" s="128"/>
      <c r="AT13" s="128"/>
      <c r="AU13" s="128"/>
      <c r="AV13" s="128"/>
    </row>
    <row r="14" spans="2:48" ht="11.25">
      <c r="B14" s="130" t="s">
        <v>158</v>
      </c>
      <c r="C14" s="428"/>
      <c r="D14" s="428"/>
      <c r="H14" s="428"/>
      <c r="I14" s="437">
        <v>-13</v>
      </c>
      <c r="J14" s="437">
        <v>-25</v>
      </c>
      <c r="K14" s="437">
        <v>-21</v>
      </c>
      <c r="L14" s="437">
        <v>-27</v>
      </c>
      <c r="M14" s="437">
        <v>-20</v>
      </c>
      <c r="N14" s="128">
        <v>-22</v>
      </c>
      <c r="O14" s="128">
        <v>-34</v>
      </c>
      <c r="P14" s="128">
        <v>-48</v>
      </c>
      <c r="Q14" s="128">
        <v>-35</v>
      </c>
      <c r="R14" s="128">
        <v>-67</v>
      </c>
      <c r="S14" s="128">
        <v>-67</v>
      </c>
      <c r="T14" s="128">
        <v>-58</v>
      </c>
      <c r="U14" s="128">
        <v>-91</v>
      </c>
      <c r="V14" s="128">
        <v>-115</v>
      </c>
      <c r="W14" s="128"/>
      <c r="X14" s="128"/>
      <c r="Y14" s="128"/>
      <c r="Z14" s="128"/>
      <c r="AA14" s="128"/>
      <c r="AB14" s="128"/>
      <c r="AC14" s="128"/>
      <c r="AD14" s="128"/>
      <c r="AE14" s="128"/>
      <c r="AF14" s="128"/>
      <c r="AG14" s="128"/>
      <c r="AH14" s="128"/>
      <c r="AI14" s="128"/>
      <c r="AJ14" s="128"/>
      <c r="AK14" s="128"/>
      <c r="AL14" s="128"/>
      <c r="AM14" s="128"/>
      <c r="AN14" s="128"/>
      <c r="AO14" s="128"/>
      <c r="AP14" s="128"/>
      <c r="AQ14" s="128"/>
      <c r="AR14" s="128"/>
      <c r="AS14" s="128"/>
      <c r="AT14" s="128"/>
      <c r="AU14" s="128"/>
      <c r="AV14" s="128"/>
    </row>
    <row r="15" spans="2:23" ht="11.25">
      <c r="B15" s="130" t="s">
        <v>159</v>
      </c>
      <c r="C15" s="428"/>
      <c r="D15" s="428"/>
      <c r="H15" s="428"/>
      <c r="I15" s="437">
        <v>-42</v>
      </c>
      <c r="J15" s="437">
        <v>-80</v>
      </c>
      <c r="K15" s="437">
        <v>-80</v>
      </c>
      <c r="L15" s="437">
        <v>-83</v>
      </c>
      <c r="M15" s="437">
        <v>-137</v>
      </c>
      <c r="N15" s="128">
        <v>-99</v>
      </c>
      <c r="O15" s="128">
        <v>-131</v>
      </c>
      <c r="P15" s="128">
        <v>-89</v>
      </c>
      <c r="Q15" s="128">
        <v>-79</v>
      </c>
      <c r="R15" s="128">
        <v>-74</v>
      </c>
      <c r="S15" s="128">
        <v>-61</v>
      </c>
      <c r="T15" s="128">
        <v>-49</v>
      </c>
      <c r="U15" s="128">
        <v>-59</v>
      </c>
      <c r="V15" s="128">
        <v>-79</v>
      </c>
      <c r="W15" s="128"/>
    </row>
    <row r="16" spans="2:23" ht="11.25">
      <c r="B16" s="130" t="s">
        <v>160</v>
      </c>
      <c r="C16" s="428"/>
      <c r="D16" s="428"/>
      <c r="H16" s="428"/>
      <c r="I16" s="437"/>
      <c r="J16" s="437"/>
      <c r="K16" s="437"/>
      <c r="L16" s="437"/>
      <c r="M16" s="437"/>
      <c r="N16" s="128"/>
      <c r="O16" s="128">
        <v>-1</v>
      </c>
      <c r="P16" s="128">
        <v>2</v>
      </c>
      <c r="Q16" s="128">
        <v>0</v>
      </c>
      <c r="R16" s="128">
        <v>0</v>
      </c>
      <c r="S16" s="128">
        <v>0</v>
      </c>
      <c r="T16" s="128">
        <v>-1</v>
      </c>
      <c r="U16" s="128">
        <v>-1</v>
      </c>
      <c r="V16" s="128">
        <v>0</v>
      </c>
      <c r="W16" s="128"/>
    </row>
    <row r="17" spans="2:25" ht="11.25">
      <c r="B17" s="129" t="s">
        <v>166</v>
      </c>
      <c r="C17" s="428"/>
      <c r="D17" s="428"/>
      <c r="H17" s="428"/>
      <c r="I17" s="437">
        <v>-24</v>
      </c>
      <c r="J17" s="437">
        <v>-7</v>
      </c>
      <c r="K17" s="437">
        <v>-3</v>
      </c>
      <c r="L17" s="437">
        <v>-2</v>
      </c>
      <c r="M17" s="437">
        <v>-2</v>
      </c>
      <c r="N17" s="128">
        <v>-2</v>
      </c>
      <c r="O17" s="128">
        <v>-14</v>
      </c>
      <c r="P17" s="128">
        <v>-5</v>
      </c>
      <c r="Q17" s="128">
        <v>-10</v>
      </c>
      <c r="R17" s="128">
        <v>-11</v>
      </c>
      <c r="S17" s="128">
        <v>-13</v>
      </c>
      <c r="T17" s="128">
        <v>-4</v>
      </c>
      <c r="U17" s="128">
        <v>-10</v>
      </c>
      <c r="V17" s="128">
        <v>4</v>
      </c>
      <c r="W17" s="128"/>
      <c r="X17" s="128"/>
      <c r="Y17" s="128"/>
    </row>
    <row r="18" spans="2:25" ht="11.25">
      <c r="B18" s="127" t="s">
        <v>161</v>
      </c>
      <c r="C18" s="427"/>
      <c r="D18" s="427"/>
      <c r="H18" s="427"/>
      <c r="I18" s="436">
        <v>349</v>
      </c>
      <c r="J18" s="436">
        <v>-52</v>
      </c>
      <c r="K18" s="436">
        <v>72</v>
      </c>
      <c r="L18" s="436">
        <v>-111</v>
      </c>
      <c r="M18" s="436">
        <v>266</v>
      </c>
      <c r="N18" s="128">
        <v>708</v>
      </c>
      <c r="O18" s="128">
        <v>41</v>
      </c>
      <c r="P18" s="128">
        <v>236</v>
      </c>
      <c r="Q18" s="128">
        <v>34</v>
      </c>
      <c r="R18" s="128">
        <v>190</v>
      </c>
      <c r="S18" s="128">
        <v>309</v>
      </c>
      <c r="T18" s="128">
        <v>425</v>
      </c>
      <c r="U18" s="128">
        <v>345</v>
      </c>
      <c r="V18" s="128">
        <v>493</v>
      </c>
      <c r="W18" s="128"/>
      <c r="X18" s="128"/>
      <c r="Y18" s="128"/>
    </row>
    <row r="19" spans="2:71" ht="11.25">
      <c r="B19" s="129" t="s">
        <v>466</v>
      </c>
      <c r="C19" s="128"/>
      <c r="D19" s="128"/>
      <c r="E19" s="128"/>
      <c r="F19" s="128"/>
      <c r="G19" s="128"/>
      <c r="H19" s="128"/>
      <c r="I19" s="128"/>
      <c r="J19" s="128"/>
      <c r="K19" s="128"/>
      <c r="L19" s="128"/>
      <c r="M19" s="128"/>
      <c r="N19" s="128"/>
      <c r="O19" s="128"/>
      <c r="P19" s="128"/>
      <c r="Q19" s="128"/>
      <c r="R19" s="128"/>
      <c r="S19" s="128"/>
      <c r="T19" s="128"/>
      <c r="U19" s="128"/>
      <c r="V19" s="128"/>
      <c r="AU19" s="128"/>
      <c r="AV19" s="128"/>
      <c r="AW19" s="128"/>
      <c r="AX19" s="128"/>
      <c r="AY19" s="128"/>
      <c r="AZ19" s="128"/>
      <c r="BA19" s="128"/>
      <c r="BB19" s="128"/>
      <c r="BC19" s="128"/>
      <c r="BD19" s="128"/>
      <c r="BE19" s="128"/>
      <c r="BF19" s="128"/>
      <c r="BG19" s="128"/>
      <c r="BH19" s="128"/>
      <c r="BI19" s="128"/>
      <c r="BJ19" s="128"/>
      <c r="BK19" s="128"/>
      <c r="BL19" s="128"/>
      <c r="BM19" s="128"/>
      <c r="BN19" s="128"/>
      <c r="BO19" s="128"/>
      <c r="BP19" s="128"/>
      <c r="BQ19" s="128"/>
      <c r="BR19" s="128"/>
      <c r="BS19" s="128"/>
    </row>
    <row r="20" spans="2:25" ht="11.25">
      <c r="B20" s="129" t="s">
        <v>162</v>
      </c>
      <c r="C20" s="429"/>
      <c r="D20" s="429"/>
      <c r="H20" s="429"/>
      <c r="I20" s="438">
        <v>55</v>
      </c>
      <c r="J20" s="438">
        <v>67</v>
      </c>
      <c r="K20" s="438">
        <v>44</v>
      </c>
      <c r="L20" s="438">
        <v>39</v>
      </c>
      <c r="M20" s="438">
        <v>63</v>
      </c>
      <c r="N20" s="128">
        <v>94</v>
      </c>
      <c r="O20" s="128">
        <v>60</v>
      </c>
      <c r="P20" s="128">
        <v>51</v>
      </c>
      <c r="Q20" s="128">
        <v>79</v>
      </c>
      <c r="R20" s="128">
        <v>139</v>
      </c>
      <c r="S20" s="128">
        <v>178</v>
      </c>
      <c r="T20" s="128">
        <v>128</v>
      </c>
      <c r="U20" s="128">
        <v>158</v>
      </c>
      <c r="V20" s="128">
        <v>138</v>
      </c>
      <c r="W20" s="128"/>
      <c r="X20" s="128"/>
      <c r="Y20" s="128"/>
    </row>
    <row r="21" spans="2:25" ht="11.25">
      <c r="B21" s="129" t="s">
        <v>465</v>
      </c>
      <c r="C21" s="429"/>
      <c r="D21" s="429"/>
      <c r="H21" s="429"/>
      <c r="I21" s="438">
        <v>294</v>
      </c>
      <c r="J21" s="438">
        <v>-119</v>
      </c>
      <c r="K21" s="438">
        <v>28</v>
      </c>
      <c r="L21" s="438">
        <v>-150</v>
      </c>
      <c r="M21" s="438">
        <v>203</v>
      </c>
      <c r="N21" s="128">
        <v>614</v>
      </c>
      <c r="O21" s="128">
        <v>-19</v>
      </c>
      <c r="P21" s="128">
        <v>185</v>
      </c>
      <c r="Q21" s="128">
        <v>-45</v>
      </c>
      <c r="R21" s="128">
        <v>51</v>
      </c>
      <c r="S21" s="128">
        <v>131</v>
      </c>
      <c r="T21" s="128">
        <v>297</v>
      </c>
      <c r="U21" s="128">
        <v>187</v>
      </c>
      <c r="V21" s="128">
        <v>355</v>
      </c>
      <c r="W21" s="128"/>
      <c r="X21" s="128"/>
      <c r="Y21" s="128"/>
    </row>
    <row r="22" spans="2:25" ht="11.25">
      <c r="B22" s="127" t="s">
        <v>164</v>
      </c>
      <c r="C22" s="429"/>
      <c r="D22" s="429"/>
      <c r="H22" s="429"/>
      <c r="I22" s="438">
        <v>-9</v>
      </c>
      <c r="J22" s="438">
        <v>100</v>
      </c>
      <c r="K22" s="438">
        <v>96</v>
      </c>
      <c r="L22" s="438">
        <v>-12</v>
      </c>
      <c r="M22" s="438">
        <v>147</v>
      </c>
      <c r="N22" s="131">
        <v>-10</v>
      </c>
      <c r="O22" s="131">
        <v>-69</v>
      </c>
      <c r="P22" s="131">
        <v>11</v>
      </c>
      <c r="Q22" s="131">
        <v>13</v>
      </c>
      <c r="R22" s="131">
        <v>16</v>
      </c>
      <c r="S22" s="131">
        <v>-170</v>
      </c>
      <c r="T22" s="131">
        <v>-190</v>
      </c>
      <c r="U22" s="131">
        <v>-25</v>
      </c>
      <c r="V22" s="131">
        <v>11</v>
      </c>
      <c r="W22" s="128"/>
      <c r="X22" s="128"/>
      <c r="Y22" s="128"/>
    </row>
    <row r="23" spans="2:25" ht="11.25">
      <c r="B23" s="132" t="s">
        <v>165</v>
      </c>
      <c r="C23" s="430"/>
      <c r="D23" s="430"/>
      <c r="E23" s="432"/>
      <c r="F23" s="432"/>
      <c r="G23" s="432"/>
      <c r="H23" s="430"/>
      <c r="I23" s="439">
        <v>136</v>
      </c>
      <c r="J23" s="439">
        <v>-67</v>
      </c>
      <c r="K23" s="439">
        <v>33</v>
      </c>
      <c r="L23" s="439">
        <v>-30</v>
      </c>
      <c r="M23" s="439">
        <v>-81</v>
      </c>
      <c r="N23" s="135">
        <v>-27</v>
      </c>
      <c r="O23" s="135">
        <v>-40</v>
      </c>
      <c r="P23" s="135">
        <v>11</v>
      </c>
      <c r="Q23" s="135">
        <v>12</v>
      </c>
      <c r="R23" s="135">
        <v>183</v>
      </c>
      <c r="S23" s="135">
        <v>-161</v>
      </c>
      <c r="T23" s="135">
        <v>-30</v>
      </c>
      <c r="U23" s="135">
        <v>-25</v>
      </c>
      <c r="V23" s="135">
        <v>-14</v>
      </c>
      <c r="W23" s="128"/>
      <c r="X23" s="128"/>
      <c r="Y23" s="128"/>
    </row>
    <row r="24" spans="2:28" s="1" customFormat="1" ht="11.25">
      <c r="B24" s="136"/>
      <c r="C24" s="435"/>
      <c r="D24" s="435"/>
      <c r="E24" s="435"/>
      <c r="F24" s="435"/>
      <c r="G24" s="435"/>
      <c r="H24" s="435"/>
      <c r="I24" s="435"/>
      <c r="J24" s="435"/>
      <c r="K24" s="435"/>
      <c r="L24" s="435"/>
      <c r="M24" s="435"/>
      <c r="N24" s="435"/>
      <c r="O24" s="435"/>
      <c r="P24" s="435"/>
      <c r="Q24" s="435"/>
      <c r="R24" s="435"/>
      <c r="S24" s="435"/>
      <c r="T24" s="435"/>
      <c r="U24" s="435"/>
      <c r="V24" s="435"/>
      <c r="W24" s="85"/>
      <c r="X24" s="85"/>
      <c r="Y24" s="85"/>
      <c r="Z24" s="85"/>
      <c r="AA24" s="85"/>
      <c r="AB24" s="85"/>
    </row>
    <row r="25" spans="3:28" s="1" customFormat="1" ht="11.25">
      <c r="C25" s="137"/>
      <c r="D25" s="137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85"/>
      <c r="X25" s="85"/>
      <c r="Y25" s="85"/>
      <c r="Z25" s="85"/>
      <c r="AA25" s="85"/>
      <c r="AB25" s="85"/>
    </row>
    <row r="26" spans="2:22" ht="11.25">
      <c r="B26" s="124" t="s">
        <v>151</v>
      </c>
      <c r="C26" s="126">
        <v>1961</v>
      </c>
      <c r="D26" s="126">
        <v>1962</v>
      </c>
      <c r="E26" s="126">
        <v>1963</v>
      </c>
      <c r="F26" s="126">
        <v>1964</v>
      </c>
      <c r="G26" s="126">
        <v>1965</v>
      </c>
      <c r="H26" s="126">
        <v>1966</v>
      </c>
      <c r="I26" s="126">
        <v>1967</v>
      </c>
      <c r="J26" s="126">
        <v>1968</v>
      </c>
      <c r="K26" s="126">
        <v>1969</v>
      </c>
      <c r="L26" s="126">
        <v>1970</v>
      </c>
      <c r="M26" s="126">
        <v>1971</v>
      </c>
      <c r="N26" s="126">
        <v>1972</v>
      </c>
      <c r="O26" s="126">
        <v>1973</v>
      </c>
      <c r="P26" s="126">
        <v>1974</v>
      </c>
      <c r="Q26" s="126">
        <v>1975</v>
      </c>
      <c r="R26" s="126">
        <v>1976</v>
      </c>
      <c r="S26" s="126">
        <v>1977</v>
      </c>
      <c r="T26" s="126">
        <v>1978</v>
      </c>
      <c r="U26" s="126">
        <v>1979</v>
      </c>
      <c r="V26" s="126">
        <v>1980</v>
      </c>
    </row>
    <row r="27" spans="2:71" ht="11.25">
      <c r="B27" s="127" t="s">
        <v>152</v>
      </c>
      <c r="C27" s="128">
        <v>-263</v>
      </c>
      <c r="D27" s="128">
        <v>-453</v>
      </c>
      <c r="E27" s="128">
        <v>-171</v>
      </c>
      <c r="F27" s="128">
        <v>81</v>
      </c>
      <c r="G27" s="128">
        <v>284</v>
      </c>
      <c r="H27" s="128">
        <v>-31</v>
      </c>
      <c r="I27" s="128">
        <v>-276</v>
      </c>
      <c r="J27" s="128">
        <v>-582</v>
      </c>
      <c r="K27" s="128">
        <v>-364</v>
      </c>
      <c r="L27" s="128">
        <v>-839</v>
      </c>
      <c r="M27" s="128">
        <v>-1630</v>
      </c>
      <c r="N27" s="128">
        <v>-1688</v>
      </c>
      <c r="O27" s="128">
        <v>-2085</v>
      </c>
      <c r="P27" s="128">
        <v>-7504</v>
      </c>
      <c r="Q27" s="128">
        <v>-6999</v>
      </c>
      <c r="R27" s="128">
        <v>-6426</v>
      </c>
      <c r="S27" s="128">
        <v>-4826</v>
      </c>
      <c r="T27" s="128">
        <v>-6983</v>
      </c>
      <c r="U27" s="128">
        <v>-10708</v>
      </c>
      <c r="V27" s="128">
        <v>-12739</v>
      </c>
      <c r="AU27" s="128"/>
      <c r="AV27" s="128"/>
      <c r="AW27" s="128"/>
      <c r="AX27" s="128"/>
      <c r="AY27" s="128"/>
      <c r="AZ27" s="128"/>
      <c r="BA27" s="128"/>
      <c r="BB27" s="128"/>
      <c r="BC27" s="128"/>
      <c r="BD27" s="128"/>
      <c r="BE27" s="128"/>
      <c r="BF27" s="128"/>
      <c r="BG27" s="128"/>
      <c r="BH27" s="128"/>
      <c r="BI27" s="128"/>
      <c r="BJ27" s="128"/>
      <c r="BK27" s="128"/>
      <c r="BL27" s="128"/>
      <c r="BM27" s="128"/>
      <c r="BN27" s="128"/>
      <c r="BO27" s="128"/>
      <c r="BP27" s="128"/>
      <c r="BQ27" s="128"/>
      <c r="BR27" s="128"/>
      <c r="BS27" s="128"/>
    </row>
    <row r="28" spans="2:71" ht="11.25">
      <c r="B28" s="129" t="s">
        <v>153</v>
      </c>
      <c r="C28" s="128">
        <v>111</v>
      </c>
      <c r="D28" s="128">
        <v>-90</v>
      </c>
      <c r="E28" s="128">
        <v>112</v>
      </c>
      <c r="F28" s="128">
        <v>343</v>
      </c>
      <c r="G28" s="128">
        <v>655</v>
      </c>
      <c r="H28" s="128">
        <v>438</v>
      </c>
      <c r="I28" s="128">
        <v>213</v>
      </c>
      <c r="J28" s="128">
        <v>26</v>
      </c>
      <c r="K28" s="128">
        <v>318</v>
      </c>
      <c r="L28" s="128">
        <v>232</v>
      </c>
      <c r="M28" s="128">
        <v>-344</v>
      </c>
      <c r="N28" s="128">
        <v>-241</v>
      </c>
      <c r="O28" s="128">
        <v>7</v>
      </c>
      <c r="P28" s="128">
        <v>-4690</v>
      </c>
      <c r="Q28" s="128">
        <v>-3540</v>
      </c>
      <c r="R28" s="128">
        <v>-2255</v>
      </c>
      <c r="S28" s="128">
        <v>97</v>
      </c>
      <c r="T28" s="128">
        <v>-1024</v>
      </c>
      <c r="U28" s="128">
        <v>-2839</v>
      </c>
      <c r="V28" s="128">
        <v>-2823</v>
      </c>
      <c r="AU28" s="128"/>
      <c r="AV28" s="128"/>
      <c r="AW28" s="128"/>
      <c r="AX28" s="128"/>
      <c r="AY28" s="128"/>
      <c r="AZ28" s="128"/>
      <c r="BA28" s="128"/>
      <c r="BB28" s="128"/>
      <c r="BC28" s="128"/>
      <c r="BD28" s="128"/>
      <c r="BE28" s="128"/>
      <c r="BF28" s="128"/>
      <c r="BG28" s="128"/>
      <c r="BH28" s="128"/>
      <c r="BI28" s="128"/>
      <c r="BJ28" s="128"/>
      <c r="BK28" s="128"/>
      <c r="BL28" s="128"/>
      <c r="BM28" s="128"/>
      <c r="BN28" s="128"/>
      <c r="BO28" s="128"/>
      <c r="BP28" s="128"/>
      <c r="BQ28" s="128"/>
      <c r="BR28" s="128"/>
      <c r="BS28" s="128"/>
    </row>
    <row r="29" spans="2:71" ht="11.25">
      <c r="B29" s="130" t="s">
        <v>154</v>
      </c>
      <c r="C29" s="128">
        <v>1403</v>
      </c>
      <c r="D29" s="128">
        <v>1214</v>
      </c>
      <c r="E29" s="128">
        <v>1406</v>
      </c>
      <c r="F29" s="128">
        <v>1430</v>
      </c>
      <c r="G29" s="128">
        <v>1595</v>
      </c>
      <c r="H29" s="128">
        <v>1741</v>
      </c>
      <c r="I29" s="128">
        <v>1654</v>
      </c>
      <c r="J29" s="128">
        <v>1881</v>
      </c>
      <c r="K29" s="128">
        <v>2311</v>
      </c>
      <c r="L29" s="128">
        <v>2739</v>
      </c>
      <c r="M29" s="128">
        <v>2904</v>
      </c>
      <c r="N29" s="128">
        <v>3991</v>
      </c>
      <c r="O29" s="128">
        <v>6199</v>
      </c>
      <c r="P29" s="128">
        <v>7951</v>
      </c>
      <c r="Q29" s="128">
        <v>8670</v>
      </c>
      <c r="R29" s="128">
        <v>10128</v>
      </c>
      <c r="S29" s="128">
        <v>12120</v>
      </c>
      <c r="T29" s="128">
        <v>12659</v>
      </c>
      <c r="U29" s="128">
        <v>15244</v>
      </c>
      <c r="V29" s="128">
        <v>20132</v>
      </c>
      <c r="AU29" s="128"/>
      <c r="AV29" s="128"/>
      <c r="AW29" s="128"/>
      <c r="AX29" s="128"/>
      <c r="AY29" s="128"/>
      <c r="AZ29" s="128"/>
      <c r="BA29" s="128"/>
      <c r="BB29" s="128"/>
      <c r="BC29" s="128"/>
      <c r="BD29" s="128"/>
      <c r="BE29" s="128"/>
      <c r="BF29" s="128"/>
      <c r="BG29" s="128"/>
      <c r="BH29" s="128"/>
      <c r="BI29" s="128"/>
      <c r="BJ29" s="128"/>
      <c r="BK29" s="128"/>
      <c r="BL29" s="128"/>
      <c r="BM29" s="128"/>
      <c r="BN29" s="128"/>
      <c r="BO29" s="128"/>
      <c r="BP29" s="128"/>
      <c r="BQ29" s="128"/>
      <c r="BR29" s="128"/>
      <c r="BS29" s="128"/>
    </row>
    <row r="30" spans="2:71" ht="11.25">
      <c r="B30" s="130" t="s">
        <v>155</v>
      </c>
      <c r="C30" s="128">
        <v>1292</v>
      </c>
      <c r="D30" s="128">
        <v>1304</v>
      </c>
      <c r="E30" s="128">
        <v>1294</v>
      </c>
      <c r="F30" s="128">
        <v>1086</v>
      </c>
      <c r="G30" s="128">
        <v>941</v>
      </c>
      <c r="H30" s="128">
        <v>1303</v>
      </c>
      <c r="I30" s="128">
        <v>1441</v>
      </c>
      <c r="J30" s="128">
        <v>1855</v>
      </c>
      <c r="K30" s="128">
        <v>1993</v>
      </c>
      <c r="L30" s="128">
        <v>2507</v>
      </c>
      <c r="M30" s="128">
        <v>3247</v>
      </c>
      <c r="N30" s="128">
        <v>4232</v>
      </c>
      <c r="O30" s="128">
        <v>6192</v>
      </c>
      <c r="P30" s="128">
        <v>12641</v>
      </c>
      <c r="Q30" s="128">
        <v>12210</v>
      </c>
      <c r="R30" s="128">
        <v>12383</v>
      </c>
      <c r="S30" s="128">
        <v>12023</v>
      </c>
      <c r="T30" s="128">
        <v>13683</v>
      </c>
      <c r="U30" s="128">
        <v>18084</v>
      </c>
      <c r="V30" s="128">
        <v>22955</v>
      </c>
      <c r="AU30" s="128"/>
      <c r="AV30" s="128"/>
      <c r="AW30" s="128"/>
      <c r="AX30" s="128"/>
      <c r="AY30" s="128"/>
      <c r="AZ30" s="128"/>
      <c r="BA30" s="128"/>
      <c r="BB30" s="128"/>
      <c r="BC30" s="128"/>
      <c r="BD30" s="128"/>
      <c r="BE30" s="128"/>
      <c r="BF30" s="128"/>
      <c r="BG30" s="128"/>
      <c r="BH30" s="128"/>
      <c r="BI30" s="128"/>
      <c r="BJ30" s="128"/>
      <c r="BK30" s="128"/>
      <c r="BL30" s="128"/>
      <c r="BM30" s="128"/>
      <c r="BN30" s="128"/>
      <c r="BO30" s="128"/>
      <c r="BP30" s="128"/>
      <c r="BQ30" s="128"/>
      <c r="BR30" s="128"/>
      <c r="BS30" s="128"/>
    </row>
    <row r="31" spans="2:71" ht="11.25">
      <c r="B31" s="129" t="s">
        <v>156</v>
      </c>
      <c r="C31" s="128">
        <v>-389</v>
      </c>
      <c r="D31" s="128">
        <v>-402</v>
      </c>
      <c r="E31" s="128">
        <v>-326</v>
      </c>
      <c r="F31" s="128">
        <v>-317</v>
      </c>
      <c r="G31" s="128">
        <v>-446</v>
      </c>
      <c r="H31" s="128">
        <v>-548</v>
      </c>
      <c r="I31" s="128">
        <v>-566</v>
      </c>
      <c r="J31" s="128">
        <v>-630</v>
      </c>
      <c r="K31" s="128">
        <v>-713</v>
      </c>
      <c r="L31" s="128">
        <v>-1092</v>
      </c>
      <c r="M31" s="128">
        <v>-1300</v>
      </c>
      <c r="N31" s="128">
        <v>-1452</v>
      </c>
      <c r="O31" s="128">
        <v>-2119</v>
      </c>
      <c r="P31" s="128">
        <v>-2814</v>
      </c>
      <c r="Q31" s="128">
        <v>-3461</v>
      </c>
      <c r="R31" s="128">
        <v>-4172</v>
      </c>
      <c r="S31" s="128">
        <v>-4923</v>
      </c>
      <c r="T31" s="128">
        <v>-6030</v>
      </c>
      <c r="U31" s="128">
        <v>-7880</v>
      </c>
      <c r="V31" s="128">
        <v>-10059</v>
      </c>
      <c r="AU31" s="128"/>
      <c r="AV31" s="128"/>
      <c r="AW31" s="128"/>
      <c r="AX31" s="128"/>
      <c r="AY31" s="128"/>
      <c r="AZ31" s="128"/>
      <c r="BA31" s="128"/>
      <c r="BB31" s="128"/>
      <c r="BC31" s="128"/>
      <c r="BD31" s="128"/>
      <c r="BE31" s="128"/>
      <c r="BF31" s="128"/>
      <c r="BG31" s="128"/>
      <c r="BH31" s="128"/>
      <c r="BI31" s="128"/>
      <c r="BJ31" s="128"/>
      <c r="BK31" s="128"/>
      <c r="BL31" s="128"/>
      <c r="BM31" s="128"/>
      <c r="BN31" s="128"/>
      <c r="BO31" s="128"/>
      <c r="BP31" s="128"/>
      <c r="BQ31" s="128"/>
      <c r="BR31" s="128"/>
      <c r="BS31" s="128"/>
    </row>
    <row r="32" spans="2:71" ht="11.25">
      <c r="B32" s="130" t="s">
        <v>157</v>
      </c>
      <c r="C32" s="128">
        <v>-206</v>
      </c>
      <c r="D32" s="128">
        <v>-203</v>
      </c>
      <c r="E32" s="128">
        <v>-182</v>
      </c>
      <c r="F32" s="128">
        <v>-129</v>
      </c>
      <c r="G32" s="128">
        <v>-191</v>
      </c>
      <c r="H32" s="128">
        <v>-271</v>
      </c>
      <c r="I32" s="128">
        <v>-278</v>
      </c>
      <c r="J32" s="128">
        <v>-333</v>
      </c>
      <c r="K32" s="128">
        <v>-377</v>
      </c>
      <c r="L32" s="128">
        <v>-473</v>
      </c>
      <c r="M32" s="128">
        <v>-572</v>
      </c>
      <c r="N32" s="128">
        <v>-743</v>
      </c>
      <c r="O32" s="128">
        <v>-1027</v>
      </c>
      <c r="P32" s="128">
        <v>-1541</v>
      </c>
      <c r="Q32" s="128">
        <v>-1451</v>
      </c>
      <c r="R32" s="128">
        <v>-1589</v>
      </c>
      <c r="S32" s="128">
        <v>-1500</v>
      </c>
      <c r="T32" s="128">
        <v>-1770</v>
      </c>
      <c r="U32" s="128">
        <v>-2320</v>
      </c>
      <c r="V32" s="128">
        <v>-3039</v>
      </c>
      <c r="AU32" s="128"/>
      <c r="AV32" s="128"/>
      <c r="AW32" s="128"/>
      <c r="AX32" s="128"/>
      <c r="AY32" s="128"/>
      <c r="AZ32" s="128"/>
      <c r="BA32" s="128"/>
      <c r="BB32" s="128"/>
      <c r="BC32" s="128"/>
      <c r="BD32" s="128"/>
      <c r="BE32" s="128"/>
      <c r="BF32" s="128"/>
      <c r="BG32" s="128"/>
      <c r="BH32" s="128"/>
      <c r="BI32" s="128"/>
      <c r="BJ32" s="128"/>
      <c r="BK32" s="128"/>
      <c r="BL32" s="128"/>
      <c r="BM32" s="128"/>
      <c r="BN32" s="128"/>
      <c r="BO32" s="128"/>
      <c r="BP32" s="128"/>
      <c r="BQ32" s="128"/>
      <c r="BR32" s="128"/>
      <c r="BS32" s="128"/>
    </row>
    <row r="33" spans="2:71" ht="11.25">
      <c r="B33" s="130" t="s">
        <v>158</v>
      </c>
      <c r="C33" s="128">
        <v>-114</v>
      </c>
      <c r="D33" s="128">
        <v>-118</v>
      </c>
      <c r="E33" s="128">
        <v>-87</v>
      </c>
      <c r="F33" s="128">
        <v>-131</v>
      </c>
      <c r="G33" s="128">
        <v>-156</v>
      </c>
      <c r="H33" s="128">
        <v>-155</v>
      </c>
      <c r="I33" s="128">
        <v>-184</v>
      </c>
      <c r="J33" s="128">
        <v>-144</v>
      </c>
      <c r="K33" s="128">
        <v>-182</v>
      </c>
      <c r="L33" s="128">
        <v>-234</v>
      </c>
      <c r="M33" s="128">
        <v>-302</v>
      </c>
      <c r="N33" s="128">
        <v>-359</v>
      </c>
      <c r="O33" s="128">
        <v>-514</v>
      </c>
      <c r="P33" s="128">
        <v>-652</v>
      </c>
      <c r="Q33" s="128">
        <v>-1498</v>
      </c>
      <c r="R33" s="128">
        <v>-1810</v>
      </c>
      <c r="S33" s="128">
        <v>-2104</v>
      </c>
      <c r="T33" s="128">
        <v>-2696</v>
      </c>
      <c r="U33" s="128">
        <v>-4186</v>
      </c>
      <c r="V33" s="128">
        <v>-6311</v>
      </c>
      <c r="AU33" s="128"/>
      <c r="AV33" s="128"/>
      <c r="AW33" s="128"/>
      <c r="AX33" s="128"/>
      <c r="AY33" s="128"/>
      <c r="AZ33" s="128"/>
      <c r="BA33" s="128"/>
      <c r="BB33" s="128"/>
      <c r="BC33" s="128"/>
      <c r="BD33" s="128"/>
      <c r="BE33" s="128"/>
      <c r="BF33" s="128"/>
      <c r="BG33" s="128"/>
      <c r="BH33" s="128"/>
      <c r="BI33" s="128"/>
      <c r="BJ33" s="128"/>
      <c r="BK33" s="128"/>
      <c r="BL33" s="128"/>
      <c r="BM33" s="128"/>
      <c r="BN33" s="128"/>
      <c r="BO33" s="128"/>
      <c r="BP33" s="128"/>
      <c r="BQ33" s="128"/>
      <c r="BR33" s="128"/>
      <c r="BS33" s="128"/>
    </row>
    <row r="34" spans="2:71" ht="11.25">
      <c r="B34" s="130" t="s">
        <v>159</v>
      </c>
      <c r="C34" s="128">
        <v>-70</v>
      </c>
      <c r="D34" s="128">
        <v>-81</v>
      </c>
      <c r="E34" s="128">
        <v>-57</v>
      </c>
      <c r="F34" s="128">
        <v>-58</v>
      </c>
      <c r="G34" s="128">
        <v>-102</v>
      </c>
      <c r="H34" s="128">
        <v>-127</v>
      </c>
      <c r="I34" s="128">
        <v>-112</v>
      </c>
      <c r="J34" s="128">
        <v>-158</v>
      </c>
      <c r="K34" s="128">
        <v>-164</v>
      </c>
      <c r="L34" s="128">
        <v>-395</v>
      </c>
      <c r="M34" s="128">
        <v>-439</v>
      </c>
      <c r="N34" s="128">
        <v>-362</v>
      </c>
      <c r="O34" s="128">
        <v>-596</v>
      </c>
      <c r="P34" s="128">
        <v>-630</v>
      </c>
      <c r="Q34" s="128">
        <v>-533</v>
      </c>
      <c r="R34" s="128">
        <v>-790</v>
      </c>
      <c r="S34" s="128">
        <v>-1332</v>
      </c>
      <c r="T34" s="128">
        <v>-1536</v>
      </c>
      <c r="U34" s="128">
        <v>-1357</v>
      </c>
      <c r="V34" s="128">
        <v>-721</v>
      </c>
      <c r="AU34" s="128"/>
      <c r="AV34" s="128"/>
      <c r="AW34" s="128"/>
      <c r="AX34" s="128"/>
      <c r="AY34" s="128"/>
      <c r="AZ34" s="128"/>
      <c r="BA34" s="128"/>
      <c r="BB34" s="128"/>
      <c r="BC34" s="128"/>
      <c r="BD34" s="128"/>
      <c r="BE34" s="128"/>
      <c r="BF34" s="128"/>
      <c r="BG34" s="128"/>
      <c r="BH34" s="128"/>
      <c r="BI34" s="128"/>
      <c r="BJ34" s="128"/>
      <c r="BK34" s="128"/>
      <c r="BL34" s="128"/>
      <c r="BM34" s="128"/>
      <c r="BN34" s="128"/>
      <c r="BO34" s="128"/>
      <c r="BP34" s="128"/>
      <c r="BQ34" s="128"/>
      <c r="BR34" s="128"/>
      <c r="BS34" s="128"/>
    </row>
    <row r="35" spans="2:71" ht="11.25">
      <c r="B35" s="130" t="s">
        <v>160</v>
      </c>
      <c r="C35" s="128">
        <v>1</v>
      </c>
      <c r="D35" s="128">
        <v>0</v>
      </c>
      <c r="E35" s="128">
        <v>0</v>
      </c>
      <c r="F35" s="128">
        <v>1</v>
      </c>
      <c r="G35" s="128">
        <v>3</v>
      </c>
      <c r="H35" s="128">
        <v>5</v>
      </c>
      <c r="I35" s="128">
        <v>8</v>
      </c>
      <c r="J35" s="128">
        <v>5</v>
      </c>
      <c r="K35" s="128">
        <v>10</v>
      </c>
      <c r="L35" s="128">
        <v>11</v>
      </c>
      <c r="M35" s="128">
        <v>12</v>
      </c>
      <c r="N35" s="128">
        <v>12</v>
      </c>
      <c r="O35" s="128">
        <v>17</v>
      </c>
      <c r="P35" s="128">
        <v>9</v>
      </c>
      <c r="Q35" s="128">
        <v>21</v>
      </c>
      <c r="R35" s="128">
        <v>17</v>
      </c>
      <c r="S35" s="128">
        <v>13</v>
      </c>
      <c r="T35" s="128">
        <v>-28</v>
      </c>
      <c r="U35" s="128">
        <v>-17</v>
      </c>
      <c r="V35" s="128">
        <v>12</v>
      </c>
      <c r="AU35" s="128"/>
      <c r="AV35" s="128"/>
      <c r="AW35" s="128"/>
      <c r="AX35" s="128"/>
      <c r="AY35" s="128"/>
      <c r="AZ35" s="128"/>
      <c r="BA35" s="128"/>
      <c r="BB35" s="128"/>
      <c r="BC35" s="128"/>
      <c r="BD35" s="128"/>
      <c r="BE35" s="128"/>
      <c r="BF35" s="128"/>
      <c r="BG35" s="128"/>
      <c r="BH35" s="128"/>
      <c r="BI35" s="128"/>
      <c r="BJ35" s="128"/>
      <c r="BK35" s="128"/>
      <c r="BL35" s="128"/>
      <c r="BM35" s="128"/>
      <c r="BN35" s="128"/>
      <c r="BO35" s="128"/>
      <c r="BP35" s="128"/>
      <c r="BQ35" s="128"/>
      <c r="BR35" s="128"/>
      <c r="BS35" s="128"/>
    </row>
    <row r="36" spans="2:71" ht="11.25">
      <c r="B36" s="129" t="s">
        <v>166</v>
      </c>
      <c r="C36" s="128">
        <v>15</v>
      </c>
      <c r="D36" s="128">
        <v>39</v>
      </c>
      <c r="E36" s="128">
        <v>43</v>
      </c>
      <c r="F36" s="128">
        <v>55</v>
      </c>
      <c r="G36" s="128">
        <v>75</v>
      </c>
      <c r="H36" s="128">
        <v>79</v>
      </c>
      <c r="I36" s="128">
        <v>77</v>
      </c>
      <c r="J36" s="128">
        <v>22</v>
      </c>
      <c r="K36" s="128">
        <v>31</v>
      </c>
      <c r="L36" s="128">
        <v>21</v>
      </c>
      <c r="M36" s="128">
        <v>14</v>
      </c>
      <c r="N36" s="128">
        <v>5</v>
      </c>
      <c r="O36" s="128">
        <v>27</v>
      </c>
      <c r="P36" s="128">
        <v>1</v>
      </c>
      <c r="Q36" s="128">
        <v>2</v>
      </c>
      <c r="R36" s="128">
        <v>1</v>
      </c>
      <c r="S36" s="128">
        <v>0</v>
      </c>
      <c r="T36" s="128">
        <v>71</v>
      </c>
      <c r="U36" s="128">
        <v>11</v>
      </c>
      <c r="V36" s="128">
        <v>143</v>
      </c>
      <c r="AU36" s="128"/>
      <c r="AV36" s="128"/>
      <c r="AW36" s="128"/>
      <c r="AX36" s="128"/>
      <c r="AY36" s="128"/>
      <c r="AZ36" s="128"/>
      <c r="BA36" s="128"/>
      <c r="BB36" s="128"/>
      <c r="BC36" s="128"/>
      <c r="BD36" s="128"/>
      <c r="BE36" s="128"/>
      <c r="BF36" s="128"/>
      <c r="BG36" s="128"/>
      <c r="BH36" s="128"/>
      <c r="BI36" s="128"/>
      <c r="BJ36" s="128"/>
      <c r="BK36" s="128"/>
      <c r="BL36" s="128"/>
      <c r="BM36" s="128"/>
      <c r="BN36" s="128"/>
      <c r="BO36" s="128"/>
      <c r="BP36" s="128"/>
      <c r="BQ36" s="128"/>
      <c r="BR36" s="128"/>
      <c r="BS36" s="128"/>
    </row>
    <row r="37" spans="2:71" ht="11.25">
      <c r="B37" s="127" t="s">
        <v>161</v>
      </c>
      <c r="C37" s="128">
        <v>390</v>
      </c>
      <c r="D37" s="128">
        <v>472</v>
      </c>
      <c r="E37" s="128">
        <v>210</v>
      </c>
      <c r="F37" s="128">
        <v>134</v>
      </c>
      <c r="G37" s="128">
        <v>-35</v>
      </c>
      <c r="H37" s="128">
        <v>47</v>
      </c>
      <c r="I37" s="128">
        <v>49</v>
      </c>
      <c r="J37" s="128">
        <v>680</v>
      </c>
      <c r="K37" s="128">
        <v>936</v>
      </c>
      <c r="L37" s="128">
        <v>1281</v>
      </c>
      <c r="M37" s="128">
        <v>2173</v>
      </c>
      <c r="N37" s="128">
        <v>3793</v>
      </c>
      <c r="O37" s="128">
        <v>4111</v>
      </c>
      <c r="P37" s="128">
        <v>6531</v>
      </c>
      <c r="Q37" s="128">
        <v>6374</v>
      </c>
      <c r="R37" s="128">
        <v>8499</v>
      </c>
      <c r="S37" s="128">
        <v>6151</v>
      </c>
      <c r="T37" s="128">
        <v>11884</v>
      </c>
      <c r="U37" s="128">
        <v>7624</v>
      </c>
      <c r="V37" s="128">
        <v>9610</v>
      </c>
      <c r="AU37" s="128"/>
      <c r="AV37" s="128"/>
      <c r="AW37" s="128"/>
      <c r="AX37" s="128"/>
      <c r="AY37" s="128"/>
      <c r="AZ37" s="128"/>
      <c r="BA37" s="128"/>
      <c r="BB37" s="128"/>
      <c r="BC37" s="128"/>
      <c r="BD37" s="128"/>
      <c r="BE37" s="128"/>
      <c r="BF37" s="128"/>
      <c r="BG37" s="128"/>
      <c r="BH37" s="128"/>
      <c r="BI37" s="128"/>
      <c r="BJ37" s="128"/>
      <c r="BK37" s="128"/>
      <c r="BL37" s="128"/>
      <c r="BM37" s="128"/>
      <c r="BN37" s="128"/>
      <c r="BO37" s="128"/>
      <c r="BP37" s="128"/>
      <c r="BQ37" s="128"/>
      <c r="BR37" s="128"/>
      <c r="BS37" s="128"/>
    </row>
    <row r="38" spans="2:71" ht="11.25">
      <c r="B38" s="129" t="s">
        <v>466</v>
      </c>
      <c r="C38" s="128"/>
      <c r="D38" s="128"/>
      <c r="E38" s="128"/>
      <c r="F38" s="128"/>
      <c r="G38" s="128"/>
      <c r="H38" s="128"/>
      <c r="I38" s="128"/>
      <c r="J38" s="128"/>
      <c r="K38" s="128"/>
      <c r="L38" s="128"/>
      <c r="M38" s="128"/>
      <c r="N38" s="128"/>
      <c r="O38" s="128"/>
      <c r="P38" s="128"/>
      <c r="Q38" s="128"/>
      <c r="R38" s="128"/>
      <c r="S38" s="128"/>
      <c r="T38" s="128"/>
      <c r="U38" s="128">
        <v>7</v>
      </c>
      <c r="V38" s="128">
        <v>25</v>
      </c>
      <c r="AU38" s="128"/>
      <c r="AV38" s="128"/>
      <c r="AW38" s="128"/>
      <c r="AX38" s="128"/>
      <c r="AY38" s="128"/>
      <c r="AZ38" s="128"/>
      <c r="BA38" s="128"/>
      <c r="BB38" s="128"/>
      <c r="BC38" s="128"/>
      <c r="BD38" s="128"/>
      <c r="BE38" s="128"/>
      <c r="BF38" s="128"/>
      <c r="BG38" s="128"/>
      <c r="BH38" s="128"/>
      <c r="BI38" s="128"/>
      <c r="BJ38" s="128"/>
      <c r="BK38" s="128"/>
      <c r="BL38" s="128"/>
      <c r="BM38" s="128"/>
      <c r="BN38" s="128"/>
      <c r="BO38" s="128"/>
      <c r="BP38" s="128"/>
      <c r="BQ38" s="128"/>
      <c r="BR38" s="128"/>
      <c r="BS38" s="128"/>
    </row>
    <row r="39" spans="2:71" ht="11.25">
      <c r="B39" s="129" t="s">
        <v>162</v>
      </c>
      <c r="C39" s="128">
        <v>147</v>
      </c>
      <c r="D39" s="128">
        <v>132</v>
      </c>
      <c r="E39" s="128">
        <v>87</v>
      </c>
      <c r="F39" s="128">
        <v>86</v>
      </c>
      <c r="G39" s="128">
        <v>154</v>
      </c>
      <c r="H39" s="128">
        <v>159</v>
      </c>
      <c r="I39" s="128">
        <v>115</v>
      </c>
      <c r="J39" s="128">
        <v>135</v>
      </c>
      <c r="K39" s="128">
        <v>207</v>
      </c>
      <c r="L39" s="128">
        <v>378</v>
      </c>
      <c r="M39" s="128">
        <v>448</v>
      </c>
      <c r="N39" s="128">
        <v>441</v>
      </c>
      <c r="O39" s="128">
        <v>1148</v>
      </c>
      <c r="P39" s="128">
        <v>1154</v>
      </c>
      <c r="Q39" s="128">
        <v>1095</v>
      </c>
      <c r="R39" s="128">
        <v>1219</v>
      </c>
      <c r="S39" s="128">
        <v>1685</v>
      </c>
      <c r="T39" s="128">
        <v>2056</v>
      </c>
      <c r="U39" s="128">
        <v>2210</v>
      </c>
      <c r="V39" s="128">
        <v>1544</v>
      </c>
      <c r="AU39" s="128"/>
      <c r="AV39" s="128"/>
      <c r="AW39" s="128"/>
      <c r="AX39" s="128"/>
      <c r="AY39" s="128"/>
      <c r="AZ39" s="128"/>
      <c r="BA39" s="128"/>
      <c r="BB39" s="128"/>
      <c r="BC39" s="128"/>
      <c r="BD39" s="128"/>
      <c r="BE39" s="128"/>
      <c r="BF39" s="128"/>
      <c r="BG39" s="128"/>
      <c r="BH39" s="128"/>
      <c r="BI39" s="128"/>
      <c r="BJ39" s="128"/>
      <c r="BK39" s="128"/>
      <c r="BL39" s="128"/>
      <c r="BM39" s="128"/>
      <c r="BN39" s="128"/>
      <c r="BO39" s="128"/>
      <c r="BP39" s="128"/>
      <c r="BQ39" s="128"/>
      <c r="BR39" s="128"/>
      <c r="BS39" s="128"/>
    </row>
    <row r="40" spans="2:71" ht="11.25">
      <c r="B40" s="129" t="s">
        <v>465</v>
      </c>
      <c r="C40" s="128">
        <v>243</v>
      </c>
      <c r="D40" s="128">
        <v>340</v>
      </c>
      <c r="E40" s="128">
        <v>123</v>
      </c>
      <c r="F40" s="128">
        <v>48</v>
      </c>
      <c r="G40" s="128">
        <v>-189</v>
      </c>
      <c r="H40" s="128">
        <v>-112</v>
      </c>
      <c r="I40" s="128">
        <v>-66</v>
      </c>
      <c r="J40" s="128">
        <v>545</v>
      </c>
      <c r="K40" s="128">
        <v>729</v>
      </c>
      <c r="L40" s="128">
        <v>904</v>
      </c>
      <c r="M40" s="128">
        <v>1725</v>
      </c>
      <c r="N40" s="128">
        <v>3352</v>
      </c>
      <c r="O40" s="128">
        <v>2963</v>
      </c>
      <c r="P40" s="128">
        <v>5377</v>
      </c>
      <c r="Q40" s="128">
        <v>5279</v>
      </c>
      <c r="R40" s="128">
        <v>7280</v>
      </c>
      <c r="S40" s="128">
        <v>4466</v>
      </c>
      <c r="T40" s="128">
        <v>9828</v>
      </c>
      <c r="U40" s="128">
        <v>5407</v>
      </c>
      <c r="V40" s="128">
        <v>8041</v>
      </c>
      <c r="AU40" s="128"/>
      <c r="AV40" s="128"/>
      <c r="AW40" s="128"/>
      <c r="AX40" s="128"/>
      <c r="AY40" s="128"/>
      <c r="AZ40" s="128"/>
      <c r="BA40" s="128"/>
      <c r="BB40" s="128"/>
      <c r="BC40" s="128"/>
      <c r="BD40" s="128"/>
      <c r="BE40" s="128"/>
      <c r="BF40" s="128"/>
      <c r="BG40" s="128"/>
      <c r="BH40" s="128"/>
      <c r="BI40" s="128"/>
      <c r="BJ40" s="128"/>
      <c r="BK40" s="128"/>
      <c r="BL40" s="128"/>
      <c r="BM40" s="128"/>
      <c r="BN40" s="128"/>
      <c r="BO40" s="128"/>
      <c r="BP40" s="128"/>
      <c r="BQ40" s="128"/>
      <c r="BR40" s="128"/>
      <c r="BS40" s="128"/>
    </row>
    <row r="41" spans="2:71" ht="11.25">
      <c r="B41" s="127" t="s">
        <v>164</v>
      </c>
      <c r="C41" s="128">
        <v>51</v>
      </c>
      <c r="D41" s="128">
        <v>-137</v>
      </c>
      <c r="E41" s="128">
        <v>-76</v>
      </c>
      <c r="F41" s="128">
        <v>-217</v>
      </c>
      <c r="G41" s="128">
        <v>-31</v>
      </c>
      <c r="H41" s="128">
        <v>-25</v>
      </c>
      <c r="I41" s="128">
        <v>-35</v>
      </c>
      <c r="J41" s="128">
        <v>-1</v>
      </c>
      <c r="K41" s="128">
        <v>-41</v>
      </c>
      <c r="L41" s="128">
        <v>92</v>
      </c>
      <c r="M41" s="128">
        <v>-7</v>
      </c>
      <c r="N41" s="128">
        <v>433</v>
      </c>
      <c r="O41" s="128">
        <v>355</v>
      </c>
      <c r="P41" s="128">
        <v>-68</v>
      </c>
      <c r="Q41" s="128">
        <v>-439</v>
      </c>
      <c r="R41" s="128">
        <v>615</v>
      </c>
      <c r="S41" s="128">
        <v>-611</v>
      </c>
      <c r="T41" s="128">
        <v>-639</v>
      </c>
      <c r="U41" s="128">
        <v>-130</v>
      </c>
      <c r="V41" s="128">
        <v>-343</v>
      </c>
      <c r="AU41" s="128"/>
      <c r="AV41" s="128"/>
      <c r="AW41" s="128"/>
      <c r="AX41" s="128"/>
      <c r="AY41" s="128"/>
      <c r="AZ41" s="128"/>
      <c r="BA41" s="128"/>
      <c r="BB41" s="128"/>
      <c r="BC41" s="128"/>
      <c r="BD41" s="128"/>
      <c r="BE41" s="128"/>
      <c r="BF41" s="128"/>
      <c r="BG41" s="128"/>
      <c r="BH41" s="128"/>
      <c r="BI41" s="128"/>
      <c r="BJ41" s="128"/>
      <c r="BK41" s="128"/>
      <c r="BL41" s="128"/>
      <c r="BM41" s="128"/>
      <c r="BN41" s="128"/>
      <c r="BO41" s="128"/>
      <c r="BP41" s="128"/>
      <c r="BQ41" s="128"/>
      <c r="BR41" s="128"/>
      <c r="BS41" s="128"/>
    </row>
    <row r="42" spans="2:71" ht="11.25">
      <c r="B42" s="132" t="s">
        <v>165</v>
      </c>
      <c r="C42" s="135">
        <v>178</v>
      </c>
      <c r="D42" s="135">
        <v>-118</v>
      </c>
      <c r="E42" s="135">
        <v>-37</v>
      </c>
      <c r="F42" s="135">
        <v>-2</v>
      </c>
      <c r="G42" s="135">
        <v>218</v>
      </c>
      <c r="H42" s="135">
        <v>-9</v>
      </c>
      <c r="I42" s="135">
        <v>-262</v>
      </c>
      <c r="J42" s="135">
        <v>97</v>
      </c>
      <c r="K42" s="135">
        <v>531</v>
      </c>
      <c r="L42" s="135">
        <v>534</v>
      </c>
      <c r="M42" s="135">
        <v>537</v>
      </c>
      <c r="N42" s="135">
        <v>2538</v>
      </c>
      <c r="O42" s="135">
        <v>2380</v>
      </c>
      <c r="P42" s="135">
        <v>-1041</v>
      </c>
      <c r="Q42" s="135">
        <v>-1064</v>
      </c>
      <c r="R42" s="135">
        <v>2688</v>
      </c>
      <c r="S42" s="135">
        <v>714</v>
      </c>
      <c r="T42" s="135">
        <v>4262</v>
      </c>
      <c r="U42" s="135">
        <v>-3215</v>
      </c>
      <c r="V42" s="135">
        <v>-3472</v>
      </c>
      <c r="AU42" s="128"/>
      <c r="AV42" s="128"/>
      <c r="AW42" s="128"/>
      <c r="AX42" s="128"/>
      <c r="AY42" s="128"/>
      <c r="AZ42" s="128"/>
      <c r="BA42" s="128"/>
      <c r="BB42" s="128"/>
      <c r="BC42" s="128"/>
      <c r="BD42" s="128"/>
      <c r="BE42" s="128"/>
      <c r="BF42" s="128"/>
      <c r="BG42" s="128"/>
      <c r="BH42" s="128"/>
      <c r="BI42" s="128"/>
      <c r="BJ42" s="128"/>
      <c r="BK42" s="128"/>
      <c r="BL42" s="128"/>
      <c r="BM42" s="128"/>
      <c r="BN42" s="128"/>
      <c r="BO42" s="128"/>
      <c r="BP42" s="128"/>
      <c r="BQ42" s="128"/>
      <c r="BR42" s="128"/>
      <c r="BS42" s="128"/>
    </row>
    <row r="43" spans="2:28" s="1" customFormat="1" ht="11.25">
      <c r="B43" s="136"/>
      <c r="C43" s="137"/>
      <c r="D43" s="137"/>
      <c r="E43" s="137"/>
      <c r="F43" s="137"/>
      <c r="G43" s="137"/>
      <c r="H43" s="137"/>
      <c r="I43" s="137"/>
      <c r="J43" s="137"/>
      <c r="K43" s="137"/>
      <c r="L43" s="137"/>
      <c r="M43" s="137"/>
      <c r="N43" s="137"/>
      <c r="O43" s="137"/>
      <c r="P43" s="137"/>
      <c r="Q43" s="137"/>
      <c r="R43" s="137"/>
      <c r="S43" s="137"/>
      <c r="T43" s="137"/>
      <c r="U43" s="137"/>
      <c r="V43" s="137"/>
      <c r="W43" s="85"/>
      <c r="X43" s="85"/>
      <c r="Y43" s="85"/>
      <c r="Z43" s="85"/>
      <c r="AA43" s="85"/>
      <c r="AB43" s="85"/>
    </row>
    <row r="44" spans="2:32" ht="11.25">
      <c r="B44" s="1"/>
      <c r="C44" s="137"/>
      <c r="D44" s="137"/>
      <c r="E44" s="137"/>
      <c r="F44" s="137"/>
      <c r="G44" s="137"/>
      <c r="H44" s="137"/>
      <c r="I44" s="137"/>
      <c r="J44" s="137"/>
      <c r="K44" s="137"/>
      <c r="L44" s="137"/>
      <c r="M44" s="137"/>
      <c r="N44" s="137"/>
      <c r="O44" s="137"/>
      <c r="P44" s="137"/>
      <c r="Q44" s="137"/>
      <c r="R44" s="137"/>
      <c r="S44" s="137"/>
      <c r="T44" s="137"/>
      <c r="U44" s="137"/>
      <c r="V44" s="137"/>
      <c r="W44" s="85"/>
      <c r="X44" s="85"/>
      <c r="Y44" s="85"/>
      <c r="Z44" s="85"/>
      <c r="AA44" s="85"/>
      <c r="AB44" s="85"/>
      <c r="AC44" s="1"/>
      <c r="AD44" s="1"/>
      <c r="AE44" s="1"/>
      <c r="AF44" s="1"/>
    </row>
    <row r="45" spans="2:32" ht="11.25">
      <c r="B45" s="124" t="s">
        <v>151</v>
      </c>
      <c r="C45" s="126">
        <v>1981</v>
      </c>
      <c r="D45" s="126">
        <v>1982</v>
      </c>
      <c r="E45" s="126">
        <v>1983</v>
      </c>
      <c r="F45" s="126">
        <v>1984</v>
      </c>
      <c r="G45" s="126">
        <v>1985</v>
      </c>
      <c r="H45" s="126">
        <v>1986</v>
      </c>
      <c r="I45" s="126">
        <v>1987</v>
      </c>
      <c r="J45" s="126">
        <v>1988</v>
      </c>
      <c r="K45" s="126">
        <v>1989</v>
      </c>
      <c r="L45" s="126">
        <v>1990</v>
      </c>
      <c r="M45" s="126">
        <v>1991</v>
      </c>
      <c r="N45" s="126">
        <v>1992</v>
      </c>
      <c r="O45" s="126">
        <v>1993</v>
      </c>
      <c r="P45" s="126">
        <v>1994</v>
      </c>
      <c r="Q45" s="126">
        <v>1995</v>
      </c>
      <c r="R45" s="126">
        <v>1996</v>
      </c>
      <c r="S45" s="126">
        <v>1997</v>
      </c>
      <c r="T45" s="126">
        <v>1998</v>
      </c>
      <c r="U45" s="126">
        <v>1999</v>
      </c>
      <c r="V45" s="126">
        <v>2000</v>
      </c>
      <c r="W45" s="85"/>
      <c r="X45" s="85"/>
      <c r="Y45" s="85"/>
      <c r="Z45" s="85"/>
      <c r="AA45" s="85"/>
      <c r="AB45" s="85"/>
      <c r="AC45" s="1"/>
      <c r="AD45" s="1"/>
      <c r="AE45" s="1"/>
      <c r="AF45" s="1"/>
    </row>
    <row r="46" spans="2:32" ht="11.25">
      <c r="B46" s="127" t="s">
        <v>152</v>
      </c>
      <c r="C46" s="128">
        <v>-11706</v>
      </c>
      <c r="D46" s="128">
        <v>-16273</v>
      </c>
      <c r="E46" s="128">
        <v>-6773</v>
      </c>
      <c r="F46" s="128">
        <v>95</v>
      </c>
      <c r="G46" s="128">
        <v>-248</v>
      </c>
      <c r="H46" s="128">
        <v>-5323</v>
      </c>
      <c r="I46" s="128">
        <v>-1438</v>
      </c>
      <c r="J46" s="128">
        <v>4180</v>
      </c>
      <c r="K46" s="128">
        <v>1032</v>
      </c>
      <c r="L46" s="128">
        <v>-3784</v>
      </c>
      <c r="M46" s="128">
        <v>-1407</v>
      </c>
      <c r="N46" s="128">
        <v>6109</v>
      </c>
      <c r="O46" s="128">
        <v>-676</v>
      </c>
      <c r="P46" s="128">
        <v>-1811</v>
      </c>
      <c r="Q46" s="128">
        <v>-18384</v>
      </c>
      <c r="R46" s="128">
        <v>-23502</v>
      </c>
      <c r="S46" s="128">
        <v>-30452</v>
      </c>
      <c r="T46" s="128">
        <v>-33416</v>
      </c>
      <c r="U46" s="128">
        <v>-25335</v>
      </c>
      <c r="V46" s="128">
        <v>-24225</v>
      </c>
      <c r="AA46" s="85"/>
      <c r="AB46" s="85"/>
      <c r="AC46" s="1"/>
      <c r="AD46" s="1"/>
      <c r="AE46" s="1"/>
      <c r="AF46" s="1"/>
    </row>
    <row r="47" spans="2:32" ht="11.25">
      <c r="B47" s="129" t="s">
        <v>153</v>
      </c>
      <c r="C47" s="128">
        <v>1202</v>
      </c>
      <c r="D47" s="128">
        <v>780</v>
      </c>
      <c r="E47" s="128">
        <v>6470</v>
      </c>
      <c r="F47" s="128">
        <v>13090</v>
      </c>
      <c r="G47" s="128">
        <v>12486</v>
      </c>
      <c r="H47" s="128">
        <v>8304</v>
      </c>
      <c r="I47" s="128">
        <v>11173</v>
      </c>
      <c r="J47" s="128">
        <v>19184</v>
      </c>
      <c r="K47" s="128">
        <v>16119</v>
      </c>
      <c r="L47" s="128">
        <v>10752</v>
      </c>
      <c r="M47" s="128">
        <v>10580</v>
      </c>
      <c r="N47" s="128">
        <v>15239</v>
      </c>
      <c r="O47" s="128">
        <v>13299</v>
      </c>
      <c r="P47" s="128">
        <v>10466</v>
      </c>
      <c r="Q47" s="128">
        <v>-3466</v>
      </c>
      <c r="R47" s="128">
        <v>-5599</v>
      </c>
      <c r="S47" s="128">
        <v>-6753</v>
      </c>
      <c r="T47" s="128">
        <v>-6575</v>
      </c>
      <c r="U47" s="128">
        <v>-1199</v>
      </c>
      <c r="V47" s="128">
        <v>-698</v>
      </c>
      <c r="AA47" s="85"/>
      <c r="AB47" s="85"/>
      <c r="AC47" s="1"/>
      <c r="AD47" s="1"/>
      <c r="AE47" s="1"/>
      <c r="AF47" s="1"/>
    </row>
    <row r="48" spans="2:32" ht="11.25">
      <c r="B48" s="130" t="s">
        <v>154</v>
      </c>
      <c r="C48" s="128">
        <v>23293</v>
      </c>
      <c r="D48" s="128">
        <v>20175</v>
      </c>
      <c r="E48" s="128">
        <v>21899</v>
      </c>
      <c r="F48" s="128">
        <v>27005</v>
      </c>
      <c r="G48" s="128">
        <v>25639</v>
      </c>
      <c r="H48" s="128">
        <v>22349</v>
      </c>
      <c r="I48" s="128">
        <v>26224</v>
      </c>
      <c r="J48" s="128">
        <v>33789</v>
      </c>
      <c r="K48" s="128">
        <v>34383</v>
      </c>
      <c r="L48" s="128">
        <v>31414</v>
      </c>
      <c r="M48" s="128">
        <v>31620</v>
      </c>
      <c r="N48" s="128">
        <v>35793</v>
      </c>
      <c r="O48" s="128">
        <v>38555</v>
      </c>
      <c r="P48" s="128">
        <v>43545</v>
      </c>
      <c r="Q48" s="128">
        <v>46506</v>
      </c>
      <c r="R48" s="128">
        <v>47747</v>
      </c>
      <c r="S48" s="128">
        <v>52994</v>
      </c>
      <c r="T48" s="128">
        <v>51140</v>
      </c>
      <c r="U48" s="128">
        <v>48011</v>
      </c>
      <c r="V48" s="128">
        <v>55086</v>
      </c>
      <c r="AA48" s="85"/>
      <c r="AB48" s="85"/>
      <c r="AC48" s="1"/>
      <c r="AD48" s="1"/>
      <c r="AE48" s="1"/>
      <c r="AF48" s="1"/>
    </row>
    <row r="49" spans="2:32" ht="11.25">
      <c r="B49" s="130" t="s">
        <v>155</v>
      </c>
      <c r="C49" s="128">
        <v>22091</v>
      </c>
      <c r="D49" s="128">
        <v>19395</v>
      </c>
      <c r="E49" s="128">
        <v>15429</v>
      </c>
      <c r="F49" s="128">
        <v>13916</v>
      </c>
      <c r="G49" s="128">
        <v>13153</v>
      </c>
      <c r="H49" s="128">
        <v>14044</v>
      </c>
      <c r="I49" s="128">
        <v>15051</v>
      </c>
      <c r="J49" s="128">
        <v>14605</v>
      </c>
      <c r="K49" s="128">
        <v>18263</v>
      </c>
      <c r="L49" s="128">
        <v>20661</v>
      </c>
      <c r="M49" s="128">
        <v>21040</v>
      </c>
      <c r="N49" s="128">
        <v>20554</v>
      </c>
      <c r="O49" s="128">
        <v>25256</v>
      </c>
      <c r="P49" s="128">
        <v>33079</v>
      </c>
      <c r="Q49" s="128">
        <v>49972</v>
      </c>
      <c r="R49" s="128">
        <v>53346</v>
      </c>
      <c r="S49" s="128">
        <v>59747</v>
      </c>
      <c r="T49" s="128">
        <v>57714</v>
      </c>
      <c r="U49" s="128">
        <v>49210</v>
      </c>
      <c r="V49" s="128">
        <v>55783</v>
      </c>
      <c r="AA49" s="85"/>
      <c r="AB49" s="85"/>
      <c r="AC49" s="1"/>
      <c r="AD49" s="1"/>
      <c r="AE49" s="1"/>
      <c r="AF49" s="1"/>
    </row>
    <row r="50" spans="2:32" ht="11.25">
      <c r="B50" s="129" t="s">
        <v>156</v>
      </c>
      <c r="C50" s="128">
        <v>-13094</v>
      </c>
      <c r="D50" s="128">
        <v>-17039</v>
      </c>
      <c r="E50" s="128">
        <v>-13354</v>
      </c>
      <c r="F50" s="128">
        <v>-13156</v>
      </c>
      <c r="G50" s="128">
        <v>-12877</v>
      </c>
      <c r="H50" s="128">
        <v>-13707</v>
      </c>
      <c r="I50" s="128">
        <v>-12676</v>
      </c>
      <c r="J50" s="128">
        <v>-15096</v>
      </c>
      <c r="K50" s="128">
        <v>-15334</v>
      </c>
      <c r="L50" s="128">
        <v>-15369</v>
      </c>
      <c r="M50" s="128">
        <v>-13543</v>
      </c>
      <c r="N50" s="128">
        <v>-11336</v>
      </c>
      <c r="O50" s="128">
        <v>-15577</v>
      </c>
      <c r="P50" s="128">
        <v>-14692</v>
      </c>
      <c r="Q50" s="128">
        <v>-18541</v>
      </c>
      <c r="R50" s="128">
        <v>-20350</v>
      </c>
      <c r="S50" s="128">
        <v>-25522</v>
      </c>
      <c r="T50" s="128">
        <v>-28299</v>
      </c>
      <c r="U50" s="128">
        <v>-25825</v>
      </c>
      <c r="V50" s="128">
        <v>-25048</v>
      </c>
      <c r="AA50" s="85"/>
      <c r="AB50" s="85"/>
      <c r="AC50" s="1"/>
      <c r="AD50" s="1"/>
      <c r="AE50" s="1"/>
      <c r="AF50" s="1"/>
    </row>
    <row r="51" spans="2:32" ht="11.25">
      <c r="B51" s="130" t="s">
        <v>157</v>
      </c>
      <c r="C51" s="128">
        <v>-2819</v>
      </c>
      <c r="D51" s="128">
        <v>-3491</v>
      </c>
      <c r="E51" s="128">
        <v>-2310</v>
      </c>
      <c r="F51" s="128">
        <v>-1658</v>
      </c>
      <c r="G51" s="128">
        <v>-1594</v>
      </c>
      <c r="H51" s="128">
        <v>-2557</v>
      </c>
      <c r="I51" s="128">
        <v>-2258</v>
      </c>
      <c r="J51" s="128">
        <v>-2896</v>
      </c>
      <c r="K51" s="128">
        <v>-2667</v>
      </c>
      <c r="L51" s="128">
        <v>-3596</v>
      </c>
      <c r="M51" s="128">
        <v>-3800</v>
      </c>
      <c r="N51" s="128">
        <v>-3184</v>
      </c>
      <c r="O51" s="128">
        <v>-5246</v>
      </c>
      <c r="P51" s="128">
        <v>-5657</v>
      </c>
      <c r="Q51" s="128">
        <v>-7483</v>
      </c>
      <c r="R51" s="128">
        <v>-8681</v>
      </c>
      <c r="S51" s="128">
        <v>-10646</v>
      </c>
      <c r="T51" s="128">
        <v>-10111</v>
      </c>
      <c r="U51" s="128">
        <v>-6977</v>
      </c>
      <c r="V51" s="128">
        <v>-7162</v>
      </c>
      <c r="AA51" s="85"/>
      <c r="AB51" s="85"/>
      <c r="AC51" s="1"/>
      <c r="AD51" s="1"/>
      <c r="AE51" s="1"/>
      <c r="AF51" s="1"/>
    </row>
    <row r="52" spans="2:32" ht="11.25">
      <c r="B52" s="130" t="s">
        <v>158</v>
      </c>
      <c r="C52" s="128">
        <v>-9161</v>
      </c>
      <c r="D52" s="128">
        <v>-11353</v>
      </c>
      <c r="E52" s="128">
        <v>-9555</v>
      </c>
      <c r="F52" s="128">
        <v>-10203</v>
      </c>
      <c r="G52" s="128">
        <v>-9659</v>
      </c>
      <c r="H52" s="128">
        <v>-9327</v>
      </c>
      <c r="I52" s="128">
        <v>-8792</v>
      </c>
      <c r="J52" s="128">
        <v>-9832</v>
      </c>
      <c r="K52" s="128">
        <v>-9633</v>
      </c>
      <c r="L52" s="128">
        <v>-9748</v>
      </c>
      <c r="M52" s="128">
        <v>-8621</v>
      </c>
      <c r="N52" s="128">
        <v>-7253</v>
      </c>
      <c r="O52" s="128">
        <v>-8280</v>
      </c>
      <c r="P52" s="128">
        <v>-6337</v>
      </c>
      <c r="Q52" s="128">
        <v>-7946</v>
      </c>
      <c r="R52" s="128">
        <v>-8778</v>
      </c>
      <c r="S52" s="128">
        <v>-9483</v>
      </c>
      <c r="T52" s="128">
        <v>-11437</v>
      </c>
      <c r="U52" s="128">
        <v>-14876</v>
      </c>
      <c r="V52" s="128">
        <v>-14649</v>
      </c>
      <c r="AA52" s="85"/>
      <c r="AB52" s="85"/>
      <c r="AC52" s="1"/>
      <c r="AD52" s="1"/>
      <c r="AE52" s="1"/>
      <c r="AF52" s="1"/>
    </row>
    <row r="53" spans="2:32" ht="11.25">
      <c r="B53" s="130" t="s">
        <v>159</v>
      </c>
      <c r="C53" s="128">
        <v>-1111</v>
      </c>
      <c r="D53" s="128">
        <v>-2141</v>
      </c>
      <c r="E53" s="128">
        <v>-1453</v>
      </c>
      <c r="F53" s="128">
        <v>-1268</v>
      </c>
      <c r="G53" s="128">
        <v>-1599</v>
      </c>
      <c r="H53" s="128">
        <v>-1799</v>
      </c>
      <c r="I53" s="128">
        <v>-1527</v>
      </c>
      <c r="J53" s="128">
        <v>-2253</v>
      </c>
      <c r="K53" s="128">
        <v>-2914</v>
      </c>
      <c r="L53" s="128">
        <v>-1864</v>
      </c>
      <c r="M53" s="128">
        <v>-1030</v>
      </c>
      <c r="N53" s="128">
        <v>-748</v>
      </c>
      <c r="O53" s="128">
        <v>-1930</v>
      </c>
      <c r="P53" s="128">
        <v>-2566</v>
      </c>
      <c r="Q53" s="128">
        <v>-2951</v>
      </c>
      <c r="R53" s="128">
        <v>-2830</v>
      </c>
      <c r="S53" s="128">
        <v>-5443</v>
      </c>
      <c r="T53" s="128">
        <v>-6855</v>
      </c>
      <c r="U53" s="128">
        <v>-4115</v>
      </c>
      <c r="V53" s="128">
        <v>-3316</v>
      </c>
      <c r="AA53" s="85"/>
      <c r="AB53" s="85"/>
      <c r="AC53" s="1"/>
      <c r="AD53" s="1"/>
      <c r="AE53" s="1"/>
      <c r="AF53" s="1"/>
    </row>
    <row r="54" spans="2:32" ht="11.25">
      <c r="B54" s="130" t="s">
        <v>160</v>
      </c>
      <c r="C54" s="128">
        <v>-3</v>
      </c>
      <c r="D54" s="128">
        <v>-54</v>
      </c>
      <c r="E54" s="128">
        <v>-36</v>
      </c>
      <c r="F54" s="128">
        <v>-27</v>
      </c>
      <c r="G54" s="128">
        <v>-25</v>
      </c>
      <c r="H54" s="128">
        <v>-24</v>
      </c>
      <c r="I54" s="128">
        <v>-100</v>
      </c>
      <c r="J54" s="128">
        <v>-116</v>
      </c>
      <c r="K54" s="128">
        <v>-120</v>
      </c>
      <c r="L54" s="128">
        <v>-160</v>
      </c>
      <c r="M54" s="128">
        <v>-92</v>
      </c>
      <c r="N54" s="128">
        <v>-151</v>
      </c>
      <c r="O54" s="128">
        <v>-121</v>
      </c>
      <c r="P54" s="128">
        <v>-131</v>
      </c>
      <c r="Q54" s="128">
        <v>-160</v>
      </c>
      <c r="R54" s="128">
        <v>-60</v>
      </c>
      <c r="S54" s="128">
        <v>50</v>
      </c>
      <c r="T54" s="128">
        <v>103</v>
      </c>
      <c r="U54" s="128">
        <v>142</v>
      </c>
      <c r="V54" s="128">
        <v>79</v>
      </c>
      <c r="AA54" s="85"/>
      <c r="AB54" s="85"/>
      <c r="AC54" s="1"/>
      <c r="AD54" s="1"/>
      <c r="AE54" s="1"/>
      <c r="AF54" s="1"/>
    </row>
    <row r="55" spans="2:32" ht="11.25">
      <c r="B55" s="129" t="s">
        <v>166</v>
      </c>
      <c r="C55" s="128">
        <v>186</v>
      </c>
      <c r="D55" s="128">
        <v>-14</v>
      </c>
      <c r="E55" s="128">
        <v>111</v>
      </c>
      <c r="F55" s="128">
        <v>161</v>
      </c>
      <c r="G55" s="128">
        <v>143</v>
      </c>
      <c r="H55" s="128">
        <v>80</v>
      </c>
      <c r="I55" s="128">
        <v>65</v>
      </c>
      <c r="J55" s="128">
        <v>92</v>
      </c>
      <c r="K55" s="128">
        <v>246</v>
      </c>
      <c r="L55" s="128">
        <v>833</v>
      </c>
      <c r="M55" s="128">
        <v>1555</v>
      </c>
      <c r="N55" s="128">
        <v>2206</v>
      </c>
      <c r="O55" s="128">
        <v>1602</v>
      </c>
      <c r="P55" s="128">
        <v>2414</v>
      </c>
      <c r="Q55" s="128">
        <v>3622</v>
      </c>
      <c r="R55" s="128">
        <v>2446</v>
      </c>
      <c r="S55" s="128">
        <v>1823</v>
      </c>
      <c r="T55" s="128">
        <v>1458</v>
      </c>
      <c r="U55" s="128">
        <v>1689</v>
      </c>
      <c r="V55" s="128">
        <v>1521</v>
      </c>
      <c r="AA55" s="85"/>
      <c r="AB55" s="85"/>
      <c r="AC55" s="1"/>
      <c r="AD55" s="1"/>
      <c r="AE55" s="1"/>
      <c r="AF55" s="1"/>
    </row>
    <row r="56" spans="2:32" ht="11.25">
      <c r="B56" s="127" t="s">
        <v>161</v>
      </c>
      <c r="C56" s="128">
        <v>12746</v>
      </c>
      <c r="D56" s="128">
        <v>12101</v>
      </c>
      <c r="E56" s="128">
        <v>7419</v>
      </c>
      <c r="F56" s="128">
        <v>6529</v>
      </c>
      <c r="G56" s="128">
        <v>197</v>
      </c>
      <c r="H56" s="128">
        <v>1432</v>
      </c>
      <c r="I56" s="128">
        <v>3259</v>
      </c>
      <c r="J56" s="128">
        <v>-2098</v>
      </c>
      <c r="K56" s="128">
        <v>629</v>
      </c>
      <c r="L56" s="128">
        <v>4592</v>
      </c>
      <c r="M56" s="128">
        <v>163</v>
      </c>
      <c r="N56" s="128">
        <v>9947</v>
      </c>
      <c r="O56" s="128">
        <v>10495</v>
      </c>
      <c r="P56" s="128">
        <v>8692</v>
      </c>
      <c r="Q56" s="128">
        <v>29095</v>
      </c>
      <c r="R56" s="128">
        <v>33968</v>
      </c>
      <c r="S56" s="128">
        <v>25800</v>
      </c>
      <c r="T56" s="128">
        <v>29702</v>
      </c>
      <c r="U56" s="128">
        <v>17319</v>
      </c>
      <c r="V56" s="128">
        <v>19326</v>
      </c>
      <c r="AA56" s="85"/>
      <c r="AB56" s="85"/>
      <c r="AC56" s="1"/>
      <c r="AD56" s="1"/>
      <c r="AE56" s="1"/>
      <c r="AF56" s="1"/>
    </row>
    <row r="57" spans="2:32" ht="11.25">
      <c r="B57" s="129" t="s">
        <v>466</v>
      </c>
      <c r="C57" s="128">
        <v>13</v>
      </c>
      <c r="D57" s="128">
        <v>6</v>
      </c>
      <c r="E57" s="128">
        <v>-3</v>
      </c>
      <c r="F57" s="128">
        <v>9</v>
      </c>
      <c r="G57" s="128">
        <v>6</v>
      </c>
      <c r="H57" s="128">
        <v>7</v>
      </c>
      <c r="I57" s="128">
        <v>5</v>
      </c>
      <c r="J57" s="128">
        <v>2</v>
      </c>
      <c r="K57" s="128">
        <v>-3</v>
      </c>
      <c r="L57" s="128">
        <v>1</v>
      </c>
      <c r="M57" s="128">
        <v>0</v>
      </c>
      <c r="N57" s="128">
        <v>37</v>
      </c>
      <c r="O57" s="128">
        <v>83</v>
      </c>
      <c r="P57" s="128">
        <v>174</v>
      </c>
      <c r="Q57" s="128">
        <v>352</v>
      </c>
      <c r="R57" s="128">
        <v>454</v>
      </c>
      <c r="S57" s="128">
        <v>393</v>
      </c>
      <c r="T57" s="128">
        <v>320</v>
      </c>
      <c r="U57" s="128">
        <v>338</v>
      </c>
      <c r="V57" s="128">
        <v>273</v>
      </c>
      <c r="AA57" s="85"/>
      <c r="AB57" s="85"/>
      <c r="AC57" s="1"/>
      <c r="AD57" s="1"/>
      <c r="AE57" s="1"/>
      <c r="AF57" s="1"/>
    </row>
    <row r="58" spans="2:32" ht="11.25">
      <c r="B58" s="129" t="s">
        <v>162</v>
      </c>
      <c r="C58" s="128">
        <v>2315</v>
      </c>
      <c r="D58" s="128">
        <v>2740</v>
      </c>
      <c r="E58" s="128">
        <v>1138</v>
      </c>
      <c r="F58" s="128">
        <v>1459</v>
      </c>
      <c r="G58" s="128">
        <v>1337</v>
      </c>
      <c r="H58" s="128">
        <v>174</v>
      </c>
      <c r="I58" s="128">
        <v>1031</v>
      </c>
      <c r="J58" s="128">
        <v>2630</v>
      </c>
      <c r="K58" s="128">
        <v>607</v>
      </c>
      <c r="L58" s="128">
        <v>364</v>
      </c>
      <c r="M58" s="128">
        <v>87</v>
      </c>
      <c r="N58" s="128">
        <v>1924</v>
      </c>
      <c r="O58" s="128">
        <v>799</v>
      </c>
      <c r="P58" s="128">
        <v>1460</v>
      </c>
      <c r="Q58" s="128">
        <v>3309</v>
      </c>
      <c r="R58" s="128">
        <v>11261</v>
      </c>
      <c r="S58" s="128">
        <v>17877</v>
      </c>
      <c r="T58" s="128">
        <v>26002</v>
      </c>
      <c r="U58" s="128">
        <v>26888</v>
      </c>
      <c r="V58" s="128">
        <v>30498</v>
      </c>
      <c r="AA58" s="85"/>
      <c r="AB58" s="85"/>
      <c r="AC58" s="1"/>
      <c r="AD58" s="1"/>
      <c r="AE58" s="1"/>
      <c r="AF58" s="1"/>
    </row>
    <row r="59" spans="2:32" ht="11.25">
      <c r="B59" s="129" t="s">
        <v>465</v>
      </c>
      <c r="C59" s="128">
        <v>10418</v>
      </c>
      <c r="D59" s="128">
        <v>9355</v>
      </c>
      <c r="E59" s="128">
        <v>6284</v>
      </c>
      <c r="F59" s="128">
        <v>5061</v>
      </c>
      <c r="G59" s="128">
        <v>-1147</v>
      </c>
      <c r="H59" s="128">
        <v>1251</v>
      </c>
      <c r="I59" s="128">
        <v>2223</v>
      </c>
      <c r="J59" s="128">
        <v>-4730</v>
      </c>
      <c r="K59" s="128">
        <v>25</v>
      </c>
      <c r="L59" s="128">
        <v>4227</v>
      </c>
      <c r="M59" s="128">
        <v>76</v>
      </c>
      <c r="N59" s="128">
        <v>7986</v>
      </c>
      <c r="O59" s="128">
        <v>9613</v>
      </c>
      <c r="P59" s="128">
        <v>7058</v>
      </c>
      <c r="Q59" s="128">
        <v>25434</v>
      </c>
      <c r="R59" s="128">
        <v>22253</v>
      </c>
      <c r="S59" s="128">
        <v>7530</v>
      </c>
      <c r="T59" s="128">
        <v>3380</v>
      </c>
      <c r="U59" s="128">
        <v>-9907</v>
      </c>
      <c r="V59" s="128">
        <v>-11444</v>
      </c>
      <c r="AA59" s="85"/>
      <c r="AB59" s="85"/>
      <c r="AC59" s="1"/>
      <c r="AD59" s="1"/>
      <c r="AE59" s="1"/>
      <c r="AF59" s="1"/>
    </row>
    <row r="60" spans="2:32" ht="11.25">
      <c r="B60" s="127" t="s">
        <v>164</v>
      </c>
      <c r="C60" s="128">
        <v>-415</v>
      </c>
      <c r="D60" s="128">
        <v>-369</v>
      </c>
      <c r="E60" s="128">
        <v>-670</v>
      </c>
      <c r="F60" s="128">
        <v>403</v>
      </c>
      <c r="G60" s="128">
        <v>-405</v>
      </c>
      <c r="H60" s="128">
        <v>56</v>
      </c>
      <c r="I60" s="128">
        <v>-806</v>
      </c>
      <c r="J60" s="128">
        <v>-833</v>
      </c>
      <c r="K60" s="128">
        <v>-775</v>
      </c>
      <c r="L60" s="128">
        <v>-328</v>
      </c>
      <c r="M60" s="128">
        <v>875</v>
      </c>
      <c r="N60" s="128">
        <v>-1386</v>
      </c>
      <c r="O60" s="128">
        <v>-1111</v>
      </c>
      <c r="P60" s="128">
        <v>334</v>
      </c>
      <c r="Q60" s="128">
        <v>2207</v>
      </c>
      <c r="R60" s="128">
        <v>-1800</v>
      </c>
      <c r="S60" s="128">
        <v>-3255</v>
      </c>
      <c r="T60" s="128">
        <v>-4256</v>
      </c>
      <c r="U60" s="128">
        <v>194</v>
      </c>
      <c r="V60" s="128">
        <v>2637</v>
      </c>
      <c r="AA60" s="85"/>
      <c r="AB60" s="85"/>
      <c r="AC60" s="1"/>
      <c r="AD60" s="1"/>
      <c r="AE60" s="1"/>
      <c r="AF60" s="1"/>
    </row>
    <row r="61" spans="2:32" ht="11.25">
      <c r="B61" s="132" t="s">
        <v>165</v>
      </c>
      <c r="C61" s="135">
        <v>625</v>
      </c>
      <c r="D61" s="135">
        <v>-4542</v>
      </c>
      <c r="E61" s="135">
        <v>-24</v>
      </c>
      <c r="F61" s="135">
        <v>7027</v>
      </c>
      <c r="G61" s="135">
        <v>-457</v>
      </c>
      <c r="H61" s="135">
        <v>-3836</v>
      </c>
      <c r="I61" s="135">
        <v>1015</v>
      </c>
      <c r="J61" s="135">
        <v>1249</v>
      </c>
      <c r="K61" s="135">
        <v>886</v>
      </c>
      <c r="L61" s="135">
        <v>481</v>
      </c>
      <c r="M61" s="135">
        <v>-369</v>
      </c>
      <c r="N61" s="135">
        <v>14670</v>
      </c>
      <c r="O61" s="135">
        <v>8709</v>
      </c>
      <c r="P61" s="135">
        <v>7215</v>
      </c>
      <c r="Q61" s="135">
        <v>12919</v>
      </c>
      <c r="R61" s="135">
        <v>8666</v>
      </c>
      <c r="S61" s="135">
        <v>-7907</v>
      </c>
      <c r="T61" s="135">
        <v>-7970</v>
      </c>
      <c r="U61" s="135">
        <v>-7822</v>
      </c>
      <c r="V61" s="135">
        <v>-2262</v>
      </c>
      <c r="AA61" s="85"/>
      <c r="AB61" s="85"/>
      <c r="AC61" s="1"/>
      <c r="AD61" s="1"/>
      <c r="AE61" s="1"/>
      <c r="AF61" s="1"/>
    </row>
    <row r="62" spans="2:32" ht="11.25">
      <c r="B62" s="138"/>
      <c r="C62" s="435"/>
      <c r="D62" s="435"/>
      <c r="E62" s="435"/>
      <c r="F62" s="435"/>
      <c r="G62" s="435"/>
      <c r="H62" s="435"/>
      <c r="I62" s="435"/>
      <c r="J62" s="435"/>
      <c r="K62" s="435"/>
      <c r="L62" s="435"/>
      <c r="M62" s="435"/>
      <c r="N62" s="435"/>
      <c r="O62" s="435"/>
      <c r="P62" s="435"/>
      <c r="Q62" s="435"/>
      <c r="R62" s="435"/>
      <c r="S62" s="435"/>
      <c r="T62" s="435"/>
      <c r="U62" s="435"/>
      <c r="V62" s="435"/>
      <c r="W62" s="85"/>
      <c r="X62" s="85"/>
      <c r="Y62" s="85"/>
      <c r="Z62" s="85"/>
      <c r="AA62" s="85"/>
      <c r="AB62" s="85"/>
      <c r="AC62" s="1"/>
      <c r="AD62" s="1"/>
      <c r="AE62" s="1"/>
      <c r="AF62" s="1"/>
    </row>
    <row r="63" spans="2:32" ht="11.25">
      <c r="B63" s="1"/>
      <c r="C63" s="137"/>
      <c r="D63" s="137"/>
      <c r="E63" s="137"/>
      <c r="F63" s="137"/>
      <c r="G63" s="137"/>
      <c r="H63" s="137"/>
      <c r="I63" s="137"/>
      <c r="J63" s="137"/>
      <c r="K63" s="137"/>
      <c r="L63" s="137"/>
      <c r="M63" s="137"/>
      <c r="N63" s="137"/>
      <c r="O63" s="137"/>
      <c r="P63" s="137"/>
      <c r="Q63" s="137"/>
      <c r="R63" s="137"/>
      <c r="S63" s="137"/>
      <c r="T63" s="137"/>
      <c r="U63" s="137"/>
      <c r="V63" s="137"/>
      <c r="W63" s="85"/>
      <c r="X63" s="85"/>
      <c r="Y63" s="85"/>
      <c r="Z63" s="85"/>
      <c r="AA63" s="85"/>
      <c r="AB63" s="85"/>
      <c r="AC63" s="1"/>
      <c r="AD63" s="1"/>
      <c r="AE63" s="1"/>
      <c r="AF63" s="1"/>
    </row>
    <row r="64" spans="2:32" ht="11.25">
      <c r="B64" s="124" t="s">
        <v>151</v>
      </c>
      <c r="C64" s="126">
        <v>2001</v>
      </c>
      <c r="D64" s="126">
        <v>2002</v>
      </c>
      <c r="E64" s="126">
        <v>2003</v>
      </c>
      <c r="F64" s="126">
        <v>2004</v>
      </c>
      <c r="G64" s="126">
        <v>2005</v>
      </c>
      <c r="H64" s="126">
        <v>2006</v>
      </c>
      <c r="I64" s="126">
        <v>2007</v>
      </c>
      <c r="J64" s="126">
        <v>2008</v>
      </c>
      <c r="K64" s="126">
        <v>2009</v>
      </c>
      <c r="L64" s="126">
        <v>2010</v>
      </c>
      <c r="M64" s="126">
        <v>2011</v>
      </c>
      <c r="N64" s="126">
        <v>2012</v>
      </c>
      <c r="O64" s="137"/>
      <c r="P64" s="137"/>
      <c r="Q64" s="137"/>
      <c r="R64" s="137"/>
      <c r="S64" s="137"/>
      <c r="T64" s="137"/>
      <c r="U64" s="137"/>
      <c r="V64" s="137"/>
      <c r="W64" s="137"/>
      <c r="X64" s="137"/>
      <c r="Y64" s="137"/>
      <c r="Z64" s="137"/>
      <c r="AA64" s="137"/>
      <c r="AB64" s="137"/>
      <c r="AC64" s="1"/>
      <c r="AD64" s="1"/>
      <c r="AE64" s="1"/>
      <c r="AF64" s="1"/>
    </row>
    <row r="65" spans="2:32" ht="11.25">
      <c r="B65" s="127" t="s">
        <v>152</v>
      </c>
      <c r="C65" s="128">
        <v>-23214.529000307</v>
      </c>
      <c r="D65" s="128">
        <v>-7636.6293509564</v>
      </c>
      <c r="E65" s="128">
        <v>4177.28549243172</v>
      </c>
      <c r="F65" s="128">
        <v>11679.238006548</v>
      </c>
      <c r="G65" s="128">
        <v>13984.6564782053</v>
      </c>
      <c r="H65" s="128">
        <v>13642.6024551701</v>
      </c>
      <c r="I65" s="128">
        <v>1550.72509180488</v>
      </c>
      <c r="J65" s="128">
        <v>-28192.023363094</v>
      </c>
      <c r="K65" s="128">
        <v>-24302.2614373544</v>
      </c>
      <c r="L65" s="128">
        <v>-47273.10164702</v>
      </c>
      <c r="M65" s="128">
        <v>-52473.49867617</v>
      </c>
      <c r="N65" s="131">
        <v>-54230.4865588</v>
      </c>
      <c r="O65" s="128"/>
      <c r="P65" s="128"/>
      <c r="Q65" s="131"/>
      <c r="R65" s="131"/>
      <c r="S65" s="131"/>
      <c r="T65" s="131"/>
      <c r="U65" s="131"/>
      <c r="V65" s="137"/>
      <c r="W65" s="137"/>
      <c r="X65" s="137"/>
      <c r="Y65" s="137"/>
      <c r="Z65" s="137"/>
      <c r="AA65" s="137"/>
      <c r="AB65" s="137"/>
      <c r="AC65" s="1"/>
      <c r="AD65" s="1"/>
      <c r="AE65" s="1"/>
      <c r="AF65" s="1"/>
    </row>
    <row r="66" spans="2:32" ht="11.25">
      <c r="B66" s="129" t="s">
        <v>153</v>
      </c>
      <c r="C66" s="128">
        <v>2650.467</v>
      </c>
      <c r="D66" s="128">
        <v>13121.297</v>
      </c>
      <c r="E66" s="128">
        <v>24793.924087</v>
      </c>
      <c r="F66" s="128">
        <v>33640.540716</v>
      </c>
      <c r="G66" s="128">
        <v>44702.878255</v>
      </c>
      <c r="H66" s="128">
        <v>46456.628726</v>
      </c>
      <c r="I66" s="128">
        <v>40031.62658</v>
      </c>
      <c r="J66" s="128">
        <v>24835.752407</v>
      </c>
      <c r="K66" s="128">
        <v>25289.8057</v>
      </c>
      <c r="L66" s="128">
        <v>20146.857897</v>
      </c>
      <c r="M66" s="128">
        <v>29792.818967</v>
      </c>
      <c r="N66" s="131">
        <v>19415.487031</v>
      </c>
      <c r="O66" s="128"/>
      <c r="P66" s="128"/>
      <c r="Q66" s="131"/>
      <c r="R66" s="131"/>
      <c r="S66" s="131"/>
      <c r="T66" s="131"/>
      <c r="U66" s="131"/>
      <c r="V66" s="137"/>
      <c r="W66" s="137"/>
      <c r="X66" s="137"/>
      <c r="Y66" s="137"/>
      <c r="Z66" s="137"/>
      <c r="AA66" s="137"/>
      <c r="AB66" s="137"/>
      <c r="AC66" s="1"/>
      <c r="AD66" s="1"/>
      <c r="AE66" s="1"/>
      <c r="AF66" s="1"/>
    </row>
    <row r="67" spans="2:32" ht="11.25">
      <c r="B67" s="130" t="s">
        <v>154</v>
      </c>
      <c r="C67" s="128">
        <v>58222.643</v>
      </c>
      <c r="D67" s="128">
        <v>60361.785</v>
      </c>
      <c r="E67" s="128">
        <v>73084.140087</v>
      </c>
      <c r="F67" s="128">
        <v>96475.238342</v>
      </c>
      <c r="G67" s="128">
        <v>118308.387113</v>
      </c>
      <c r="H67" s="128">
        <v>137807.469531</v>
      </c>
      <c r="I67" s="128">
        <v>160649.07283</v>
      </c>
      <c r="J67" s="128">
        <v>197942.442909</v>
      </c>
      <c r="K67" s="128">
        <v>152994.7423</v>
      </c>
      <c r="L67" s="128">
        <v>201915.285335</v>
      </c>
      <c r="M67" s="128">
        <v>256039.574768</v>
      </c>
      <c r="N67" s="131">
        <v>242579.775763</v>
      </c>
      <c r="O67" s="128"/>
      <c r="P67" s="128"/>
      <c r="Q67" s="131"/>
      <c r="R67" s="131"/>
      <c r="S67" s="131"/>
      <c r="T67" s="131"/>
      <c r="U67" s="131"/>
      <c r="V67" s="137"/>
      <c r="W67" s="137"/>
      <c r="X67" s="137"/>
      <c r="Y67" s="137"/>
      <c r="Z67" s="137"/>
      <c r="AA67" s="137"/>
      <c r="AB67" s="137"/>
      <c r="AC67" s="1"/>
      <c r="AD67" s="1"/>
      <c r="AE67" s="1"/>
      <c r="AF67" s="1"/>
    </row>
    <row r="68" spans="2:32" ht="11.25">
      <c r="B68" s="130" t="s">
        <v>155</v>
      </c>
      <c r="C68" s="128">
        <v>55572.176</v>
      </c>
      <c r="D68" s="128">
        <v>47240.488</v>
      </c>
      <c r="E68" s="128">
        <v>48290.216</v>
      </c>
      <c r="F68" s="128">
        <v>62834.697626</v>
      </c>
      <c r="G68" s="128">
        <v>73605.508858</v>
      </c>
      <c r="H68" s="128">
        <v>91350.840805</v>
      </c>
      <c r="I68" s="128">
        <v>120617.44625</v>
      </c>
      <c r="J68" s="128">
        <v>173106.690502</v>
      </c>
      <c r="K68" s="128">
        <v>127704.9366</v>
      </c>
      <c r="L68" s="128">
        <v>181768.427438</v>
      </c>
      <c r="M68" s="128">
        <v>226246.755801</v>
      </c>
      <c r="N68" s="131">
        <v>223164.288732</v>
      </c>
      <c r="O68" s="128"/>
      <c r="P68" s="128"/>
      <c r="Q68" s="131"/>
      <c r="R68" s="131"/>
      <c r="S68" s="131"/>
      <c r="T68" s="131"/>
      <c r="U68" s="131"/>
      <c r="V68" s="137"/>
      <c r="W68" s="137"/>
      <c r="X68" s="137"/>
      <c r="Y68" s="137"/>
      <c r="Z68" s="137"/>
      <c r="AA68" s="137"/>
      <c r="AB68" s="137"/>
      <c r="AC68" s="1"/>
      <c r="AD68" s="1"/>
      <c r="AE68" s="1"/>
      <c r="AF68" s="1"/>
    </row>
    <row r="69" spans="2:32" ht="11.25">
      <c r="B69" s="129" t="s">
        <v>156</v>
      </c>
      <c r="C69" s="128">
        <v>-27502.520000307</v>
      </c>
      <c r="D69" s="128">
        <v>-23147.7413509564</v>
      </c>
      <c r="E69" s="128">
        <v>-23483.2275945683</v>
      </c>
      <c r="F69" s="128">
        <v>-25197.6514446694</v>
      </c>
      <c r="G69" s="128">
        <v>-34275.9902080427</v>
      </c>
      <c r="H69" s="128">
        <v>-37120.3594553588</v>
      </c>
      <c r="I69" s="128">
        <v>-42509.8910543651</v>
      </c>
      <c r="J69" s="128">
        <v>-57251.642240794</v>
      </c>
      <c r="K69" s="128">
        <v>-52929.5793373543</v>
      </c>
      <c r="L69" s="128">
        <v>-70321.51334985</v>
      </c>
      <c r="M69" s="128">
        <v>-85250.55280656</v>
      </c>
      <c r="N69" s="131">
        <v>-76491.90178271</v>
      </c>
      <c r="O69" s="128"/>
      <c r="P69" s="128"/>
      <c r="Q69" s="131"/>
      <c r="R69" s="131"/>
      <c r="S69" s="131"/>
      <c r="T69" s="131"/>
      <c r="U69" s="131"/>
      <c r="V69" s="137"/>
      <c r="W69" s="137"/>
      <c r="X69" s="137"/>
      <c r="Y69" s="137"/>
      <c r="Z69" s="137"/>
      <c r="AA69" s="137"/>
      <c r="AB69" s="137"/>
      <c r="AC69" s="1"/>
      <c r="AD69" s="1"/>
      <c r="AE69" s="1"/>
      <c r="AF69" s="1"/>
    </row>
    <row r="70" spans="2:32" ht="11.25">
      <c r="B70" s="130" t="s">
        <v>157</v>
      </c>
      <c r="C70" s="128">
        <v>-7759.31280341414</v>
      </c>
      <c r="D70" s="128">
        <v>-4957.19092372193</v>
      </c>
      <c r="E70" s="128">
        <v>-4931.10723476362</v>
      </c>
      <c r="F70" s="128">
        <v>-4677.52137997457</v>
      </c>
      <c r="G70" s="128">
        <v>-8308.60317026577</v>
      </c>
      <c r="H70" s="128">
        <v>-9640.37454774561</v>
      </c>
      <c r="I70" s="128">
        <v>-13218.7244232832</v>
      </c>
      <c r="J70" s="128">
        <v>-16689.877845942</v>
      </c>
      <c r="K70" s="128">
        <v>-19245.3673373544</v>
      </c>
      <c r="L70" s="128">
        <v>-30835.10402253</v>
      </c>
      <c r="M70" s="128">
        <v>-37931.64034809</v>
      </c>
      <c r="N70" s="131">
        <v>-41044.32857135</v>
      </c>
      <c r="O70" s="128"/>
      <c r="P70" s="128"/>
      <c r="Q70" s="131"/>
      <c r="R70" s="131"/>
      <c r="S70" s="131"/>
      <c r="T70" s="131"/>
      <c r="U70" s="131"/>
      <c r="V70" s="137"/>
      <c r="W70" s="137"/>
      <c r="X70" s="137"/>
      <c r="Y70" s="137"/>
      <c r="Z70" s="137"/>
      <c r="AA70" s="137"/>
      <c r="AB70" s="137"/>
      <c r="AC70" s="1"/>
      <c r="AD70" s="1"/>
      <c r="AE70" s="1"/>
      <c r="AF70" s="1"/>
    </row>
    <row r="71" spans="2:28" ht="11.25">
      <c r="B71" s="130" t="s">
        <v>158</v>
      </c>
      <c r="C71" s="128">
        <v>-14877.3171968929</v>
      </c>
      <c r="D71" s="128">
        <v>-13130.4834272345</v>
      </c>
      <c r="E71" s="128">
        <v>-13020.2463598047</v>
      </c>
      <c r="F71" s="128">
        <v>-13363.6090646948</v>
      </c>
      <c r="G71" s="128">
        <v>-13495.589037777</v>
      </c>
      <c r="H71" s="128">
        <v>-11288.6294173788</v>
      </c>
      <c r="I71" s="128">
        <v>-7304.58257248818</v>
      </c>
      <c r="J71" s="128">
        <v>-7231.88139485207</v>
      </c>
      <c r="K71" s="128">
        <v>-9069.4725</v>
      </c>
      <c r="L71" s="128">
        <v>-9610.05838731</v>
      </c>
      <c r="M71" s="128">
        <v>-9719.22148343</v>
      </c>
      <c r="N71" s="131">
        <v>-11846.66160841</v>
      </c>
      <c r="O71" s="128"/>
      <c r="P71" s="128"/>
      <c r="Q71" s="131"/>
      <c r="R71" s="131"/>
      <c r="S71" s="131"/>
      <c r="T71" s="131"/>
      <c r="U71" s="131"/>
      <c r="V71" s="137"/>
      <c r="W71" s="137"/>
      <c r="X71" s="137"/>
      <c r="Y71" s="137"/>
      <c r="Z71" s="137"/>
      <c r="AA71" s="137"/>
      <c r="AB71" s="137"/>
    </row>
    <row r="72" spans="2:28" ht="11.25">
      <c r="B72" s="130" t="s">
        <v>159</v>
      </c>
      <c r="C72" s="128">
        <v>-4960.981</v>
      </c>
      <c r="D72" s="128">
        <v>-5161.829</v>
      </c>
      <c r="E72" s="128">
        <v>-5640.447</v>
      </c>
      <c r="F72" s="128">
        <v>-7337.528</v>
      </c>
      <c r="G72" s="128">
        <v>-12685.838</v>
      </c>
      <c r="H72" s="128">
        <v>-16368.6154902344</v>
      </c>
      <c r="I72" s="128">
        <v>-22434.9470585938</v>
      </c>
      <c r="J72" s="128">
        <v>-33874.904</v>
      </c>
      <c r="K72" s="128">
        <v>-25217.8431</v>
      </c>
      <c r="L72" s="128">
        <v>-30374.83849058</v>
      </c>
      <c r="M72" s="128">
        <v>-38166.31867322</v>
      </c>
      <c r="N72" s="131">
        <v>-24112.23790392</v>
      </c>
      <c r="O72" s="128"/>
      <c r="P72" s="128"/>
      <c r="Q72" s="131"/>
      <c r="R72" s="131"/>
      <c r="S72" s="131"/>
      <c r="T72" s="131"/>
      <c r="U72" s="131"/>
      <c r="V72" s="137"/>
      <c r="W72" s="137"/>
      <c r="X72" s="137"/>
      <c r="Y72" s="137"/>
      <c r="Z72" s="137"/>
      <c r="AA72" s="137"/>
      <c r="AB72" s="137"/>
    </row>
    <row r="73" spans="2:28" ht="11.25">
      <c r="B73" s="130" t="s">
        <v>160</v>
      </c>
      <c r="C73" s="128">
        <v>95.09100000004037</v>
      </c>
      <c r="D73" s="128">
        <v>101.76200000003155</v>
      </c>
      <c r="E73" s="128">
        <v>108.57300000001851</v>
      </c>
      <c r="F73" s="128">
        <v>181.00699999996868</v>
      </c>
      <c r="G73" s="128">
        <v>214.04000000006636</v>
      </c>
      <c r="H73" s="128">
        <v>177.2600000000093</v>
      </c>
      <c r="I73" s="128">
        <v>448.36300000008487</v>
      </c>
      <c r="J73" s="128">
        <v>545.0210000000734</v>
      </c>
      <c r="K73" s="128">
        <v>603.103600000104</v>
      </c>
      <c r="L73" s="128">
        <v>498.48755056998925</v>
      </c>
      <c r="M73" s="128">
        <v>566.6276981800038</v>
      </c>
      <c r="N73" s="131">
        <v>511.3263009700022</v>
      </c>
      <c r="O73" s="128"/>
      <c r="P73" s="128"/>
      <c r="Q73" s="131"/>
      <c r="R73" s="131"/>
      <c r="S73" s="131"/>
      <c r="T73" s="131"/>
      <c r="U73" s="131"/>
      <c r="V73" s="137"/>
      <c r="W73" s="137"/>
      <c r="X73" s="137"/>
      <c r="Y73" s="137"/>
      <c r="Z73" s="137"/>
      <c r="AA73" s="137"/>
      <c r="AB73" s="137"/>
    </row>
    <row r="74" spans="2:28" ht="11.25">
      <c r="B74" s="129" t="s">
        <v>166</v>
      </c>
      <c r="C74" s="128">
        <v>1637.524</v>
      </c>
      <c r="D74" s="128">
        <v>2389.815</v>
      </c>
      <c r="E74" s="128">
        <v>2866.589</v>
      </c>
      <c r="F74" s="128">
        <v>3236.34873521737</v>
      </c>
      <c r="G74" s="128">
        <v>3557.76843124804</v>
      </c>
      <c r="H74" s="128">
        <v>4306.33318452889</v>
      </c>
      <c r="I74" s="128">
        <v>4028.98956617</v>
      </c>
      <c r="J74" s="128">
        <v>4223.8664707</v>
      </c>
      <c r="K74" s="128">
        <v>3337.5122</v>
      </c>
      <c r="L74" s="128">
        <v>2901.55380583</v>
      </c>
      <c r="M74" s="128">
        <v>2984.23516339</v>
      </c>
      <c r="N74" s="131">
        <v>2845.92819291</v>
      </c>
      <c r="O74" s="128"/>
      <c r="P74" s="128"/>
      <c r="Q74" s="131"/>
      <c r="R74" s="131"/>
      <c r="S74" s="131"/>
      <c r="T74" s="131"/>
      <c r="U74" s="131"/>
      <c r="V74" s="137"/>
      <c r="W74" s="137"/>
      <c r="X74" s="137"/>
      <c r="Y74" s="137"/>
      <c r="Z74" s="137"/>
      <c r="AA74" s="137"/>
      <c r="AB74" s="137"/>
    </row>
    <row r="75" spans="2:28" ht="11.25">
      <c r="B75" s="127" t="s">
        <v>161</v>
      </c>
      <c r="C75" s="128">
        <v>27052.2603353766</v>
      </c>
      <c r="D75" s="128">
        <v>8004.42614551387</v>
      </c>
      <c r="E75" s="128">
        <v>5110.94160543591</v>
      </c>
      <c r="F75" s="128">
        <v>-7522.86925225455</v>
      </c>
      <c r="G75" s="128">
        <v>-9464.04759477843</v>
      </c>
      <c r="H75" s="128">
        <v>16298.8246655747</v>
      </c>
      <c r="I75" s="128">
        <v>89085.5987853515</v>
      </c>
      <c r="J75" s="128">
        <v>29351.6509054997</v>
      </c>
      <c r="K75" s="128">
        <v>71300.6008</v>
      </c>
      <c r="L75" s="128">
        <v>99911.77908426</v>
      </c>
      <c r="M75" s="128">
        <v>112380.9909598</v>
      </c>
      <c r="N75" s="131">
        <v>70153.59357077</v>
      </c>
      <c r="O75" s="128"/>
      <c r="P75" s="128"/>
      <c r="Q75" s="131"/>
      <c r="R75" s="131"/>
      <c r="S75" s="131"/>
      <c r="T75" s="131"/>
      <c r="U75" s="131"/>
      <c r="V75" s="137"/>
      <c r="W75" s="137"/>
      <c r="X75" s="137"/>
      <c r="Y75" s="137"/>
      <c r="Z75" s="137"/>
      <c r="AA75" s="137"/>
      <c r="AB75" s="137"/>
    </row>
    <row r="76" spans="2:28" ht="11.25">
      <c r="B76" s="129" t="s">
        <v>466</v>
      </c>
      <c r="C76" s="128">
        <v>-35.97100000003047</v>
      </c>
      <c r="D76" s="128">
        <v>432.95900000004167</v>
      </c>
      <c r="E76" s="128">
        <v>498.188000000011</v>
      </c>
      <c r="F76" s="128">
        <v>371.7389999999996</v>
      </c>
      <c r="G76" s="128">
        <v>662.7609999999695</v>
      </c>
      <c r="H76" s="128">
        <v>868.9759999999296</v>
      </c>
      <c r="I76" s="128">
        <v>755.8630000000048</v>
      </c>
      <c r="J76" s="128">
        <v>1055.1169999999315</v>
      </c>
      <c r="K76" s="128">
        <v>1128.5285000000003</v>
      </c>
      <c r="L76" s="128">
        <v>1118.5452342799908</v>
      </c>
      <c r="M76" s="128">
        <v>1573.1789878999916</v>
      </c>
      <c r="N76" s="131">
        <v>-1876.683213720018</v>
      </c>
      <c r="O76" s="128"/>
      <c r="P76" s="128"/>
      <c r="Q76" s="131"/>
      <c r="R76" s="131"/>
      <c r="S76" s="131"/>
      <c r="T76" s="131"/>
      <c r="U76" s="131"/>
      <c r="V76" s="137"/>
      <c r="W76" s="137"/>
      <c r="X76" s="137"/>
      <c r="Y76" s="137"/>
      <c r="Z76" s="137"/>
      <c r="AA76" s="137"/>
      <c r="AB76" s="137"/>
    </row>
    <row r="77" spans="2:28" ht="11.25">
      <c r="B77" s="129" t="s">
        <v>162</v>
      </c>
      <c r="C77" s="128">
        <v>24714.939372251</v>
      </c>
      <c r="D77" s="128">
        <v>14108.096193114</v>
      </c>
      <c r="E77" s="128">
        <v>9894.2246709901</v>
      </c>
      <c r="F77" s="128">
        <v>8338.89645975335</v>
      </c>
      <c r="G77" s="128">
        <v>12549.590734979</v>
      </c>
      <c r="H77" s="128">
        <v>-9380.28304706223</v>
      </c>
      <c r="I77" s="128">
        <v>27518.2412732649</v>
      </c>
      <c r="J77" s="128">
        <v>24601.0902736125</v>
      </c>
      <c r="K77" s="128">
        <v>36032.8058</v>
      </c>
      <c r="L77" s="128">
        <v>36918.92357701</v>
      </c>
      <c r="M77" s="128">
        <v>67689.14125644</v>
      </c>
      <c r="N77" s="131">
        <v>68093.25394459</v>
      </c>
      <c r="O77" s="128"/>
      <c r="P77" s="128"/>
      <c r="Q77" s="131"/>
      <c r="R77" s="131"/>
      <c r="S77" s="131"/>
      <c r="T77" s="131"/>
      <c r="U77" s="131"/>
      <c r="V77" s="137"/>
      <c r="W77" s="137"/>
      <c r="X77" s="137"/>
      <c r="Y77" s="137"/>
      <c r="Z77" s="137"/>
      <c r="AA77" s="137"/>
      <c r="AB77" s="137"/>
    </row>
    <row r="78" spans="2:28" ht="11.25">
      <c r="B78" s="129" t="s">
        <v>465</v>
      </c>
      <c r="C78" s="128">
        <v>2373.29196312563</v>
      </c>
      <c r="D78" s="128">
        <v>-6536.62904760017</v>
      </c>
      <c r="E78" s="128">
        <v>-5281.4710655542</v>
      </c>
      <c r="F78" s="128">
        <v>-16233.5047120079</v>
      </c>
      <c r="G78" s="128">
        <v>-22676.399329757398</v>
      </c>
      <c r="H78" s="128">
        <v>24810.131712637</v>
      </c>
      <c r="I78" s="128">
        <v>60811.494512086596</v>
      </c>
      <c r="J78" s="128">
        <v>3695.44363188727</v>
      </c>
      <c r="K78" s="128">
        <v>34139.2665</v>
      </c>
      <c r="L78" s="128">
        <v>61874.310272970004</v>
      </c>
      <c r="M78" s="128">
        <v>43118.67071546001</v>
      </c>
      <c r="N78" s="131">
        <v>3937.0228399000116</v>
      </c>
      <c r="O78" s="128"/>
      <c r="P78" s="128"/>
      <c r="Q78" s="131"/>
      <c r="R78" s="131"/>
      <c r="S78" s="131"/>
      <c r="T78" s="131"/>
      <c r="U78" s="131"/>
      <c r="V78" s="137"/>
      <c r="W78" s="137"/>
      <c r="X78" s="137"/>
      <c r="Y78" s="137"/>
      <c r="Z78" s="137"/>
      <c r="AA78" s="137"/>
      <c r="AB78" s="137"/>
    </row>
    <row r="79" spans="2:28" ht="11.25">
      <c r="B79" s="127" t="s">
        <v>164</v>
      </c>
      <c r="C79" s="128">
        <v>-531.130850621005</v>
      </c>
      <c r="D79" s="128">
        <v>-65.7095697267378</v>
      </c>
      <c r="E79" s="128">
        <v>-792.576604063708</v>
      </c>
      <c r="F79" s="128">
        <v>-1912.33891969946</v>
      </c>
      <c r="G79" s="128">
        <v>-201.145011875354</v>
      </c>
      <c r="H79" s="128">
        <v>627.690295639671</v>
      </c>
      <c r="I79" s="128">
        <v>-3152.07819548919</v>
      </c>
      <c r="J79" s="128">
        <v>1809.44452564429</v>
      </c>
      <c r="K79" s="128">
        <v>-347.351562645644</v>
      </c>
      <c r="L79" s="128">
        <v>-3538.17385057</v>
      </c>
      <c r="M79" s="128">
        <v>-1270.68507280001</v>
      </c>
      <c r="N79" s="131">
        <v>2976.44534561998</v>
      </c>
      <c r="O79" s="128"/>
      <c r="P79" s="128"/>
      <c r="Q79" s="131"/>
      <c r="R79" s="131"/>
      <c r="S79" s="131"/>
      <c r="T79" s="131"/>
      <c r="U79" s="131"/>
      <c r="V79" s="137"/>
      <c r="W79" s="137"/>
      <c r="X79" s="137"/>
      <c r="Y79" s="137"/>
      <c r="Z79" s="137"/>
      <c r="AA79" s="137"/>
      <c r="AB79" s="137"/>
    </row>
    <row r="80" spans="2:28" ht="11.25">
      <c r="B80" s="132" t="s">
        <v>165</v>
      </c>
      <c r="C80" s="135">
        <v>3306.60048444861</v>
      </c>
      <c r="D80" s="135">
        <v>302.08722483073</v>
      </c>
      <c r="E80" s="135">
        <v>8495.65049380393</v>
      </c>
      <c r="F80" s="135">
        <v>2244.02983459395</v>
      </c>
      <c r="G80" s="135">
        <v>4319.46387155151</v>
      </c>
      <c r="H80" s="135">
        <v>30569.1174163845</v>
      </c>
      <c r="I80" s="135">
        <v>87484.2456816672</v>
      </c>
      <c r="J80" s="135">
        <v>2969.07206805001</v>
      </c>
      <c r="K80" s="135">
        <v>46650.9878</v>
      </c>
      <c r="L80" s="135">
        <v>49100.50358667</v>
      </c>
      <c r="M80" s="135">
        <v>58636.80721083</v>
      </c>
      <c r="N80" s="135">
        <v>18899.55235759</v>
      </c>
      <c r="O80" s="128"/>
      <c r="P80" s="128"/>
      <c r="Q80" s="131"/>
      <c r="R80" s="131"/>
      <c r="S80" s="131"/>
      <c r="T80" s="131"/>
      <c r="U80" s="131"/>
      <c r="V80" s="137"/>
      <c r="W80" s="137"/>
      <c r="X80" s="137"/>
      <c r="Y80" s="137"/>
      <c r="Z80" s="137"/>
      <c r="AA80" s="137"/>
      <c r="AB80" s="137"/>
    </row>
    <row r="81" spans="2:27" ht="11.25">
      <c r="B81" s="138" t="s">
        <v>550</v>
      </c>
      <c r="C81" s="137"/>
      <c r="D81" s="137"/>
      <c r="E81" s="137"/>
      <c r="F81" s="137"/>
      <c r="G81" s="137"/>
      <c r="H81" s="137"/>
      <c r="I81" s="137"/>
      <c r="J81" s="137"/>
      <c r="K81" s="137"/>
      <c r="L81" s="137"/>
      <c r="M81" s="137"/>
      <c r="N81" s="137"/>
      <c r="O81" s="137"/>
      <c r="P81" s="137"/>
      <c r="Q81" s="137"/>
      <c r="R81" s="137"/>
      <c r="S81" s="137"/>
      <c r="T81" s="137"/>
      <c r="U81" s="137"/>
      <c r="V81" s="137"/>
      <c r="W81" s="85"/>
      <c r="X81" s="85"/>
      <c r="Y81" s="85"/>
      <c r="Z81" s="85"/>
      <c r="AA81" s="85"/>
    </row>
    <row r="82" spans="8:27" ht="11.25">
      <c r="H82" s="137"/>
      <c r="I82" s="137"/>
      <c r="J82" s="137"/>
      <c r="K82" s="137"/>
      <c r="L82" s="137"/>
      <c r="M82" s="137"/>
      <c r="N82" s="137"/>
      <c r="O82" s="137"/>
      <c r="P82" s="137"/>
      <c r="Q82" s="137"/>
      <c r="R82" s="137"/>
      <c r="S82" s="137"/>
      <c r="T82" s="137"/>
      <c r="U82" s="137"/>
      <c r="V82" s="137"/>
      <c r="W82" s="85"/>
      <c r="X82" s="85"/>
      <c r="Y82" s="85"/>
      <c r="Z82" s="85"/>
      <c r="AA82" s="85"/>
    </row>
    <row r="83" spans="8:27" ht="11.25">
      <c r="H83" s="137"/>
      <c r="I83" s="137"/>
      <c r="J83" s="137"/>
      <c r="K83" s="137"/>
      <c r="L83" s="137"/>
      <c r="M83" s="137"/>
      <c r="N83" s="137"/>
      <c r="O83" s="137"/>
      <c r="P83" s="137"/>
      <c r="Q83" s="137"/>
      <c r="R83" s="137"/>
      <c r="S83" s="137"/>
      <c r="T83" s="137"/>
      <c r="U83" s="137"/>
      <c r="V83" s="137"/>
      <c r="W83" s="85"/>
      <c r="X83" s="85"/>
      <c r="Y83" s="85"/>
      <c r="Z83" s="85"/>
      <c r="AA83" s="85"/>
    </row>
    <row r="84" spans="3:28" ht="12">
      <c r="C84" s="525"/>
      <c r="D84" s="525"/>
      <c r="E84" s="525"/>
      <c r="F84" s="525"/>
      <c r="G84" s="525"/>
      <c r="H84" s="525"/>
      <c r="I84" s="525"/>
      <c r="J84" s="525"/>
      <c r="K84" s="525"/>
      <c r="L84" s="525"/>
      <c r="M84" s="525"/>
      <c r="N84" s="525"/>
      <c r="O84" s="527"/>
      <c r="P84" s="527"/>
      <c r="Q84" s="527"/>
      <c r="R84" s="527"/>
      <c r="S84" s="527"/>
      <c r="T84" s="527"/>
      <c r="U84" s="527"/>
      <c r="V84" s="527"/>
      <c r="W84" s="527"/>
      <c r="X84" s="527"/>
      <c r="Y84" s="527"/>
      <c r="Z84" s="527"/>
      <c r="AA84" s="137"/>
      <c r="AB84" s="137"/>
    </row>
    <row r="85" spans="3:28" ht="12">
      <c r="C85" s="525"/>
      <c r="D85" s="525"/>
      <c r="E85" s="526"/>
      <c r="F85" s="526"/>
      <c r="G85" s="525"/>
      <c r="H85" s="525"/>
      <c r="I85" s="525"/>
      <c r="J85" s="525"/>
      <c r="K85" s="525"/>
      <c r="L85" s="525"/>
      <c r="M85" s="525"/>
      <c r="N85" s="525"/>
      <c r="O85" s="527"/>
      <c r="P85" s="527"/>
      <c r="Q85" s="527"/>
      <c r="R85" s="527"/>
      <c r="S85" s="527"/>
      <c r="T85" s="527"/>
      <c r="U85" s="527"/>
      <c r="V85" s="527"/>
      <c r="W85" s="527"/>
      <c r="X85" s="527"/>
      <c r="Y85" s="527"/>
      <c r="Z85" s="527"/>
      <c r="AA85" s="137"/>
      <c r="AB85" s="137"/>
    </row>
    <row r="86" spans="3:28" ht="12">
      <c r="C86" s="525"/>
      <c r="D86" s="525"/>
      <c r="E86" s="526"/>
      <c r="F86" s="526"/>
      <c r="G86" s="525"/>
      <c r="H86" s="525"/>
      <c r="I86" s="525"/>
      <c r="J86" s="525"/>
      <c r="K86" s="525"/>
      <c r="L86" s="525"/>
      <c r="M86" s="525"/>
      <c r="N86" s="525"/>
      <c r="O86" s="527"/>
      <c r="P86" s="527"/>
      <c r="Q86" s="527"/>
      <c r="R86" s="527"/>
      <c r="S86" s="527"/>
      <c r="T86" s="527"/>
      <c r="U86" s="527"/>
      <c r="V86" s="527"/>
      <c r="W86" s="527"/>
      <c r="X86" s="527"/>
      <c r="Y86" s="527"/>
      <c r="Z86" s="527"/>
      <c r="AA86" s="137"/>
      <c r="AB86" s="137"/>
    </row>
    <row r="87" spans="3:28" ht="12">
      <c r="C87" s="525"/>
      <c r="D87" s="525"/>
      <c r="E87" s="526"/>
      <c r="F87" s="526"/>
      <c r="G87" s="525"/>
      <c r="H87" s="525"/>
      <c r="I87" s="525"/>
      <c r="J87" s="525"/>
      <c r="K87" s="525"/>
      <c r="L87" s="525"/>
      <c r="M87" s="525"/>
      <c r="N87" s="525"/>
      <c r="O87" s="527"/>
      <c r="P87" s="527"/>
      <c r="Q87" s="527"/>
      <c r="R87" s="527"/>
      <c r="S87" s="527"/>
      <c r="T87" s="527"/>
      <c r="U87" s="527"/>
      <c r="V87" s="527"/>
      <c r="W87" s="527"/>
      <c r="X87" s="527"/>
      <c r="Y87" s="527"/>
      <c r="Z87" s="527"/>
      <c r="AA87" s="137"/>
      <c r="AB87" s="137"/>
    </row>
    <row r="88" spans="3:28" ht="12">
      <c r="C88" s="525"/>
      <c r="D88" s="525"/>
      <c r="E88" s="526"/>
      <c r="F88" s="526"/>
      <c r="G88" s="525"/>
      <c r="H88" s="525"/>
      <c r="I88" s="525"/>
      <c r="J88" s="525"/>
      <c r="K88" s="525"/>
      <c r="L88" s="525"/>
      <c r="M88" s="525"/>
      <c r="N88" s="525"/>
      <c r="O88" s="527"/>
      <c r="P88" s="527"/>
      <c r="Q88" s="527"/>
      <c r="R88" s="527"/>
      <c r="S88" s="527"/>
      <c r="T88" s="527"/>
      <c r="U88" s="527"/>
      <c r="V88" s="527"/>
      <c r="W88" s="527"/>
      <c r="X88" s="527"/>
      <c r="Y88" s="527"/>
      <c r="Z88" s="527"/>
      <c r="AA88" s="137"/>
      <c r="AB88" s="137"/>
    </row>
    <row r="89" spans="3:28" ht="12">
      <c r="C89" s="525"/>
      <c r="D89" s="525"/>
      <c r="E89" s="526"/>
      <c r="F89" s="526"/>
      <c r="G89" s="525"/>
      <c r="H89" s="525"/>
      <c r="I89" s="525"/>
      <c r="J89" s="525"/>
      <c r="K89" s="525"/>
      <c r="L89" s="525"/>
      <c r="M89" s="525"/>
      <c r="N89" s="525"/>
      <c r="O89" s="527"/>
      <c r="P89" s="527"/>
      <c r="Q89" s="527"/>
      <c r="R89" s="527"/>
      <c r="S89" s="527"/>
      <c r="T89" s="527"/>
      <c r="U89" s="527"/>
      <c r="V89" s="527"/>
      <c r="W89" s="527"/>
      <c r="X89" s="527"/>
      <c r="Y89" s="527"/>
      <c r="Z89" s="527"/>
      <c r="AA89" s="137"/>
      <c r="AB89" s="137"/>
    </row>
    <row r="90" spans="3:28" ht="12">
      <c r="C90" s="525"/>
      <c r="D90" s="525"/>
      <c r="E90" s="526"/>
      <c r="F90" s="526"/>
      <c r="G90" s="525"/>
      <c r="H90" s="525"/>
      <c r="I90" s="525"/>
      <c r="J90" s="525"/>
      <c r="K90" s="525"/>
      <c r="L90" s="525"/>
      <c r="M90" s="525"/>
      <c r="N90" s="525"/>
      <c r="O90" s="527"/>
      <c r="P90" s="527"/>
      <c r="Q90" s="527"/>
      <c r="R90" s="527"/>
      <c r="S90" s="527"/>
      <c r="T90" s="527"/>
      <c r="U90" s="527"/>
      <c r="V90" s="527"/>
      <c r="W90" s="527"/>
      <c r="X90" s="527"/>
      <c r="Y90" s="527"/>
      <c r="Z90" s="527"/>
      <c r="AA90" s="137"/>
      <c r="AB90" s="137"/>
    </row>
    <row r="91" spans="3:28" ht="12">
      <c r="C91" s="525"/>
      <c r="D91" s="525"/>
      <c r="E91" s="526"/>
      <c r="F91" s="526"/>
      <c r="G91" s="525"/>
      <c r="H91" s="525"/>
      <c r="I91" s="525"/>
      <c r="J91" s="525"/>
      <c r="K91" s="525"/>
      <c r="L91" s="525"/>
      <c r="M91" s="525"/>
      <c r="N91" s="525"/>
      <c r="O91" s="527"/>
      <c r="P91" s="527"/>
      <c r="Q91" s="527"/>
      <c r="R91" s="527"/>
      <c r="S91" s="527"/>
      <c r="T91" s="527"/>
      <c r="U91" s="527"/>
      <c r="V91" s="527"/>
      <c r="W91" s="527"/>
      <c r="X91" s="527"/>
      <c r="Y91" s="527"/>
      <c r="Z91" s="527"/>
      <c r="AA91" s="137"/>
      <c r="AB91" s="137"/>
    </row>
    <row r="92" spans="3:28" ht="12">
      <c r="C92" s="525"/>
      <c r="D92" s="525"/>
      <c r="E92" s="526"/>
      <c r="F92" s="526"/>
      <c r="G92" s="525"/>
      <c r="H92" s="525"/>
      <c r="I92" s="525"/>
      <c r="J92" s="525"/>
      <c r="K92" s="525"/>
      <c r="L92" s="525"/>
      <c r="M92" s="525"/>
      <c r="N92" s="525"/>
      <c r="O92" s="527"/>
      <c r="P92" s="527"/>
      <c r="Q92" s="527"/>
      <c r="R92" s="527"/>
      <c r="S92" s="527"/>
      <c r="T92" s="527"/>
      <c r="U92" s="527"/>
      <c r="V92" s="527"/>
      <c r="W92" s="527"/>
      <c r="X92" s="527"/>
      <c r="Y92" s="527"/>
      <c r="Z92" s="527"/>
      <c r="AA92" s="137"/>
      <c r="AB92" s="137"/>
    </row>
    <row r="93" spans="3:28" ht="12">
      <c r="C93" s="525"/>
      <c r="D93" s="525"/>
      <c r="E93" s="526"/>
      <c r="F93" s="526"/>
      <c r="G93" s="525"/>
      <c r="H93" s="525"/>
      <c r="I93" s="525"/>
      <c r="J93" s="525"/>
      <c r="K93" s="525"/>
      <c r="L93" s="525"/>
      <c r="M93" s="525"/>
      <c r="N93" s="525"/>
      <c r="O93" s="527"/>
      <c r="P93" s="527"/>
      <c r="Q93" s="527"/>
      <c r="R93" s="527"/>
      <c r="S93" s="527"/>
      <c r="T93" s="527"/>
      <c r="U93" s="527"/>
      <c r="V93" s="527"/>
      <c r="W93" s="527"/>
      <c r="X93" s="527"/>
      <c r="Y93" s="527"/>
      <c r="Z93" s="527"/>
      <c r="AA93" s="137"/>
      <c r="AB93" s="137"/>
    </row>
    <row r="94" spans="3:28" ht="12">
      <c r="C94" s="525"/>
      <c r="D94" s="525"/>
      <c r="E94" s="526"/>
      <c r="F94" s="526"/>
      <c r="G94" s="525"/>
      <c r="H94" s="525"/>
      <c r="I94" s="525"/>
      <c r="J94" s="525"/>
      <c r="K94" s="525"/>
      <c r="L94" s="525"/>
      <c r="M94" s="525"/>
      <c r="N94" s="525"/>
      <c r="O94" s="527"/>
      <c r="P94" s="527"/>
      <c r="Q94" s="527"/>
      <c r="R94" s="527"/>
      <c r="S94" s="527"/>
      <c r="T94" s="527"/>
      <c r="U94" s="527"/>
      <c r="V94" s="527"/>
      <c r="W94" s="527"/>
      <c r="X94" s="527"/>
      <c r="Y94" s="527"/>
      <c r="Z94" s="527"/>
      <c r="AA94" s="137"/>
      <c r="AB94" s="137"/>
    </row>
    <row r="95" spans="3:28" ht="12">
      <c r="C95" s="525"/>
      <c r="D95" s="525"/>
      <c r="E95" s="526"/>
      <c r="F95" s="526"/>
      <c r="G95" s="525"/>
      <c r="H95" s="525"/>
      <c r="I95" s="525"/>
      <c r="J95" s="525"/>
      <c r="K95" s="525"/>
      <c r="L95" s="525"/>
      <c r="M95" s="525"/>
      <c r="N95" s="525"/>
      <c r="O95" s="527"/>
      <c r="P95" s="527"/>
      <c r="Q95" s="527"/>
      <c r="R95" s="527"/>
      <c r="S95" s="527"/>
      <c r="T95" s="527"/>
      <c r="U95" s="527"/>
      <c r="V95" s="527"/>
      <c r="W95" s="527"/>
      <c r="X95" s="527"/>
      <c r="Y95" s="527"/>
      <c r="Z95" s="527"/>
      <c r="AA95" s="137"/>
      <c r="AB95" s="137"/>
    </row>
    <row r="96" spans="3:28" ht="12">
      <c r="C96" s="525"/>
      <c r="D96" s="525"/>
      <c r="E96" s="526"/>
      <c r="F96" s="526"/>
      <c r="G96" s="525"/>
      <c r="H96" s="525"/>
      <c r="I96" s="525"/>
      <c r="J96" s="525"/>
      <c r="K96" s="525"/>
      <c r="L96" s="525"/>
      <c r="M96" s="525"/>
      <c r="N96" s="525"/>
      <c r="O96" s="527"/>
      <c r="P96" s="527"/>
      <c r="Q96" s="527"/>
      <c r="R96" s="527"/>
      <c r="S96" s="527"/>
      <c r="T96" s="527"/>
      <c r="U96" s="527"/>
      <c r="V96" s="527"/>
      <c r="W96" s="527"/>
      <c r="X96" s="527"/>
      <c r="Y96" s="527"/>
      <c r="Z96" s="527"/>
      <c r="AA96" s="137"/>
      <c r="AB96" s="137"/>
    </row>
    <row r="97" spans="3:28" ht="12">
      <c r="C97" s="525"/>
      <c r="D97" s="525"/>
      <c r="E97" s="526"/>
      <c r="F97" s="526"/>
      <c r="G97" s="525"/>
      <c r="H97" s="525"/>
      <c r="I97" s="525"/>
      <c r="J97" s="525"/>
      <c r="K97" s="525"/>
      <c r="L97" s="525"/>
      <c r="M97" s="525"/>
      <c r="N97" s="525"/>
      <c r="O97" s="527"/>
      <c r="P97" s="527"/>
      <c r="Q97" s="527"/>
      <c r="R97" s="527"/>
      <c r="S97" s="527"/>
      <c r="T97" s="527"/>
      <c r="U97" s="527"/>
      <c r="V97" s="527"/>
      <c r="W97" s="527"/>
      <c r="X97" s="527"/>
      <c r="Y97" s="527"/>
      <c r="Z97" s="527"/>
      <c r="AA97" s="137"/>
      <c r="AB97" s="137"/>
    </row>
    <row r="98" spans="3:28" ht="12">
      <c r="C98" s="525"/>
      <c r="D98" s="525"/>
      <c r="E98" s="526"/>
      <c r="F98" s="526"/>
      <c r="G98" s="525"/>
      <c r="H98" s="525"/>
      <c r="I98" s="525"/>
      <c r="J98" s="525"/>
      <c r="K98" s="525"/>
      <c r="L98" s="525"/>
      <c r="M98" s="525"/>
      <c r="N98" s="525"/>
      <c r="O98" s="527"/>
      <c r="P98" s="527"/>
      <c r="Q98" s="527"/>
      <c r="R98" s="527"/>
      <c r="S98" s="527"/>
      <c r="T98" s="527"/>
      <c r="U98" s="527"/>
      <c r="V98" s="527"/>
      <c r="W98" s="527"/>
      <c r="X98" s="527"/>
      <c r="Y98" s="527"/>
      <c r="Z98" s="527"/>
      <c r="AA98" s="137"/>
      <c r="AB98" s="137"/>
    </row>
    <row r="99" spans="3:28" ht="12">
      <c r="C99" s="525"/>
      <c r="D99" s="525"/>
      <c r="E99" s="526"/>
      <c r="F99" s="526"/>
      <c r="G99" s="525"/>
      <c r="H99" s="525"/>
      <c r="I99" s="525"/>
      <c r="J99" s="525"/>
      <c r="K99" s="525"/>
      <c r="L99" s="525"/>
      <c r="M99" s="525"/>
      <c r="N99" s="525"/>
      <c r="O99" s="527"/>
      <c r="P99" s="527"/>
      <c r="Q99" s="527"/>
      <c r="R99" s="527"/>
      <c r="S99" s="527"/>
      <c r="T99" s="527"/>
      <c r="U99" s="527"/>
      <c r="V99" s="527"/>
      <c r="W99" s="527"/>
      <c r="X99" s="527"/>
      <c r="Y99" s="527"/>
      <c r="Z99" s="527"/>
      <c r="AA99" s="137"/>
      <c r="AB99" s="137"/>
    </row>
  </sheetData>
  <sheetProtection/>
  <printOptions/>
  <pageMargins left="0" right="0" top="0" bottom="0" header="0" footer="0"/>
  <pageSetup fitToHeight="1" fitToWidth="1" horizontalDpi="600" verticalDpi="600" orientation="landscape" paperSize="9" scale="64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7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00390625" style="1" customWidth="1"/>
    <col min="2" max="2" width="8.00390625" style="40" customWidth="1"/>
    <col min="3" max="5" width="19.7109375" style="4" customWidth="1"/>
    <col min="6" max="6" width="21.00390625" style="5" customWidth="1"/>
    <col min="7" max="7" width="19.7109375" style="3" customWidth="1"/>
    <col min="8" max="16384" width="9.140625" style="1" customWidth="1"/>
  </cols>
  <sheetData>
    <row r="1" spans="2:7" ht="12.75">
      <c r="B1" s="182" t="s">
        <v>537</v>
      </c>
      <c r="F1" s="57"/>
      <c r="G1" s="441" t="str">
        <f>'Tab 1'!$L$1</f>
        <v>Carta de Conjuntura | Set 2013</v>
      </c>
    </row>
    <row r="3" ht="11.25">
      <c r="B3" s="2" t="s">
        <v>505</v>
      </c>
    </row>
    <row r="4" ht="11.25">
      <c r="B4" s="286" t="s">
        <v>356</v>
      </c>
    </row>
    <row r="5" ht="11.25">
      <c r="B5" s="9" t="s">
        <v>357</v>
      </c>
    </row>
    <row r="6" ht="11.25">
      <c r="B6" s="9"/>
    </row>
    <row r="7" spans="2:7" ht="11.25">
      <c r="B7" s="265"/>
      <c r="C7" s="16" t="s">
        <v>358</v>
      </c>
      <c r="D7" s="16" t="s">
        <v>359</v>
      </c>
      <c r="E7" s="16" t="s">
        <v>358</v>
      </c>
      <c r="F7" s="17" t="s">
        <v>360</v>
      </c>
      <c r="G7" s="17" t="s">
        <v>364</v>
      </c>
    </row>
    <row r="8" spans="2:7" s="193" customFormat="1" ht="11.25">
      <c r="B8" s="289" t="s">
        <v>1</v>
      </c>
      <c r="C8" s="290" t="s">
        <v>365</v>
      </c>
      <c r="D8" s="290" t="s">
        <v>366</v>
      </c>
      <c r="E8" s="290" t="s">
        <v>361</v>
      </c>
      <c r="F8" s="291" t="s">
        <v>362</v>
      </c>
      <c r="G8" s="291" t="s">
        <v>363</v>
      </c>
    </row>
    <row r="9" spans="2:7" s="193" customFormat="1" ht="12" thickBot="1">
      <c r="B9" s="266"/>
      <c r="C9" s="69"/>
      <c r="D9" s="69"/>
      <c r="E9" s="69"/>
      <c r="F9" s="292" t="s">
        <v>12</v>
      </c>
      <c r="G9" s="292" t="s">
        <v>12</v>
      </c>
    </row>
    <row r="10" spans="2:7" ht="12" thickTop="1">
      <c r="B10" s="28" t="s">
        <v>22</v>
      </c>
      <c r="C10" s="28">
        <v>638</v>
      </c>
      <c r="D10" s="28">
        <v>482</v>
      </c>
      <c r="E10" s="28">
        <v>156</v>
      </c>
      <c r="F10" s="30">
        <v>0.11</v>
      </c>
      <c r="G10" s="293">
        <v>8.5</v>
      </c>
    </row>
    <row r="11" spans="2:7" ht="11.25">
      <c r="B11" s="33" t="s">
        <v>23</v>
      </c>
      <c r="C11" s="33">
        <v>1159</v>
      </c>
      <c r="D11" s="33">
        <v>421</v>
      </c>
      <c r="E11" s="33">
        <v>738</v>
      </c>
      <c r="F11" s="38">
        <v>0.48</v>
      </c>
      <c r="G11" s="294">
        <v>10.8</v>
      </c>
    </row>
    <row r="12" spans="2:7" ht="11.25">
      <c r="B12" s="33" t="s">
        <v>24</v>
      </c>
      <c r="C12" s="33">
        <v>1196</v>
      </c>
      <c r="D12" s="33">
        <v>372</v>
      </c>
      <c r="E12" s="33">
        <v>824</v>
      </c>
      <c r="F12" s="38">
        <v>0.53</v>
      </c>
      <c r="G12" s="294">
        <v>8.6</v>
      </c>
    </row>
    <row r="13" spans="2:7" ht="11.25">
      <c r="B13" s="33" t="s">
        <v>25</v>
      </c>
      <c r="C13" s="33">
        <v>1395</v>
      </c>
      <c r="D13" s="33">
        <v>442</v>
      </c>
      <c r="E13" s="33">
        <v>953</v>
      </c>
      <c r="F13" s="38">
        <v>0.67</v>
      </c>
      <c r="G13" s="294">
        <v>8</v>
      </c>
    </row>
    <row r="14" spans="2:7" ht="11.25">
      <c r="B14" s="33" t="s">
        <v>26</v>
      </c>
      <c r="C14" s="33">
        <v>2736</v>
      </c>
      <c r="D14" s="33">
        <v>608</v>
      </c>
      <c r="E14" s="33">
        <v>2128</v>
      </c>
      <c r="F14" s="38">
        <v>1.44</v>
      </c>
      <c r="G14" s="294">
        <v>9.5</v>
      </c>
    </row>
    <row r="15" spans="2:7" ht="11.25">
      <c r="B15" s="33" t="s">
        <v>27</v>
      </c>
      <c r="C15" s="33">
        <v>2491</v>
      </c>
      <c r="D15" s="33">
        <v>474</v>
      </c>
      <c r="E15" s="33">
        <v>2017</v>
      </c>
      <c r="F15" s="38">
        <v>1.45</v>
      </c>
      <c r="G15" s="294">
        <v>9.2</v>
      </c>
    </row>
    <row r="16" spans="2:7" ht="11.25">
      <c r="B16" s="33" t="s">
        <v>28</v>
      </c>
      <c r="C16" s="33">
        <v>2870</v>
      </c>
      <c r="D16" s="33">
        <v>465</v>
      </c>
      <c r="E16" s="33">
        <v>2405</v>
      </c>
      <c r="F16" s="38">
        <v>1.93</v>
      </c>
      <c r="G16" s="294">
        <v>8.7</v>
      </c>
    </row>
    <row r="17" spans="2:7" ht="11.25">
      <c r="B17" s="33" t="s">
        <v>29</v>
      </c>
      <c r="C17" s="33">
        <v>3160</v>
      </c>
      <c r="D17" s="33">
        <v>366</v>
      </c>
      <c r="E17" s="33">
        <v>2794</v>
      </c>
      <c r="F17" s="38">
        <v>2.18</v>
      </c>
      <c r="G17" s="294">
        <v>11.8</v>
      </c>
    </row>
    <row r="18" spans="2:7" ht="11.25">
      <c r="B18" s="33" t="s">
        <v>30</v>
      </c>
      <c r="C18" s="33">
        <v>3738</v>
      </c>
      <c r="D18" s="33">
        <v>345</v>
      </c>
      <c r="E18" s="33">
        <v>3393</v>
      </c>
      <c r="F18" s="38">
        <v>2.67</v>
      </c>
      <c r="G18" s="294">
        <v>15.3</v>
      </c>
    </row>
    <row r="19" spans="2:7" ht="11.25">
      <c r="B19" s="33" t="s">
        <v>31</v>
      </c>
      <c r="C19" s="33">
        <v>3291</v>
      </c>
      <c r="D19" s="33">
        <v>470</v>
      </c>
      <c r="E19" s="33">
        <v>2821</v>
      </c>
      <c r="F19" s="38">
        <v>2.01</v>
      </c>
      <c r="G19" s="294">
        <v>13.1</v>
      </c>
    </row>
    <row r="20" spans="2:7" ht="11.25">
      <c r="B20" s="33" t="s">
        <v>32</v>
      </c>
      <c r="C20" s="33">
        <v>3533</v>
      </c>
      <c r="D20" s="33">
        <v>285</v>
      </c>
      <c r="E20" s="33">
        <v>3248</v>
      </c>
      <c r="F20" s="38">
        <v>2.68</v>
      </c>
      <c r="G20" s="294">
        <v>16.4</v>
      </c>
    </row>
    <row r="21" spans="2:7" ht="11.25">
      <c r="B21" s="33" t="s">
        <v>33</v>
      </c>
      <c r="C21" s="33">
        <v>3612</v>
      </c>
      <c r="D21" s="33">
        <v>215</v>
      </c>
      <c r="E21" s="33">
        <v>3397</v>
      </c>
      <c r="F21" s="38">
        <v>2.42</v>
      </c>
      <c r="G21" s="294">
        <v>10.3</v>
      </c>
    </row>
    <row r="22" spans="2:7" ht="11.25">
      <c r="B22" s="33" t="s">
        <v>34</v>
      </c>
      <c r="C22" s="33">
        <v>3294</v>
      </c>
      <c r="D22" s="33">
        <v>244</v>
      </c>
      <c r="E22" s="33">
        <v>3050</v>
      </c>
      <c r="F22" s="38">
        <v>2.13</v>
      </c>
      <c r="G22" s="294">
        <v>13.2</v>
      </c>
    </row>
    <row r="23" spans="2:7" ht="11.25">
      <c r="B23" s="33" t="s">
        <v>35</v>
      </c>
      <c r="C23" s="33">
        <v>3823</v>
      </c>
      <c r="D23" s="33">
        <v>483</v>
      </c>
      <c r="E23" s="33">
        <v>3340</v>
      </c>
      <c r="F23" s="38">
        <v>2.09</v>
      </c>
      <c r="G23" s="294">
        <v>16</v>
      </c>
    </row>
    <row r="24" spans="2:7" ht="11.25">
      <c r="B24" s="33" t="s">
        <v>36</v>
      </c>
      <c r="C24" s="33">
        <v>3771</v>
      </c>
      <c r="D24" s="33">
        <v>421</v>
      </c>
      <c r="E24" s="33">
        <v>3350</v>
      </c>
      <c r="F24" s="38">
        <v>1.92</v>
      </c>
      <c r="G24" s="294">
        <v>15.9</v>
      </c>
    </row>
    <row r="25" spans="2:7" ht="11.25">
      <c r="B25" s="33" t="s">
        <v>37</v>
      </c>
      <c r="C25" s="33">
        <v>3440</v>
      </c>
      <c r="D25" s="33">
        <v>198</v>
      </c>
      <c r="E25" s="33">
        <v>3242</v>
      </c>
      <c r="F25" s="38">
        <v>1.96</v>
      </c>
      <c r="G25" s="294">
        <v>17.4</v>
      </c>
    </row>
    <row r="26" spans="2:7" ht="11.25">
      <c r="B26" s="33" t="s">
        <v>38</v>
      </c>
      <c r="C26" s="33">
        <v>4092</v>
      </c>
      <c r="D26" s="33">
        <v>257</v>
      </c>
      <c r="E26" s="33">
        <v>3835</v>
      </c>
      <c r="F26" s="38">
        <v>2.04</v>
      </c>
      <c r="G26" s="294">
        <v>15.8</v>
      </c>
    </row>
    <row r="27" spans="2:7" ht="11.25">
      <c r="B27" s="33" t="s">
        <v>39</v>
      </c>
      <c r="C27" s="33">
        <v>4635</v>
      </c>
      <c r="D27" s="33">
        <v>656</v>
      </c>
      <c r="E27" s="33">
        <v>3980</v>
      </c>
      <c r="F27" s="38">
        <v>1.72</v>
      </c>
      <c r="G27" s="294">
        <v>14.6</v>
      </c>
    </row>
    <row r="28" spans="2:7" ht="11.25">
      <c r="B28" s="33" t="s">
        <v>40</v>
      </c>
      <c r="C28" s="33">
        <v>6240</v>
      </c>
      <c r="D28" s="33">
        <v>1187</v>
      </c>
      <c r="E28" s="33">
        <v>5053</v>
      </c>
      <c r="F28" s="38">
        <v>1.84</v>
      </c>
      <c r="G28" s="294">
        <v>22.6</v>
      </c>
    </row>
    <row r="29" spans="2:7" ht="11.25">
      <c r="B29" s="33" t="s">
        <v>41</v>
      </c>
      <c r="C29" s="33">
        <v>8284</v>
      </c>
      <c r="D29" s="33">
        <v>1723</v>
      </c>
      <c r="E29" s="33">
        <v>6561</v>
      </c>
      <c r="F29" s="38">
        <v>2.26</v>
      </c>
      <c r="G29" s="294">
        <v>25.1</v>
      </c>
    </row>
    <row r="30" spans="2:7" ht="11.25">
      <c r="B30" s="33" t="s">
        <v>42</v>
      </c>
      <c r="C30" s="33">
        <v>11464</v>
      </c>
      <c r="D30" s="33">
        <v>4183</v>
      </c>
      <c r="E30" s="33">
        <v>7281</v>
      </c>
      <c r="F30" s="38">
        <v>1.82</v>
      </c>
      <c r="G30" s="294">
        <v>17.8</v>
      </c>
    </row>
    <row r="31" spans="2:7" ht="11.25">
      <c r="B31" s="33" t="s">
        <v>43</v>
      </c>
      <c r="C31" s="33">
        <v>14857</v>
      </c>
      <c r="D31" s="33">
        <v>6416</v>
      </c>
      <c r="E31" s="33">
        <v>8441</v>
      </c>
      <c r="F31" s="38">
        <v>1.36</v>
      </c>
      <c r="G31" s="294">
        <v>17.6</v>
      </c>
    </row>
    <row r="32" spans="2:7" ht="11.25">
      <c r="B32" s="33" t="s">
        <v>44</v>
      </c>
      <c r="C32" s="33">
        <v>20032</v>
      </c>
      <c r="D32" s="33">
        <v>5269</v>
      </c>
      <c r="E32" s="33">
        <v>14763</v>
      </c>
      <c r="F32" s="38">
        <v>1.86</v>
      </c>
      <c r="G32" s="294">
        <v>16</v>
      </c>
    </row>
    <row r="33" spans="2:7" ht="11.25">
      <c r="B33" s="33" t="s">
        <v>45</v>
      </c>
      <c r="C33" s="33">
        <v>25115</v>
      </c>
      <c r="D33" s="33">
        <v>4040</v>
      </c>
      <c r="E33" s="33">
        <v>21075</v>
      </c>
      <c r="F33" s="38">
        <v>2.43</v>
      </c>
      <c r="G33" s="294">
        <v>23.2</v>
      </c>
    </row>
    <row r="34" spans="2:7" ht="11.25">
      <c r="B34" s="33" t="s">
        <v>46</v>
      </c>
      <c r="C34" s="33">
        <v>32145</v>
      </c>
      <c r="D34" s="33">
        <v>6544</v>
      </c>
      <c r="E34" s="33">
        <v>25601</v>
      </c>
      <c r="F34" s="38">
        <v>2.53</v>
      </c>
      <c r="G34" s="294">
        <v>25.5</v>
      </c>
    </row>
    <row r="35" spans="2:7" ht="11.25">
      <c r="B35" s="33" t="s">
        <v>47</v>
      </c>
      <c r="C35" s="33">
        <v>37951</v>
      </c>
      <c r="D35" s="33">
        <v>7256</v>
      </c>
      <c r="E35" s="33">
        <v>30695</v>
      </c>
      <c r="F35" s="38">
        <v>2.53</v>
      </c>
      <c r="G35" s="294">
        <v>28.2</v>
      </c>
    </row>
    <row r="36" spans="2:7" ht="11.25">
      <c r="B36" s="33" t="s">
        <v>48</v>
      </c>
      <c r="C36" s="33">
        <v>52187</v>
      </c>
      <c r="D36" s="33">
        <v>11895</v>
      </c>
      <c r="E36" s="33">
        <v>40292</v>
      </c>
      <c r="F36" s="38">
        <v>3.18</v>
      </c>
      <c r="G36" s="294">
        <v>33.7</v>
      </c>
    </row>
    <row r="37" spans="2:7" ht="11.25">
      <c r="B37" s="33" t="s">
        <v>49</v>
      </c>
      <c r="C37" s="33">
        <v>55803</v>
      </c>
      <c r="D37" s="33">
        <v>9689</v>
      </c>
      <c r="E37" s="33">
        <v>46114</v>
      </c>
      <c r="F37" s="38">
        <v>3.02</v>
      </c>
      <c r="G37" s="294">
        <v>36.5</v>
      </c>
    </row>
    <row r="38" spans="2:7" ht="11.25">
      <c r="B38" s="33" t="s">
        <v>50</v>
      </c>
      <c r="C38" s="33">
        <v>64259</v>
      </c>
      <c r="D38" s="33">
        <v>6913</v>
      </c>
      <c r="E38" s="33">
        <v>57346</v>
      </c>
      <c r="F38" s="38">
        <v>2.85</v>
      </c>
      <c r="G38" s="294">
        <v>34.9</v>
      </c>
    </row>
    <row r="39" spans="2:7" ht="11.25">
      <c r="B39" s="33" t="s">
        <v>51</v>
      </c>
      <c r="C39" s="33">
        <v>73963</v>
      </c>
      <c r="D39" s="33">
        <v>7507</v>
      </c>
      <c r="E39" s="33">
        <v>66456</v>
      </c>
      <c r="F39" s="38">
        <v>2.85</v>
      </c>
      <c r="G39" s="294">
        <v>44.1</v>
      </c>
    </row>
    <row r="40" spans="2:7" ht="11.25">
      <c r="B40" s="33" t="s">
        <v>52</v>
      </c>
      <c r="C40" s="33">
        <v>85487</v>
      </c>
      <c r="D40" s="33">
        <v>3994</v>
      </c>
      <c r="E40" s="33">
        <v>81493</v>
      </c>
      <c r="F40" s="38">
        <v>4.04</v>
      </c>
      <c r="G40" s="294">
        <v>67.2</v>
      </c>
    </row>
    <row r="41" spans="2:7" ht="11.25">
      <c r="B41" s="33" t="s">
        <v>53</v>
      </c>
      <c r="C41" s="33">
        <v>93745</v>
      </c>
      <c r="D41" s="33">
        <v>4563</v>
      </c>
      <c r="E41" s="33">
        <v>89182</v>
      </c>
      <c r="F41" s="38">
        <v>4.07</v>
      </c>
      <c r="G41" s="294">
        <v>50.4</v>
      </c>
    </row>
    <row r="42" spans="2:7" ht="11.25">
      <c r="B42" s="33" t="s">
        <v>54</v>
      </c>
      <c r="C42" s="33">
        <v>102127</v>
      </c>
      <c r="D42" s="33">
        <v>11995</v>
      </c>
      <c r="E42" s="33">
        <v>90132</v>
      </c>
      <c r="F42" s="38">
        <v>3.34</v>
      </c>
      <c r="G42" s="294">
        <v>42.6</v>
      </c>
    </row>
    <row r="43" spans="2:7" ht="11.25">
      <c r="B43" s="33" t="s">
        <v>55</v>
      </c>
      <c r="C43" s="33">
        <v>105171</v>
      </c>
      <c r="D43" s="33">
        <v>11608</v>
      </c>
      <c r="E43" s="33">
        <v>93563</v>
      </c>
      <c r="F43" s="38">
        <v>3.65</v>
      </c>
      <c r="G43" s="294">
        <v>44</v>
      </c>
    </row>
    <row r="44" spans="2:7" ht="11.25">
      <c r="B44" s="33" t="s">
        <v>56</v>
      </c>
      <c r="C44" s="33">
        <v>111203</v>
      </c>
      <c r="D44" s="33">
        <v>6760</v>
      </c>
      <c r="E44" s="33">
        <v>104443</v>
      </c>
      <c r="F44" s="38">
        <v>4.67</v>
      </c>
      <c r="G44" s="294">
        <v>49.9</v>
      </c>
    </row>
    <row r="45" spans="2:7" ht="11.25">
      <c r="B45" s="33" t="s">
        <v>57</v>
      </c>
      <c r="C45" s="33">
        <v>121188</v>
      </c>
      <c r="D45" s="33">
        <v>7458</v>
      </c>
      <c r="E45" s="33">
        <v>113730</v>
      </c>
      <c r="F45" s="38">
        <v>4.34</v>
      </c>
      <c r="G45" s="294">
        <v>39.7</v>
      </c>
    </row>
    <row r="46" spans="2:7" ht="11.25">
      <c r="B46" s="33" t="s">
        <v>58</v>
      </c>
      <c r="C46" s="33">
        <v>113511</v>
      </c>
      <c r="D46" s="33">
        <v>9140</v>
      </c>
      <c r="E46" s="33">
        <v>104371</v>
      </c>
      <c r="F46" s="38">
        <v>3.09</v>
      </c>
      <c r="G46" s="294">
        <v>36.1</v>
      </c>
    </row>
    <row r="47" spans="2:7" ht="11.25">
      <c r="B47" s="33" t="s">
        <v>59</v>
      </c>
      <c r="C47" s="33">
        <v>115506</v>
      </c>
      <c r="D47" s="33">
        <v>9679</v>
      </c>
      <c r="E47" s="33">
        <v>105827</v>
      </c>
      <c r="F47" s="38">
        <v>3.08</v>
      </c>
      <c r="G47" s="294">
        <v>36.8</v>
      </c>
    </row>
    <row r="48" spans="2:7" ht="11.25">
      <c r="B48" s="33" t="s">
        <v>60</v>
      </c>
      <c r="C48" s="33">
        <v>123439</v>
      </c>
      <c r="D48" s="33">
        <v>9973</v>
      </c>
      <c r="E48" s="33">
        <v>113466</v>
      </c>
      <c r="F48" s="38">
        <v>3.61</v>
      </c>
      <c r="G48" s="294">
        <v>37.5</v>
      </c>
    </row>
    <row r="49" spans="2:7" ht="11.25">
      <c r="B49" s="33" t="s">
        <v>61</v>
      </c>
      <c r="C49" s="33">
        <v>123910</v>
      </c>
      <c r="D49" s="33">
        <v>9406</v>
      </c>
      <c r="E49" s="33">
        <v>114504</v>
      </c>
      <c r="F49" s="38">
        <v>3.62</v>
      </c>
      <c r="G49" s="294">
        <v>30.8</v>
      </c>
    </row>
    <row r="50" spans="2:7" ht="11.25">
      <c r="B50" s="33" t="s">
        <v>62</v>
      </c>
      <c r="C50" s="33">
        <v>135949</v>
      </c>
      <c r="D50" s="33">
        <v>23754</v>
      </c>
      <c r="E50" s="33">
        <v>112195</v>
      </c>
      <c r="F50" s="38">
        <v>3.13</v>
      </c>
      <c r="G50" s="294">
        <v>22.8</v>
      </c>
    </row>
    <row r="51" spans="2:7" ht="11.25">
      <c r="B51" s="33" t="s">
        <v>63</v>
      </c>
      <c r="C51" s="33">
        <v>145726</v>
      </c>
      <c r="D51" s="33">
        <v>32211</v>
      </c>
      <c r="E51" s="33">
        <v>113515</v>
      </c>
      <c r="F51" s="38">
        <v>2.94</v>
      </c>
      <c r="G51" s="294">
        <v>26.8</v>
      </c>
    </row>
    <row r="52" spans="2:7" ht="11.25">
      <c r="B52" s="33" t="s">
        <v>64</v>
      </c>
      <c r="C52" s="33">
        <v>148295</v>
      </c>
      <c r="D52" s="33">
        <v>38806</v>
      </c>
      <c r="E52" s="33">
        <v>109489</v>
      </c>
      <c r="F52" s="38">
        <v>2.51</v>
      </c>
      <c r="G52" s="294">
        <v>20.7</v>
      </c>
    </row>
    <row r="53" spans="2:7" ht="11.25">
      <c r="B53" s="33" t="s">
        <v>65</v>
      </c>
      <c r="C53" s="33">
        <v>159256</v>
      </c>
      <c r="D53" s="33">
        <v>51840</v>
      </c>
      <c r="E53" s="33">
        <v>107416</v>
      </c>
      <c r="F53" s="38">
        <v>2.31</v>
      </c>
      <c r="G53" s="294">
        <v>23.8</v>
      </c>
    </row>
    <row r="54" spans="2:7" ht="11.25">
      <c r="B54" s="33" t="s">
        <v>66</v>
      </c>
      <c r="C54" s="33">
        <v>179935</v>
      </c>
      <c r="D54" s="33">
        <v>60110</v>
      </c>
      <c r="E54" s="33">
        <v>119825</v>
      </c>
      <c r="F54" s="38">
        <v>2.51</v>
      </c>
      <c r="G54" s="294">
        <v>24.4</v>
      </c>
    </row>
    <row r="55" spans="2:7" ht="11.25">
      <c r="B55" s="33" t="s">
        <v>67</v>
      </c>
      <c r="C55" s="33">
        <v>199998</v>
      </c>
      <c r="D55" s="33">
        <v>52173</v>
      </c>
      <c r="E55" s="33">
        <v>147825</v>
      </c>
      <c r="F55" s="38">
        <v>2.79</v>
      </c>
      <c r="G55" s="294">
        <v>28.1</v>
      </c>
    </row>
    <row r="56" spans="2:7" ht="11.25">
      <c r="B56" s="33" t="s">
        <v>68</v>
      </c>
      <c r="C56" s="33">
        <v>241644</v>
      </c>
      <c r="D56" s="33">
        <v>44556</v>
      </c>
      <c r="E56" s="33">
        <v>197088</v>
      </c>
      <c r="F56" s="38">
        <v>3.85</v>
      </c>
      <c r="G56" s="294">
        <v>35.6</v>
      </c>
    </row>
    <row r="57" spans="2:7" ht="11.25">
      <c r="B57" s="33" t="s">
        <v>69</v>
      </c>
      <c r="C57" s="33">
        <v>225610</v>
      </c>
      <c r="D57" s="33">
        <v>36342</v>
      </c>
      <c r="E57" s="33">
        <v>189267</v>
      </c>
      <c r="F57" s="38">
        <v>3.94</v>
      </c>
      <c r="G57" s="294">
        <v>39.3</v>
      </c>
    </row>
    <row r="58" spans="2:7" ht="11.25">
      <c r="B58" s="33" t="s">
        <v>70</v>
      </c>
      <c r="C58" s="33">
        <v>216921</v>
      </c>
      <c r="D58" s="33">
        <v>33011</v>
      </c>
      <c r="E58" s="33">
        <v>183910</v>
      </c>
      <c r="F58" s="38">
        <v>3.34</v>
      </c>
      <c r="G58" s="294">
        <v>32.5</v>
      </c>
    </row>
    <row r="59" spans="2:7" ht="11.25">
      <c r="B59" s="33" t="s">
        <v>71</v>
      </c>
      <c r="C59" s="33">
        <v>209934</v>
      </c>
      <c r="D59" s="33">
        <v>35866</v>
      </c>
      <c r="E59" s="33">
        <v>174068</v>
      </c>
      <c r="F59" s="38">
        <v>2.99</v>
      </c>
      <c r="G59" s="294">
        <v>33.9</v>
      </c>
    </row>
    <row r="60" spans="2:7" ht="11.25">
      <c r="B60" s="33" t="s">
        <v>72</v>
      </c>
      <c r="C60" s="33">
        <v>210711</v>
      </c>
      <c r="D60" s="33">
        <v>37823</v>
      </c>
      <c r="E60" s="33">
        <v>172888</v>
      </c>
      <c r="F60" s="38">
        <v>2.86</v>
      </c>
      <c r="G60" s="294">
        <v>30.1</v>
      </c>
    </row>
    <row r="61" spans="2:7" ht="11.25">
      <c r="B61" s="33" t="s">
        <v>73</v>
      </c>
      <c r="C61" s="33">
        <v>214930</v>
      </c>
      <c r="D61" s="33">
        <v>49296</v>
      </c>
      <c r="E61" s="33">
        <v>165633</v>
      </c>
      <c r="F61" s="38">
        <v>2.27</v>
      </c>
      <c r="G61" s="294">
        <v>25.4</v>
      </c>
    </row>
    <row r="62" spans="2:7" ht="11.25">
      <c r="B62" s="33" t="s">
        <v>74</v>
      </c>
      <c r="C62" s="33">
        <v>201374</v>
      </c>
      <c r="D62" s="33">
        <v>52935</v>
      </c>
      <c r="E62" s="33">
        <v>148439</v>
      </c>
      <c r="F62" s="38">
        <v>1.54</v>
      </c>
      <c r="G62" s="294">
        <v>21.3</v>
      </c>
    </row>
    <row r="63" spans="2:7" ht="11.25">
      <c r="B63" s="33" t="s">
        <v>76</v>
      </c>
      <c r="C63" s="33">
        <v>169450</v>
      </c>
      <c r="D63" s="33">
        <v>53799</v>
      </c>
      <c r="E63" s="33">
        <v>115651</v>
      </c>
      <c r="F63" s="38">
        <v>0.98</v>
      </c>
      <c r="G63" s="294">
        <v>21.9</v>
      </c>
    </row>
    <row r="64" spans="2:7" ht="11.25">
      <c r="B64" s="33" t="s">
        <v>377</v>
      </c>
      <c r="C64" s="33">
        <v>172589</v>
      </c>
      <c r="D64" s="33">
        <v>85839</v>
      </c>
      <c r="E64" s="33">
        <v>86750</v>
      </c>
      <c r="F64" s="38">
        <v>0.63</v>
      </c>
      <c r="G64" s="294">
        <v>19.9</v>
      </c>
    </row>
    <row r="65" spans="2:7" ht="11.25">
      <c r="B65" s="33" t="s">
        <v>378</v>
      </c>
      <c r="C65" s="33">
        <v>193219</v>
      </c>
      <c r="D65" s="33">
        <v>180334</v>
      </c>
      <c r="E65" s="33">
        <v>12885</v>
      </c>
      <c r="F65" s="38">
        <v>0.08</v>
      </c>
      <c r="G65" s="294">
        <v>18.2</v>
      </c>
    </row>
    <row r="66" spans="2:7" ht="11.25">
      <c r="B66" s="33" t="s">
        <v>425</v>
      </c>
      <c r="C66" s="33">
        <v>198340</v>
      </c>
      <c r="D66" s="33">
        <v>206806</v>
      </c>
      <c r="E66" s="33">
        <v>-8466</v>
      </c>
      <c r="F66" s="38">
        <v>-0.04</v>
      </c>
      <c r="G66" s="294">
        <v>20.5</v>
      </c>
    </row>
    <row r="67" spans="2:7" ht="11.25">
      <c r="B67" s="33" t="s">
        <v>428</v>
      </c>
      <c r="C67" s="33">
        <v>198192</v>
      </c>
      <c r="D67" s="33">
        <v>239054</v>
      </c>
      <c r="E67" s="33">
        <v>-40862</v>
      </c>
      <c r="F67" s="38">
        <v>-0.27</v>
      </c>
      <c r="G67" s="294">
        <v>22</v>
      </c>
    </row>
    <row r="68" spans="2:7" ht="11.25">
      <c r="B68" s="33" t="s">
        <v>435</v>
      </c>
      <c r="C68" s="33">
        <v>256804</v>
      </c>
      <c r="D68" s="33">
        <v>288575</v>
      </c>
      <c r="E68" s="33">
        <v>-31771</v>
      </c>
      <c r="F68" s="38">
        <v>-0.16</v>
      </c>
      <c r="G68" s="294">
        <v>19.6</v>
      </c>
    </row>
    <row r="69" spans="2:7" ht="11.25">
      <c r="B69" s="33" t="s">
        <v>493</v>
      </c>
      <c r="C69" s="33">
        <v>298204</v>
      </c>
      <c r="D69" s="33">
        <v>352012</v>
      </c>
      <c r="E69" s="33">
        <v>-53808</v>
      </c>
      <c r="F69" s="38">
        <v>-0.21</v>
      </c>
      <c r="G69" s="294">
        <v>18.5</v>
      </c>
    </row>
    <row r="70" spans="2:7" ht="11.25">
      <c r="B70" s="396" t="s">
        <v>538</v>
      </c>
      <c r="C70" s="306">
        <v>316740</v>
      </c>
      <c r="D70" s="306">
        <v>378613</v>
      </c>
      <c r="E70" s="306">
        <v>-61873</v>
      </c>
      <c r="F70" s="87">
        <v>-0.26</v>
      </c>
      <c r="G70" s="223">
        <v>14.6</v>
      </c>
    </row>
    <row r="71" spans="2:6" ht="11.25">
      <c r="B71" s="40" t="s">
        <v>551</v>
      </c>
      <c r="F71" s="6"/>
    </row>
    <row r="72" spans="2:6" ht="11.25">
      <c r="B72" s="271" t="s">
        <v>443</v>
      </c>
      <c r="F72" s="6"/>
    </row>
    <row r="73" spans="2:6" ht="11.25">
      <c r="B73" s="271" t="s">
        <v>444</v>
      </c>
      <c r="F73" s="6"/>
    </row>
    <row r="74" spans="2:8" ht="11.25">
      <c r="B74" s="271" t="s">
        <v>445</v>
      </c>
      <c r="E74" s="80"/>
      <c r="F74" s="80"/>
      <c r="G74" s="80"/>
      <c r="H74" s="80"/>
    </row>
    <row r="75" spans="3:8" ht="11.25">
      <c r="C75" s="80"/>
      <c r="D75" s="80"/>
      <c r="E75" s="80"/>
      <c r="F75" s="80"/>
      <c r="G75" s="80"/>
      <c r="H75" s="80"/>
    </row>
    <row r="76" spans="3:8" ht="11.25">
      <c r="C76" s="80"/>
      <c r="D76" s="80"/>
      <c r="E76" s="80"/>
      <c r="F76" s="80"/>
      <c r="G76" s="80"/>
      <c r="H76" s="80"/>
    </row>
    <row r="77" ht="11.25">
      <c r="C77" s="80"/>
    </row>
    <row r="78" ht="11.25">
      <c r="C78" s="80"/>
    </row>
    <row r="79" ht="11.25">
      <c r="C79" s="80"/>
    </row>
  </sheetData>
  <sheetProtection/>
  <printOptions horizontalCentered="1"/>
  <pageMargins left="0.1968503937007874" right="0.1968503937007874" top="0.984251968503937" bottom="0.984251968503937" header="0.5118110236220472" footer="0.5118110236220472"/>
  <pageSetup fitToHeight="1" fitToWidth="1" horizontalDpi="600" verticalDpi="600" orientation="portrait" paperSize="9" scale="8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Y41"/>
  <sheetViews>
    <sheetView showGridLines="0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2.421875" style="57" customWidth="1"/>
    <col min="2" max="2" width="23.8515625" style="1" customWidth="1"/>
    <col min="3" max="3" width="8.28125" style="1" customWidth="1"/>
    <col min="4" max="24" width="8.28125" style="57" customWidth="1"/>
    <col min="25" max="16384" width="9.140625" style="57" customWidth="1"/>
  </cols>
  <sheetData>
    <row r="1" spans="2:24" ht="12.75">
      <c r="B1" s="182" t="s">
        <v>537</v>
      </c>
      <c r="P1" s="182"/>
      <c r="S1" s="185"/>
      <c r="V1" s="185"/>
      <c r="W1" s="441"/>
      <c r="X1" s="441" t="str">
        <f>'Tab 1'!$L$1</f>
        <v>Carta de Conjuntura | Set 2013</v>
      </c>
    </row>
    <row r="3" spans="2:5" ht="11.25">
      <c r="B3" s="2" t="s">
        <v>523</v>
      </c>
      <c r="C3" s="57"/>
      <c r="D3" s="120"/>
      <c r="E3" s="89"/>
    </row>
    <row r="4" spans="2:5" ht="11.25">
      <c r="B4" s="121" t="s">
        <v>167</v>
      </c>
      <c r="C4" s="121"/>
      <c r="D4" s="123"/>
      <c r="E4" s="122"/>
    </row>
    <row r="5" spans="2:5" ht="11.25">
      <c r="B5" s="1" t="s">
        <v>150</v>
      </c>
      <c r="C5" s="121"/>
      <c r="D5" s="123"/>
      <c r="E5" s="122"/>
    </row>
    <row r="7" spans="2:25" ht="11.25">
      <c r="B7" s="139"/>
      <c r="C7" s="140">
        <v>1990</v>
      </c>
      <c r="D7" s="140">
        <v>1991</v>
      </c>
      <c r="E7" s="140">
        <v>1992</v>
      </c>
      <c r="F7" s="140">
        <v>1993</v>
      </c>
      <c r="G7" s="140">
        <v>1994</v>
      </c>
      <c r="H7" s="140">
        <v>1995</v>
      </c>
      <c r="I7" s="140">
        <v>1996</v>
      </c>
      <c r="J7" s="140">
        <v>1997</v>
      </c>
      <c r="K7" s="140">
        <v>1998</v>
      </c>
      <c r="L7" s="140">
        <v>1999</v>
      </c>
      <c r="M7" s="140">
        <v>2000</v>
      </c>
      <c r="N7" s="140">
        <v>2001</v>
      </c>
      <c r="O7" s="140">
        <v>2002</v>
      </c>
      <c r="P7" s="140">
        <v>2003</v>
      </c>
      <c r="Q7" s="140">
        <v>2004</v>
      </c>
      <c r="R7" s="140">
        <v>2005</v>
      </c>
      <c r="S7" s="140">
        <v>2006</v>
      </c>
      <c r="T7" s="140">
        <v>2007</v>
      </c>
      <c r="U7" s="140">
        <v>2008</v>
      </c>
      <c r="V7" s="140">
        <v>2009</v>
      </c>
      <c r="W7" s="140">
        <v>2010</v>
      </c>
      <c r="X7" s="140">
        <v>2011</v>
      </c>
      <c r="Y7" s="140">
        <v>2012</v>
      </c>
    </row>
    <row r="8" spans="2:25" ht="11.25">
      <c r="B8" s="95" t="s">
        <v>168</v>
      </c>
      <c r="C8" s="4">
        <v>10752</v>
      </c>
      <c r="D8" s="4">
        <v>10580</v>
      </c>
      <c r="E8" s="4">
        <v>15239</v>
      </c>
      <c r="F8" s="4">
        <v>13299</v>
      </c>
      <c r="G8" s="4">
        <v>10466</v>
      </c>
      <c r="H8" s="4">
        <v>-3466</v>
      </c>
      <c r="I8" s="4">
        <v>-5599</v>
      </c>
      <c r="J8" s="4">
        <v>-6753</v>
      </c>
      <c r="K8" s="4">
        <v>-6575</v>
      </c>
      <c r="L8" s="4">
        <v>-1199</v>
      </c>
      <c r="M8" s="4">
        <v>-698</v>
      </c>
      <c r="N8" s="4">
        <v>2650</v>
      </c>
      <c r="O8" s="4">
        <v>13121</v>
      </c>
      <c r="P8" s="4">
        <v>24794</v>
      </c>
      <c r="Q8" s="4">
        <v>33641</v>
      </c>
      <c r="R8" s="4">
        <v>44703</v>
      </c>
      <c r="S8" s="4">
        <v>46457</v>
      </c>
      <c r="T8" s="4">
        <v>40032</v>
      </c>
      <c r="U8" s="4">
        <v>24836</v>
      </c>
      <c r="V8" s="4">
        <v>25290</v>
      </c>
      <c r="W8" s="4">
        <v>20147</v>
      </c>
      <c r="X8" s="4">
        <v>29794</v>
      </c>
      <c r="Y8" s="4">
        <v>19431</v>
      </c>
    </row>
    <row r="9" spans="2:25" ht="11.25">
      <c r="B9" s="141" t="s">
        <v>154</v>
      </c>
      <c r="C9" s="4">
        <v>31414</v>
      </c>
      <c r="D9" s="4">
        <v>31620</v>
      </c>
      <c r="E9" s="4">
        <v>35793</v>
      </c>
      <c r="F9" s="4">
        <v>38555</v>
      </c>
      <c r="G9" s="4">
        <v>43545</v>
      </c>
      <c r="H9" s="4">
        <v>46506</v>
      </c>
      <c r="I9" s="4">
        <v>47747</v>
      </c>
      <c r="J9" s="4">
        <v>52994</v>
      </c>
      <c r="K9" s="4">
        <v>51140</v>
      </c>
      <c r="L9" s="4">
        <v>48011</v>
      </c>
      <c r="M9" s="4">
        <v>55086</v>
      </c>
      <c r="N9" s="4">
        <v>58223</v>
      </c>
      <c r="O9" s="4">
        <v>60362</v>
      </c>
      <c r="P9" s="4">
        <v>73084</v>
      </c>
      <c r="Q9" s="4">
        <v>96475</v>
      </c>
      <c r="R9" s="4">
        <v>118308</v>
      </c>
      <c r="S9" s="4">
        <v>137807</v>
      </c>
      <c r="T9" s="4">
        <v>160649</v>
      </c>
      <c r="U9" s="4">
        <v>197942</v>
      </c>
      <c r="V9" s="4">
        <v>152995</v>
      </c>
      <c r="W9" s="4">
        <v>201915</v>
      </c>
      <c r="X9" s="4">
        <v>256040</v>
      </c>
      <c r="Y9" s="4">
        <v>242580</v>
      </c>
    </row>
    <row r="10" spans="2:25" ht="11.25">
      <c r="B10" s="141" t="s">
        <v>155</v>
      </c>
      <c r="C10" s="4">
        <v>20661</v>
      </c>
      <c r="D10" s="4">
        <v>21040</v>
      </c>
      <c r="E10" s="4">
        <v>20554</v>
      </c>
      <c r="F10" s="4">
        <v>25256</v>
      </c>
      <c r="G10" s="4">
        <v>33079</v>
      </c>
      <c r="H10" s="4">
        <v>49972</v>
      </c>
      <c r="I10" s="4">
        <v>53346</v>
      </c>
      <c r="J10" s="4">
        <v>59747</v>
      </c>
      <c r="K10" s="4">
        <v>57714</v>
      </c>
      <c r="L10" s="4">
        <v>49210</v>
      </c>
      <c r="M10" s="4">
        <v>55783</v>
      </c>
      <c r="N10" s="4">
        <v>55572</v>
      </c>
      <c r="O10" s="4">
        <v>47240</v>
      </c>
      <c r="P10" s="4">
        <v>48290</v>
      </c>
      <c r="Q10" s="4">
        <v>62835</v>
      </c>
      <c r="R10" s="4">
        <v>73606</v>
      </c>
      <c r="S10" s="4">
        <v>91351</v>
      </c>
      <c r="T10" s="4">
        <v>120617</v>
      </c>
      <c r="U10" s="4">
        <v>173107</v>
      </c>
      <c r="V10" s="4">
        <v>127705</v>
      </c>
      <c r="W10" s="4">
        <v>181768</v>
      </c>
      <c r="X10" s="4">
        <v>226246</v>
      </c>
      <c r="Y10" s="4">
        <v>223149</v>
      </c>
    </row>
    <row r="11" spans="2:25" ht="11.25">
      <c r="B11" s="95" t="s">
        <v>169</v>
      </c>
      <c r="C11" s="4">
        <v>-15369</v>
      </c>
      <c r="D11" s="4">
        <v>-13543</v>
      </c>
      <c r="E11" s="4">
        <v>-11336</v>
      </c>
      <c r="F11" s="4">
        <v>-15577</v>
      </c>
      <c r="G11" s="4">
        <v>-14692</v>
      </c>
      <c r="H11" s="4">
        <v>-18541</v>
      </c>
      <c r="I11" s="4">
        <v>-20350</v>
      </c>
      <c r="J11" s="4">
        <v>-25522</v>
      </c>
      <c r="K11" s="4">
        <v>-28299</v>
      </c>
      <c r="L11" s="4">
        <v>-25825</v>
      </c>
      <c r="M11" s="4">
        <v>-25048</v>
      </c>
      <c r="N11" s="4">
        <v>-27503</v>
      </c>
      <c r="O11" s="4">
        <v>-23148</v>
      </c>
      <c r="P11" s="4">
        <v>-23483</v>
      </c>
      <c r="Q11" s="4">
        <v>-25198</v>
      </c>
      <c r="R11" s="4">
        <v>-34276</v>
      </c>
      <c r="S11" s="4">
        <v>-37120</v>
      </c>
      <c r="T11" s="4">
        <v>-42510</v>
      </c>
      <c r="U11" s="4">
        <v>-57252</v>
      </c>
      <c r="V11" s="4">
        <v>-52930</v>
      </c>
      <c r="W11" s="4">
        <v>-70322</v>
      </c>
      <c r="X11" s="4">
        <v>-85251</v>
      </c>
      <c r="Y11" s="4">
        <v>-76523</v>
      </c>
    </row>
    <row r="12" spans="2:25" ht="11.25">
      <c r="B12" s="141" t="s">
        <v>170</v>
      </c>
      <c r="C12" s="4">
        <v>4910</v>
      </c>
      <c r="D12" s="4">
        <v>4201</v>
      </c>
      <c r="E12" s="4">
        <v>5195</v>
      </c>
      <c r="F12" s="4">
        <v>5262</v>
      </c>
      <c r="G12" s="4">
        <v>6653</v>
      </c>
      <c r="H12" s="4">
        <v>8298</v>
      </c>
      <c r="I12" s="4">
        <v>10273</v>
      </c>
      <c r="J12" s="4">
        <v>12035</v>
      </c>
      <c r="K12" s="4">
        <v>12496</v>
      </c>
      <c r="L12" s="4">
        <v>11129</v>
      </c>
      <c r="M12" s="4">
        <v>13119</v>
      </c>
      <c r="N12" s="4">
        <v>12601</v>
      </c>
      <c r="O12" s="4">
        <v>12847</v>
      </c>
      <c r="P12" s="4">
        <v>13786</v>
      </c>
      <c r="Q12" s="4">
        <v>15782</v>
      </c>
      <c r="R12" s="4">
        <v>19242</v>
      </c>
      <c r="S12" s="4">
        <v>25937</v>
      </c>
      <c r="T12" s="4">
        <v>35447</v>
      </c>
      <c r="U12" s="4">
        <v>42961</v>
      </c>
      <c r="V12" s="4">
        <v>36554</v>
      </c>
      <c r="W12" s="4">
        <v>39004</v>
      </c>
      <c r="X12" s="4">
        <v>48962</v>
      </c>
      <c r="Y12" s="4">
        <v>50751</v>
      </c>
    </row>
    <row r="13" spans="2:25" ht="11.25">
      <c r="B13" s="141" t="s">
        <v>171</v>
      </c>
      <c r="C13" s="4">
        <v>20279</v>
      </c>
      <c r="D13" s="4">
        <v>17744</v>
      </c>
      <c r="E13" s="4">
        <v>16532</v>
      </c>
      <c r="F13" s="4">
        <v>20839</v>
      </c>
      <c r="G13" s="4">
        <v>21345</v>
      </c>
      <c r="H13" s="4">
        <v>26838</v>
      </c>
      <c r="I13" s="4">
        <v>30623</v>
      </c>
      <c r="J13" s="4">
        <v>37557</v>
      </c>
      <c r="K13" s="4">
        <v>40795</v>
      </c>
      <c r="L13" s="4">
        <v>36954</v>
      </c>
      <c r="M13" s="4">
        <v>38167</v>
      </c>
      <c r="N13" s="4">
        <v>40104</v>
      </c>
      <c r="O13" s="4">
        <v>35994</v>
      </c>
      <c r="P13" s="4">
        <v>37269</v>
      </c>
      <c r="Q13" s="4">
        <v>40980</v>
      </c>
      <c r="R13" s="4">
        <v>53518</v>
      </c>
      <c r="S13" s="4">
        <v>63058</v>
      </c>
      <c r="T13" s="4">
        <v>77957</v>
      </c>
      <c r="U13" s="4">
        <v>100213</v>
      </c>
      <c r="V13" s="4">
        <v>89484</v>
      </c>
      <c r="W13" s="4">
        <v>109326</v>
      </c>
      <c r="X13" s="4">
        <v>134213</v>
      </c>
      <c r="Y13" s="4">
        <v>127274</v>
      </c>
    </row>
    <row r="14" spans="2:25" ht="11.25">
      <c r="B14" s="142" t="s">
        <v>172</v>
      </c>
      <c r="C14" s="4">
        <v>-9748</v>
      </c>
      <c r="D14" s="4">
        <v>-8621</v>
      </c>
      <c r="E14" s="4">
        <v>-7253</v>
      </c>
      <c r="F14" s="4">
        <v>-8280</v>
      </c>
      <c r="G14" s="4">
        <v>-6337</v>
      </c>
      <c r="H14" s="4">
        <v>-7946</v>
      </c>
      <c r="I14" s="4">
        <v>-8778</v>
      </c>
      <c r="J14" s="4">
        <v>-9483</v>
      </c>
      <c r="K14" s="4">
        <v>-11437</v>
      </c>
      <c r="L14" s="4">
        <v>-14876</v>
      </c>
      <c r="M14" s="4">
        <v>-14649</v>
      </c>
      <c r="N14" s="4">
        <v>-14877</v>
      </c>
      <c r="O14" s="4">
        <v>-13130</v>
      </c>
      <c r="P14" s="4">
        <v>-13020</v>
      </c>
      <c r="Q14" s="4">
        <v>-13364</v>
      </c>
      <c r="R14" s="4">
        <v>-13496</v>
      </c>
      <c r="S14" s="4">
        <v>-11289</v>
      </c>
      <c r="T14" s="4">
        <v>-7305</v>
      </c>
      <c r="U14" s="4">
        <v>-7232</v>
      </c>
      <c r="V14" s="4">
        <v>-9069</v>
      </c>
      <c r="W14" s="4">
        <v>-9610</v>
      </c>
      <c r="X14" s="4">
        <v>-9719</v>
      </c>
      <c r="Y14" s="4">
        <v>-11847</v>
      </c>
    </row>
    <row r="15" spans="2:25" ht="11.25">
      <c r="B15" s="143" t="s">
        <v>170</v>
      </c>
      <c r="C15" s="4">
        <v>1120</v>
      </c>
      <c r="D15" s="4">
        <v>873</v>
      </c>
      <c r="E15" s="4">
        <v>1025</v>
      </c>
      <c r="F15" s="4">
        <v>1049</v>
      </c>
      <c r="G15" s="4">
        <v>1802</v>
      </c>
      <c r="H15" s="4">
        <v>2481</v>
      </c>
      <c r="I15" s="4">
        <v>3610</v>
      </c>
      <c r="J15" s="4">
        <v>4017</v>
      </c>
      <c r="K15" s="4">
        <v>3884</v>
      </c>
      <c r="L15" s="4">
        <v>2224</v>
      </c>
      <c r="M15" s="4">
        <v>2447</v>
      </c>
      <c r="N15" s="4">
        <v>2744</v>
      </c>
      <c r="O15" s="4">
        <v>2144</v>
      </c>
      <c r="P15" s="4">
        <v>2307</v>
      </c>
      <c r="Q15" s="4">
        <v>1925</v>
      </c>
      <c r="R15" s="4">
        <v>2218</v>
      </c>
      <c r="S15" s="4">
        <v>5115</v>
      </c>
      <c r="T15" s="4">
        <v>9831</v>
      </c>
      <c r="U15" s="4">
        <v>10240</v>
      </c>
      <c r="V15" s="4">
        <v>6930</v>
      </c>
      <c r="W15" s="4">
        <v>5952</v>
      </c>
      <c r="X15" s="4">
        <v>8284</v>
      </c>
      <c r="Y15" s="4">
        <v>5803</v>
      </c>
    </row>
    <row r="16" spans="2:25" ht="11.25">
      <c r="B16" s="143" t="s">
        <v>171</v>
      </c>
      <c r="C16" s="4">
        <v>10868</v>
      </c>
      <c r="D16" s="4">
        <v>9493</v>
      </c>
      <c r="E16" s="4">
        <v>8278</v>
      </c>
      <c r="F16" s="4">
        <v>9329</v>
      </c>
      <c r="G16" s="4">
        <v>8140</v>
      </c>
      <c r="H16" s="4">
        <v>10427</v>
      </c>
      <c r="I16" s="4">
        <v>12389</v>
      </c>
      <c r="J16" s="4">
        <v>13500</v>
      </c>
      <c r="K16" s="4">
        <v>15321</v>
      </c>
      <c r="L16" s="4">
        <v>17100</v>
      </c>
      <c r="M16" s="4">
        <v>17096</v>
      </c>
      <c r="N16" s="4">
        <v>17621</v>
      </c>
      <c r="O16" s="4">
        <v>15275</v>
      </c>
      <c r="P16" s="4">
        <v>15328</v>
      </c>
      <c r="Q16" s="4">
        <v>15289</v>
      </c>
      <c r="R16" s="4">
        <v>15713</v>
      </c>
      <c r="S16" s="4">
        <v>16404</v>
      </c>
      <c r="T16" s="4">
        <v>17136</v>
      </c>
      <c r="U16" s="4">
        <v>17472</v>
      </c>
      <c r="V16" s="4">
        <v>15999</v>
      </c>
      <c r="W16" s="4">
        <v>15562</v>
      </c>
      <c r="X16" s="4">
        <v>18003</v>
      </c>
      <c r="Y16" s="4">
        <v>17649</v>
      </c>
    </row>
    <row r="17" spans="2:25" ht="11.25">
      <c r="B17" s="142" t="s">
        <v>173</v>
      </c>
      <c r="C17" s="4">
        <v>-1864</v>
      </c>
      <c r="D17" s="4">
        <v>-1030</v>
      </c>
      <c r="E17" s="4">
        <v>-748</v>
      </c>
      <c r="F17" s="4">
        <v>-1930</v>
      </c>
      <c r="G17" s="4">
        <v>-2566</v>
      </c>
      <c r="H17" s="4">
        <v>-2951</v>
      </c>
      <c r="I17" s="4">
        <v>-2830</v>
      </c>
      <c r="J17" s="4">
        <v>-5443</v>
      </c>
      <c r="K17" s="4">
        <v>-6855</v>
      </c>
      <c r="L17" s="4">
        <v>-4115</v>
      </c>
      <c r="M17" s="4">
        <v>-3316</v>
      </c>
      <c r="N17" s="4">
        <v>-4961</v>
      </c>
      <c r="O17" s="4">
        <v>-5162</v>
      </c>
      <c r="P17" s="4">
        <v>-5640</v>
      </c>
      <c r="Q17" s="4">
        <v>-7338</v>
      </c>
      <c r="R17" s="4">
        <v>-12686</v>
      </c>
      <c r="S17" s="4">
        <v>-16369</v>
      </c>
      <c r="T17" s="4">
        <v>-22435</v>
      </c>
      <c r="U17" s="4">
        <v>-33875</v>
      </c>
      <c r="V17" s="4">
        <v>-25218</v>
      </c>
      <c r="W17" s="4">
        <v>-30375</v>
      </c>
      <c r="X17" s="4">
        <v>-38166</v>
      </c>
      <c r="Y17" s="4">
        <v>-24112</v>
      </c>
    </row>
    <row r="18" spans="2:25" ht="11.25">
      <c r="B18" s="143" t="s">
        <v>170</v>
      </c>
      <c r="C18" s="4">
        <v>27</v>
      </c>
      <c r="D18" s="4">
        <v>23</v>
      </c>
      <c r="E18" s="4">
        <v>76</v>
      </c>
      <c r="F18" s="4">
        <v>221</v>
      </c>
      <c r="G18" s="4">
        <v>400</v>
      </c>
      <c r="H18" s="4">
        <v>829</v>
      </c>
      <c r="I18" s="4">
        <v>1428</v>
      </c>
      <c r="J18" s="4">
        <v>889</v>
      </c>
      <c r="K18" s="4">
        <v>432</v>
      </c>
      <c r="L18" s="4">
        <v>1400</v>
      </c>
      <c r="M18" s="4">
        <v>937</v>
      </c>
      <c r="N18" s="4">
        <v>265</v>
      </c>
      <c r="O18" s="4">
        <v>858</v>
      </c>
      <c r="P18" s="4">
        <v>763</v>
      </c>
      <c r="Q18" s="4">
        <v>920</v>
      </c>
      <c r="R18" s="4">
        <v>651</v>
      </c>
      <c r="S18" s="4">
        <v>949</v>
      </c>
      <c r="T18" s="4">
        <v>1165</v>
      </c>
      <c r="U18" s="4">
        <v>1541</v>
      </c>
      <c r="V18" s="4">
        <v>1231</v>
      </c>
      <c r="W18" s="4">
        <v>889</v>
      </c>
      <c r="X18" s="4">
        <v>1804</v>
      </c>
      <c r="Y18" s="4">
        <v>4492</v>
      </c>
    </row>
    <row r="19" spans="2:25" ht="11.25">
      <c r="B19" s="143" t="s">
        <v>171</v>
      </c>
      <c r="C19" s="4">
        <v>1892</v>
      </c>
      <c r="D19" s="4">
        <v>1053</v>
      </c>
      <c r="E19" s="4">
        <v>824</v>
      </c>
      <c r="F19" s="4">
        <v>2151</v>
      </c>
      <c r="G19" s="4">
        <v>2966</v>
      </c>
      <c r="H19" s="4">
        <v>3780</v>
      </c>
      <c r="I19" s="4">
        <v>4258</v>
      </c>
      <c r="J19" s="4">
        <v>6332</v>
      </c>
      <c r="K19" s="4">
        <v>7287</v>
      </c>
      <c r="L19" s="4">
        <v>5515</v>
      </c>
      <c r="M19" s="4">
        <v>4253</v>
      </c>
      <c r="N19" s="4">
        <v>5226</v>
      </c>
      <c r="O19" s="4">
        <v>6020</v>
      </c>
      <c r="P19" s="4">
        <v>6403</v>
      </c>
      <c r="Q19" s="4">
        <v>8257</v>
      </c>
      <c r="R19" s="4">
        <v>13337</v>
      </c>
      <c r="S19" s="4">
        <v>17318</v>
      </c>
      <c r="T19" s="4">
        <v>23600</v>
      </c>
      <c r="U19" s="4">
        <v>35416</v>
      </c>
      <c r="V19" s="4">
        <v>26449</v>
      </c>
      <c r="W19" s="4">
        <v>31263</v>
      </c>
      <c r="X19" s="4">
        <v>39971</v>
      </c>
      <c r="Y19" s="4">
        <v>28604</v>
      </c>
    </row>
    <row r="20" spans="2:25" ht="11.25">
      <c r="B20" s="144" t="s">
        <v>174</v>
      </c>
      <c r="C20" s="4">
        <v>273</v>
      </c>
      <c r="D20" s="145">
        <v>365</v>
      </c>
      <c r="E20" s="145">
        <v>175</v>
      </c>
      <c r="F20" s="145">
        <v>100</v>
      </c>
      <c r="G20" s="145">
        <v>83</v>
      </c>
      <c r="H20" s="145">
        <v>384</v>
      </c>
      <c r="I20" s="145">
        <v>531</v>
      </c>
      <c r="J20" s="145">
        <v>151</v>
      </c>
      <c r="K20" s="145">
        <v>124</v>
      </c>
      <c r="L20" s="145">
        <v>0</v>
      </c>
      <c r="M20" s="145">
        <v>0</v>
      </c>
      <c r="N20" s="145">
        <v>0</v>
      </c>
      <c r="O20" s="145">
        <v>0</v>
      </c>
      <c r="P20" s="145">
        <v>0</v>
      </c>
      <c r="Q20" s="145">
        <v>0</v>
      </c>
      <c r="R20" s="145">
        <v>0</v>
      </c>
      <c r="S20" s="145">
        <v>0</v>
      </c>
      <c r="T20" s="145">
        <v>0</v>
      </c>
      <c r="U20" s="145">
        <v>0</v>
      </c>
      <c r="V20" s="145">
        <v>0</v>
      </c>
      <c r="W20" s="145">
        <v>0</v>
      </c>
      <c r="X20" s="145">
        <v>0</v>
      </c>
      <c r="Y20" s="145">
        <v>0</v>
      </c>
    </row>
    <row r="21" spans="2:25" ht="11.25">
      <c r="B21" s="142" t="s">
        <v>175</v>
      </c>
      <c r="C21" s="4">
        <v>-3757</v>
      </c>
      <c r="D21" s="4">
        <v>-3892</v>
      </c>
      <c r="E21" s="4">
        <v>-3335</v>
      </c>
      <c r="F21" s="4">
        <v>-5367</v>
      </c>
      <c r="G21" s="4">
        <v>-5788</v>
      </c>
      <c r="H21" s="4">
        <v>-7643</v>
      </c>
      <c r="I21" s="4">
        <v>-8741</v>
      </c>
      <c r="J21" s="4">
        <v>-10596</v>
      </c>
      <c r="K21" s="4">
        <v>-10007</v>
      </c>
      <c r="L21" s="4">
        <v>-6835</v>
      </c>
      <c r="M21" s="4">
        <v>-7083</v>
      </c>
      <c r="N21" s="4">
        <v>-7664</v>
      </c>
      <c r="O21" s="4">
        <v>-4855</v>
      </c>
      <c r="P21" s="4">
        <v>-4823</v>
      </c>
      <c r="Q21" s="4">
        <v>-4497</v>
      </c>
      <c r="R21" s="4">
        <v>-8095</v>
      </c>
      <c r="S21" s="4">
        <v>-9463</v>
      </c>
      <c r="T21" s="4">
        <v>-12770</v>
      </c>
      <c r="U21" s="4">
        <v>-16145</v>
      </c>
      <c r="V21" s="4">
        <v>-18642</v>
      </c>
      <c r="W21" s="4">
        <v>-30337</v>
      </c>
      <c r="X21" s="4">
        <v>-37365</v>
      </c>
      <c r="Y21" s="4">
        <v>-40564</v>
      </c>
    </row>
    <row r="22" spans="2:25" ht="11.25">
      <c r="B22" s="143" t="s">
        <v>170</v>
      </c>
      <c r="C22" s="4">
        <v>3762</v>
      </c>
      <c r="D22" s="4">
        <v>3306</v>
      </c>
      <c r="E22" s="4">
        <v>4094</v>
      </c>
      <c r="F22" s="4">
        <v>3992</v>
      </c>
      <c r="G22" s="4">
        <v>4451</v>
      </c>
      <c r="H22" s="4">
        <v>4988</v>
      </c>
      <c r="I22" s="4">
        <v>5235</v>
      </c>
      <c r="J22" s="4">
        <v>7129</v>
      </c>
      <c r="K22" s="4">
        <v>8180</v>
      </c>
      <c r="L22" s="4">
        <v>7504</v>
      </c>
      <c r="M22" s="4">
        <v>9736</v>
      </c>
      <c r="N22" s="4">
        <v>9592</v>
      </c>
      <c r="O22" s="4">
        <v>9844</v>
      </c>
      <c r="P22" s="4">
        <v>10716</v>
      </c>
      <c r="Q22" s="4">
        <v>12937</v>
      </c>
      <c r="R22" s="4">
        <v>16373</v>
      </c>
      <c r="S22" s="4">
        <v>19873</v>
      </c>
      <c r="T22" s="4">
        <v>24451</v>
      </c>
      <c r="U22" s="4">
        <v>31181</v>
      </c>
      <c r="V22" s="4">
        <v>28394</v>
      </c>
      <c r="W22" s="4">
        <v>32164</v>
      </c>
      <c r="X22" s="4">
        <v>38874</v>
      </c>
      <c r="Y22" s="4">
        <v>40457</v>
      </c>
    </row>
    <row r="23" spans="2:25" ht="11.25">
      <c r="B23" s="143" t="s">
        <v>171</v>
      </c>
      <c r="C23" s="4">
        <v>7519</v>
      </c>
      <c r="D23" s="4">
        <v>7198</v>
      </c>
      <c r="E23" s="4">
        <v>7429</v>
      </c>
      <c r="F23" s="4">
        <v>9359</v>
      </c>
      <c r="G23" s="4">
        <v>10239</v>
      </c>
      <c r="H23" s="4">
        <v>12631</v>
      </c>
      <c r="I23" s="4">
        <v>13976</v>
      </c>
      <c r="J23" s="4">
        <v>17725</v>
      </c>
      <c r="K23" s="4">
        <v>18187</v>
      </c>
      <c r="L23" s="4">
        <v>14339</v>
      </c>
      <c r="M23" s="4">
        <v>16818</v>
      </c>
      <c r="N23" s="4">
        <v>17257</v>
      </c>
      <c r="O23" s="4">
        <v>14700</v>
      </c>
      <c r="P23" s="4">
        <v>15538</v>
      </c>
      <c r="Q23" s="4">
        <v>17434</v>
      </c>
      <c r="R23" s="4">
        <v>24468</v>
      </c>
      <c r="S23" s="4">
        <v>29336</v>
      </c>
      <c r="T23" s="4">
        <v>37221</v>
      </c>
      <c r="U23" s="4">
        <v>47325</v>
      </c>
      <c r="V23" s="4">
        <v>47036</v>
      </c>
      <c r="W23" s="4">
        <v>62500</v>
      </c>
      <c r="X23" s="4">
        <v>76239</v>
      </c>
      <c r="Y23" s="4">
        <v>81021</v>
      </c>
    </row>
    <row r="24" spans="2:25" ht="11.25">
      <c r="B24" s="146" t="s">
        <v>176</v>
      </c>
      <c r="C24" s="4">
        <v>-90</v>
      </c>
      <c r="D24" s="4">
        <v>-237</v>
      </c>
      <c r="E24" s="4">
        <v>-337</v>
      </c>
      <c r="F24" s="4">
        <v>-795</v>
      </c>
      <c r="G24" s="4">
        <v>-1181</v>
      </c>
      <c r="H24" s="4">
        <v>-2420</v>
      </c>
      <c r="I24" s="4">
        <v>-3598</v>
      </c>
      <c r="J24" s="4">
        <v>-4377</v>
      </c>
      <c r="K24" s="4">
        <v>-4146</v>
      </c>
      <c r="L24" s="4">
        <v>-1457</v>
      </c>
      <c r="M24" s="4">
        <v>-2084</v>
      </c>
      <c r="N24" s="4">
        <v>-1468</v>
      </c>
      <c r="O24" s="4">
        <v>-398</v>
      </c>
      <c r="P24" s="4">
        <v>218</v>
      </c>
      <c r="Q24" s="4">
        <v>351</v>
      </c>
      <c r="R24" s="4">
        <v>-858</v>
      </c>
      <c r="S24" s="4">
        <v>-1448</v>
      </c>
      <c r="T24" s="4">
        <v>-3258</v>
      </c>
      <c r="U24" s="4">
        <v>-5177</v>
      </c>
      <c r="V24" s="4">
        <v>-5594</v>
      </c>
      <c r="W24" s="4">
        <v>-10718</v>
      </c>
      <c r="X24" s="4">
        <v>-14709</v>
      </c>
      <c r="Y24" s="4">
        <v>-15588</v>
      </c>
    </row>
    <row r="25" spans="2:25" ht="11.25">
      <c r="B25" s="147" t="s">
        <v>170</v>
      </c>
      <c r="C25" s="4">
        <v>1492</v>
      </c>
      <c r="D25" s="4">
        <v>1079</v>
      </c>
      <c r="E25" s="4">
        <v>1066</v>
      </c>
      <c r="F25" s="4">
        <v>1097</v>
      </c>
      <c r="G25" s="4">
        <v>1051</v>
      </c>
      <c r="H25" s="4">
        <v>972</v>
      </c>
      <c r="I25" s="4">
        <v>840</v>
      </c>
      <c r="J25" s="4">
        <v>1069</v>
      </c>
      <c r="K25" s="4">
        <v>1586</v>
      </c>
      <c r="L25" s="4">
        <v>1628</v>
      </c>
      <c r="M25" s="4">
        <v>1810</v>
      </c>
      <c r="N25" s="4">
        <v>1731</v>
      </c>
      <c r="O25" s="4">
        <v>1998</v>
      </c>
      <c r="P25" s="4">
        <v>2479</v>
      </c>
      <c r="Q25" s="4">
        <v>3222</v>
      </c>
      <c r="R25" s="4">
        <v>3861</v>
      </c>
      <c r="S25" s="4">
        <v>4316</v>
      </c>
      <c r="T25" s="4">
        <v>4953</v>
      </c>
      <c r="U25" s="4">
        <v>5785</v>
      </c>
      <c r="V25" s="4">
        <v>5305</v>
      </c>
      <c r="W25" s="4">
        <v>5702</v>
      </c>
      <c r="X25" s="4">
        <v>6555</v>
      </c>
      <c r="Y25" s="4">
        <v>6645</v>
      </c>
    </row>
    <row r="26" spans="2:25" ht="11.25">
      <c r="B26" s="148" t="s">
        <v>171</v>
      </c>
      <c r="C26" s="4">
        <v>1582</v>
      </c>
      <c r="D26" s="4">
        <v>1317</v>
      </c>
      <c r="E26" s="4">
        <v>1403</v>
      </c>
      <c r="F26" s="4">
        <v>1892</v>
      </c>
      <c r="G26" s="4">
        <v>2232</v>
      </c>
      <c r="H26" s="4">
        <v>3391</v>
      </c>
      <c r="I26" s="4">
        <v>4438</v>
      </c>
      <c r="J26" s="4">
        <v>5446</v>
      </c>
      <c r="K26" s="4">
        <v>5732</v>
      </c>
      <c r="L26" s="4">
        <v>3085</v>
      </c>
      <c r="M26" s="4">
        <v>3894</v>
      </c>
      <c r="N26" s="4">
        <v>3199</v>
      </c>
      <c r="O26" s="4">
        <v>2396</v>
      </c>
      <c r="P26" s="4">
        <v>2261</v>
      </c>
      <c r="Q26" s="4">
        <v>2871</v>
      </c>
      <c r="R26" s="4">
        <v>4720</v>
      </c>
      <c r="S26" s="4">
        <v>5764</v>
      </c>
      <c r="T26" s="4">
        <v>8211</v>
      </c>
      <c r="U26" s="4">
        <v>10962</v>
      </c>
      <c r="V26" s="4">
        <v>10898</v>
      </c>
      <c r="W26" s="4">
        <v>16420</v>
      </c>
      <c r="X26" s="4">
        <v>21264</v>
      </c>
      <c r="Y26" s="4">
        <v>22233</v>
      </c>
    </row>
    <row r="27" spans="2:25" ht="11.25">
      <c r="B27" s="146" t="s">
        <v>177</v>
      </c>
      <c r="C27" s="4">
        <v>-1644</v>
      </c>
      <c r="D27" s="4">
        <v>-1656</v>
      </c>
      <c r="E27" s="4">
        <v>-1359</v>
      </c>
      <c r="F27" s="4">
        <v>-2091</v>
      </c>
      <c r="G27" s="4">
        <v>-2441</v>
      </c>
      <c r="H27" s="4">
        <v>-3011</v>
      </c>
      <c r="I27" s="4">
        <v>-2717</v>
      </c>
      <c r="J27" s="4">
        <v>-3162</v>
      </c>
      <c r="K27" s="4">
        <v>-3261</v>
      </c>
      <c r="L27" s="4">
        <v>-3071</v>
      </c>
      <c r="M27" s="4">
        <v>-2896</v>
      </c>
      <c r="N27" s="4">
        <v>-2966</v>
      </c>
      <c r="O27" s="4">
        <v>-1959</v>
      </c>
      <c r="P27" s="4">
        <v>-1590</v>
      </c>
      <c r="Q27" s="4">
        <v>-1986</v>
      </c>
      <c r="R27" s="4">
        <v>-1950</v>
      </c>
      <c r="S27" s="4">
        <v>-3126</v>
      </c>
      <c r="T27" s="4">
        <v>-4384</v>
      </c>
      <c r="U27" s="4">
        <v>-4994</v>
      </c>
      <c r="V27" s="4">
        <v>-3926</v>
      </c>
      <c r="W27" s="4">
        <v>-6407</v>
      </c>
      <c r="X27" s="4">
        <v>-8335</v>
      </c>
      <c r="Y27" s="4">
        <v>-8769</v>
      </c>
    </row>
    <row r="28" spans="2:25" ht="11.25">
      <c r="B28" s="147" t="s">
        <v>170</v>
      </c>
      <c r="C28" s="4">
        <v>1348</v>
      </c>
      <c r="D28" s="4">
        <v>1458</v>
      </c>
      <c r="E28" s="4">
        <v>1924</v>
      </c>
      <c r="F28" s="4">
        <v>1637</v>
      </c>
      <c r="G28" s="4">
        <v>1702</v>
      </c>
      <c r="H28" s="4">
        <v>1716</v>
      </c>
      <c r="I28" s="4">
        <v>1431</v>
      </c>
      <c r="J28" s="4">
        <v>1751</v>
      </c>
      <c r="K28" s="4">
        <v>1456</v>
      </c>
      <c r="L28" s="4">
        <v>1141</v>
      </c>
      <c r="M28" s="4">
        <v>1409</v>
      </c>
      <c r="N28" s="4">
        <v>1422</v>
      </c>
      <c r="O28" s="4">
        <v>1536</v>
      </c>
      <c r="P28" s="4">
        <v>1822</v>
      </c>
      <c r="Q28" s="4">
        <v>2467</v>
      </c>
      <c r="R28" s="4">
        <v>3139</v>
      </c>
      <c r="S28" s="4">
        <v>3439</v>
      </c>
      <c r="T28" s="4">
        <v>4119</v>
      </c>
      <c r="U28" s="4">
        <v>5411</v>
      </c>
      <c r="V28" s="4">
        <v>4040</v>
      </c>
      <c r="W28" s="4">
        <v>4931</v>
      </c>
      <c r="X28" s="4">
        <v>5819</v>
      </c>
      <c r="Y28" s="4">
        <v>5422</v>
      </c>
    </row>
    <row r="29" spans="2:25" ht="11.25">
      <c r="B29" s="148" t="s">
        <v>171</v>
      </c>
      <c r="C29" s="4">
        <v>2991</v>
      </c>
      <c r="D29" s="4">
        <v>3113</v>
      </c>
      <c r="E29" s="4">
        <v>3283</v>
      </c>
      <c r="F29" s="4">
        <v>3727</v>
      </c>
      <c r="G29" s="4">
        <v>4143</v>
      </c>
      <c r="H29" s="4">
        <v>4727</v>
      </c>
      <c r="I29" s="4">
        <v>4148</v>
      </c>
      <c r="J29" s="4">
        <v>4912</v>
      </c>
      <c r="K29" s="4">
        <v>4717</v>
      </c>
      <c r="L29" s="4">
        <v>4212</v>
      </c>
      <c r="M29" s="4">
        <v>4305</v>
      </c>
      <c r="N29" s="4">
        <v>4388</v>
      </c>
      <c r="O29" s="4">
        <v>3494</v>
      </c>
      <c r="P29" s="4">
        <v>3412</v>
      </c>
      <c r="Q29" s="4">
        <v>4453</v>
      </c>
      <c r="R29" s="4">
        <v>5089</v>
      </c>
      <c r="S29" s="4">
        <v>6565</v>
      </c>
      <c r="T29" s="4">
        <v>8503</v>
      </c>
      <c r="U29" s="4">
        <v>10405</v>
      </c>
      <c r="V29" s="4">
        <v>7966</v>
      </c>
      <c r="W29" s="4">
        <v>11339</v>
      </c>
      <c r="X29" s="4">
        <v>14154</v>
      </c>
      <c r="Y29" s="4">
        <v>14191</v>
      </c>
    </row>
    <row r="30" spans="2:25" ht="11.25">
      <c r="B30" s="146" t="s">
        <v>178</v>
      </c>
      <c r="C30" s="4">
        <v>-68</v>
      </c>
      <c r="D30" s="4">
        <v>-133</v>
      </c>
      <c r="E30" s="4">
        <v>-58</v>
      </c>
      <c r="F30" s="4">
        <v>-45</v>
      </c>
      <c r="G30" s="4">
        <v>-132</v>
      </c>
      <c r="H30" s="4">
        <v>-122</v>
      </c>
      <c r="I30" s="4">
        <v>-63</v>
      </c>
      <c r="J30" s="4">
        <v>74</v>
      </c>
      <c r="K30" s="4">
        <v>81</v>
      </c>
      <c r="L30" s="4">
        <v>-128</v>
      </c>
      <c r="M30" s="4">
        <v>-4</v>
      </c>
      <c r="N30" s="4">
        <v>-275</v>
      </c>
      <c r="O30" s="4">
        <v>-420</v>
      </c>
      <c r="P30" s="4">
        <v>-436</v>
      </c>
      <c r="Q30" s="4">
        <v>-544</v>
      </c>
      <c r="R30" s="4">
        <v>-568</v>
      </c>
      <c r="S30" s="4">
        <v>-430</v>
      </c>
      <c r="T30" s="4">
        <v>-766</v>
      </c>
      <c r="U30" s="4">
        <v>-837</v>
      </c>
      <c r="V30" s="4">
        <v>-1442</v>
      </c>
      <c r="W30" s="4">
        <v>-1113</v>
      </c>
      <c r="X30" s="4">
        <v>-1212</v>
      </c>
      <c r="Y30" s="4">
        <v>-994</v>
      </c>
    </row>
    <row r="31" spans="2:25" ht="11.25">
      <c r="B31" s="147" t="s">
        <v>170</v>
      </c>
      <c r="C31" s="4">
        <v>116</v>
      </c>
      <c r="D31" s="4">
        <v>60</v>
      </c>
      <c r="E31" s="4">
        <v>115</v>
      </c>
      <c r="F31" s="4">
        <v>161</v>
      </c>
      <c r="G31" s="4">
        <v>142</v>
      </c>
      <c r="H31" s="4">
        <v>186</v>
      </c>
      <c r="I31" s="4">
        <v>237</v>
      </c>
      <c r="J31" s="4">
        <v>412</v>
      </c>
      <c r="K31" s="4">
        <v>390</v>
      </c>
      <c r="L31" s="4">
        <v>165</v>
      </c>
      <c r="M31" s="4">
        <v>312</v>
      </c>
      <c r="N31" s="4">
        <v>180</v>
      </c>
      <c r="O31" s="4">
        <v>206</v>
      </c>
      <c r="P31" s="4">
        <v>124</v>
      </c>
      <c r="Q31" s="4">
        <v>105</v>
      </c>
      <c r="R31" s="4">
        <v>134</v>
      </c>
      <c r="S31" s="4">
        <v>324</v>
      </c>
      <c r="T31" s="4">
        <v>543</v>
      </c>
      <c r="U31" s="4">
        <v>828</v>
      </c>
      <c r="V31" s="4">
        <v>373</v>
      </c>
      <c r="W31" s="4">
        <v>416</v>
      </c>
      <c r="X31" s="4">
        <v>505</v>
      </c>
      <c r="Y31" s="4">
        <v>541</v>
      </c>
    </row>
    <row r="32" spans="2:25" ht="11.25">
      <c r="B32" s="148" t="s">
        <v>171</v>
      </c>
      <c r="C32" s="4">
        <v>184</v>
      </c>
      <c r="D32" s="4">
        <v>192</v>
      </c>
      <c r="E32" s="4">
        <v>173</v>
      </c>
      <c r="F32" s="4">
        <v>206</v>
      </c>
      <c r="G32" s="4">
        <v>274</v>
      </c>
      <c r="H32" s="4">
        <v>308</v>
      </c>
      <c r="I32" s="4">
        <v>300</v>
      </c>
      <c r="J32" s="4">
        <v>338</v>
      </c>
      <c r="K32" s="4">
        <v>309</v>
      </c>
      <c r="L32" s="4">
        <v>293</v>
      </c>
      <c r="M32" s="4">
        <v>317</v>
      </c>
      <c r="N32" s="4">
        <v>455</v>
      </c>
      <c r="O32" s="4">
        <v>626</v>
      </c>
      <c r="P32" s="4">
        <v>560</v>
      </c>
      <c r="Q32" s="4">
        <v>649</v>
      </c>
      <c r="R32" s="4">
        <v>702</v>
      </c>
      <c r="S32" s="4">
        <v>755</v>
      </c>
      <c r="T32" s="4">
        <v>1308</v>
      </c>
      <c r="U32" s="4">
        <v>1665</v>
      </c>
      <c r="V32" s="4">
        <v>1815</v>
      </c>
      <c r="W32" s="4">
        <v>1529</v>
      </c>
      <c r="X32" s="4">
        <v>1717</v>
      </c>
      <c r="Y32" s="4">
        <v>1535</v>
      </c>
    </row>
    <row r="33" spans="2:25" ht="11.25">
      <c r="B33" s="146" t="s">
        <v>179</v>
      </c>
      <c r="C33" s="4">
        <v>-328</v>
      </c>
      <c r="D33" s="4">
        <v>-370</v>
      </c>
      <c r="E33" s="4">
        <v>-166</v>
      </c>
      <c r="F33" s="4">
        <v>-345</v>
      </c>
      <c r="G33" s="4">
        <v>-327</v>
      </c>
      <c r="H33" s="4">
        <v>-339</v>
      </c>
      <c r="I33" s="4">
        <v>-303</v>
      </c>
      <c r="J33" s="4">
        <v>-350</v>
      </c>
      <c r="K33" s="4">
        <v>-385</v>
      </c>
      <c r="L33" s="4">
        <v>-498</v>
      </c>
      <c r="M33" s="4">
        <v>-549</v>
      </c>
      <c r="N33" s="4">
        <v>-652</v>
      </c>
      <c r="O33" s="4">
        <v>-252</v>
      </c>
      <c r="P33" s="4">
        <v>-151</v>
      </c>
      <c r="Q33" s="4">
        <v>-192</v>
      </c>
      <c r="R33" s="4">
        <v>-755</v>
      </c>
      <c r="S33" s="4">
        <v>-450</v>
      </c>
      <c r="T33" s="4">
        <v>-1134</v>
      </c>
      <c r="U33" s="4">
        <v>-1116</v>
      </c>
      <c r="V33" s="4">
        <v>-1416</v>
      </c>
      <c r="W33" s="4">
        <v>-1388</v>
      </c>
      <c r="X33" s="4">
        <v>-1391</v>
      </c>
      <c r="Y33" s="4">
        <v>-1446</v>
      </c>
    </row>
    <row r="34" spans="2:25" ht="11.25">
      <c r="B34" s="147" t="s">
        <v>170</v>
      </c>
      <c r="C34" s="4">
        <v>38</v>
      </c>
      <c r="D34" s="4">
        <v>32</v>
      </c>
      <c r="E34" s="4">
        <v>59</v>
      </c>
      <c r="F34" s="4">
        <v>54</v>
      </c>
      <c r="G34" s="4">
        <v>91</v>
      </c>
      <c r="H34" s="4">
        <v>130</v>
      </c>
      <c r="I34" s="4">
        <v>203</v>
      </c>
      <c r="J34" s="4">
        <v>501</v>
      </c>
      <c r="K34" s="4">
        <v>548</v>
      </c>
      <c r="L34" s="4">
        <v>318</v>
      </c>
      <c r="M34" s="4">
        <v>537</v>
      </c>
      <c r="N34" s="4">
        <v>604</v>
      </c>
      <c r="O34" s="4">
        <v>761</v>
      </c>
      <c r="P34" s="4">
        <v>877</v>
      </c>
      <c r="Q34" s="4">
        <v>957</v>
      </c>
      <c r="R34" s="4">
        <v>1192</v>
      </c>
      <c r="S34" s="4">
        <v>1517</v>
      </c>
      <c r="T34" s="4">
        <v>1340</v>
      </c>
      <c r="U34" s="4">
        <v>1628</v>
      </c>
      <c r="V34" s="4">
        <v>1483</v>
      </c>
      <c r="W34" s="4">
        <v>1527</v>
      </c>
      <c r="X34" s="4">
        <v>1774</v>
      </c>
      <c r="Y34" s="4">
        <v>1742</v>
      </c>
    </row>
    <row r="35" spans="2:25" ht="11.25">
      <c r="B35" s="148" t="s">
        <v>171</v>
      </c>
      <c r="C35" s="4">
        <v>366</v>
      </c>
      <c r="D35" s="4">
        <v>402</v>
      </c>
      <c r="E35" s="4">
        <v>225</v>
      </c>
      <c r="F35" s="4">
        <v>399</v>
      </c>
      <c r="G35" s="4">
        <v>418</v>
      </c>
      <c r="H35" s="4">
        <v>469</v>
      </c>
      <c r="I35" s="4">
        <v>506</v>
      </c>
      <c r="J35" s="4">
        <v>851</v>
      </c>
      <c r="K35" s="4">
        <v>933</v>
      </c>
      <c r="L35" s="4">
        <v>816</v>
      </c>
      <c r="M35" s="4">
        <v>1087</v>
      </c>
      <c r="N35" s="4">
        <v>1256</v>
      </c>
      <c r="O35" s="4">
        <v>1013</v>
      </c>
      <c r="P35" s="4">
        <v>1028</v>
      </c>
      <c r="Q35" s="4">
        <v>1149</v>
      </c>
      <c r="R35" s="4">
        <v>1947</v>
      </c>
      <c r="S35" s="4">
        <v>1967</v>
      </c>
      <c r="T35" s="4">
        <v>2473</v>
      </c>
      <c r="U35" s="4">
        <v>2744</v>
      </c>
      <c r="V35" s="4">
        <v>2899</v>
      </c>
      <c r="W35" s="4">
        <v>2915</v>
      </c>
      <c r="X35" s="4">
        <v>3164</v>
      </c>
      <c r="Y35" s="4">
        <v>3188</v>
      </c>
    </row>
    <row r="36" spans="2:25" ht="11.25">
      <c r="B36" s="146" t="s">
        <v>180</v>
      </c>
      <c r="C36" s="4">
        <v>-1627</v>
      </c>
      <c r="D36" s="4">
        <v>-1496</v>
      </c>
      <c r="E36" s="4">
        <v>-1416</v>
      </c>
      <c r="F36" s="4">
        <v>-2091</v>
      </c>
      <c r="G36" s="4">
        <v>-1708</v>
      </c>
      <c r="H36" s="4">
        <v>-1752</v>
      </c>
      <c r="I36" s="4">
        <v>-2059</v>
      </c>
      <c r="J36" s="4">
        <v>-2781</v>
      </c>
      <c r="K36" s="4">
        <v>-2296</v>
      </c>
      <c r="L36" s="4">
        <v>-1681</v>
      </c>
      <c r="M36" s="4">
        <v>-1549</v>
      </c>
      <c r="N36" s="4">
        <v>-2303</v>
      </c>
      <c r="O36" s="4">
        <v>-1827</v>
      </c>
      <c r="P36" s="4">
        <v>-2863</v>
      </c>
      <c r="Q36" s="4">
        <v>-2126</v>
      </c>
      <c r="R36" s="4">
        <v>-3963</v>
      </c>
      <c r="S36" s="4">
        <v>-4009</v>
      </c>
      <c r="T36" s="4">
        <v>-3228</v>
      </c>
      <c r="U36" s="4">
        <v>-4020</v>
      </c>
      <c r="V36" s="4">
        <v>-6264</v>
      </c>
      <c r="W36" s="4">
        <v>-10710</v>
      </c>
      <c r="X36" s="4">
        <v>-11718</v>
      </c>
      <c r="Y36" s="4">
        <v>-13768</v>
      </c>
    </row>
    <row r="37" spans="2:25" ht="11.25">
      <c r="B37" s="147" t="s">
        <v>170</v>
      </c>
      <c r="C37" s="4">
        <v>769</v>
      </c>
      <c r="D37" s="4">
        <v>678</v>
      </c>
      <c r="E37" s="4">
        <v>931</v>
      </c>
      <c r="F37" s="4">
        <v>1044</v>
      </c>
      <c r="G37" s="4">
        <v>1465</v>
      </c>
      <c r="H37" s="4">
        <v>1984</v>
      </c>
      <c r="I37" s="4">
        <v>2524</v>
      </c>
      <c r="J37" s="4">
        <v>3397</v>
      </c>
      <c r="K37" s="4">
        <v>4200</v>
      </c>
      <c r="L37" s="4">
        <v>4252</v>
      </c>
      <c r="M37" s="4">
        <v>5667</v>
      </c>
      <c r="N37" s="4">
        <v>5657</v>
      </c>
      <c r="O37" s="4">
        <v>5343</v>
      </c>
      <c r="P37" s="4">
        <v>5415</v>
      </c>
      <c r="Q37" s="4">
        <v>6186</v>
      </c>
      <c r="R37" s="4">
        <v>8047</v>
      </c>
      <c r="S37" s="4">
        <v>10277</v>
      </c>
      <c r="T37" s="4">
        <v>13497</v>
      </c>
      <c r="U37" s="4">
        <v>17528</v>
      </c>
      <c r="V37" s="4">
        <v>17193</v>
      </c>
      <c r="W37" s="4">
        <v>19588</v>
      </c>
      <c r="X37" s="4">
        <v>24221</v>
      </c>
      <c r="Y37" s="4">
        <v>26107</v>
      </c>
    </row>
    <row r="38" spans="2:25" ht="11.25">
      <c r="B38" s="148" t="s">
        <v>171</v>
      </c>
      <c r="C38" s="4">
        <v>2396</v>
      </c>
      <c r="D38" s="4">
        <v>2174</v>
      </c>
      <c r="E38" s="4">
        <v>2347</v>
      </c>
      <c r="F38" s="4">
        <v>3134</v>
      </c>
      <c r="G38" s="4">
        <v>3173</v>
      </c>
      <c r="H38" s="4">
        <v>3736</v>
      </c>
      <c r="I38" s="4">
        <v>4583</v>
      </c>
      <c r="J38" s="4">
        <v>6178</v>
      </c>
      <c r="K38" s="4">
        <v>6496</v>
      </c>
      <c r="L38" s="4">
        <v>5933</v>
      </c>
      <c r="M38" s="4">
        <v>7216</v>
      </c>
      <c r="N38" s="4">
        <v>7959</v>
      </c>
      <c r="O38" s="4">
        <v>7171</v>
      </c>
      <c r="P38" s="4">
        <v>8278</v>
      </c>
      <c r="Q38" s="4">
        <v>8312</v>
      </c>
      <c r="R38" s="4">
        <v>12009</v>
      </c>
      <c r="S38" s="4">
        <v>14286</v>
      </c>
      <c r="T38" s="4">
        <v>16725</v>
      </c>
      <c r="U38" s="4">
        <v>21548</v>
      </c>
      <c r="V38" s="4">
        <v>23457</v>
      </c>
      <c r="W38" s="4">
        <v>30298</v>
      </c>
      <c r="X38" s="4">
        <v>35939</v>
      </c>
      <c r="Y38" s="4">
        <v>39874</v>
      </c>
    </row>
    <row r="39" spans="2:25" ht="11.25">
      <c r="B39" s="95" t="s">
        <v>181</v>
      </c>
      <c r="C39" s="4">
        <v>833</v>
      </c>
      <c r="D39" s="4">
        <v>1555</v>
      </c>
      <c r="E39" s="4">
        <v>2206</v>
      </c>
      <c r="F39" s="4">
        <v>1602</v>
      </c>
      <c r="G39" s="4">
        <v>2414</v>
      </c>
      <c r="H39" s="4">
        <v>3622</v>
      </c>
      <c r="I39" s="4">
        <v>2446</v>
      </c>
      <c r="J39" s="4">
        <v>1823</v>
      </c>
      <c r="K39" s="4">
        <v>1458</v>
      </c>
      <c r="L39" s="4">
        <v>1689</v>
      </c>
      <c r="M39" s="4">
        <v>1521</v>
      </c>
      <c r="N39" s="4">
        <v>1638</v>
      </c>
      <c r="O39" s="4">
        <v>2390</v>
      </c>
      <c r="P39" s="4">
        <v>2867</v>
      </c>
      <c r="Q39" s="4">
        <v>3236</v>
      </c>
      <c r="R39" s="4">
        <v>3558</v>
      </c>
      <c r="S39" s="4">
        <v>4306</v>
      </c>
      <c r="T39" s="4">
        <v>4029</v>
      </c>
      <c r="U39" s="4">
        <v>4224</v>
      </c>
      <c r="V39" s="4">
        <v>3338</v>
      </c>
      <c r="W39" s="4">
        <v>2902</v>
      </c>
      <c r="X39" s="4">
        <v>2984</v>
      </c>
      <c r="Y39" s="4">
        <v>2846</v>
      </c>
    </row>
    <row r="40" spans="2:25" ht="11.25">
      <c r="B40" s="149" t="s">
        <v>182</v>
      </c>
      <c r="C40" s="150">
        <v>-3784</v>
      </c>
      <c r="D40" s="150">
        <v>-1407</v>
      </c>
      <c r="E40" s="150">
        <v>6109</v>
      </c>
      <c r="F40" s="150">
        <v>-676</v>
      </c>
      <c r="G40" s="150">
        <v>-1811</v>
      </c>
      <c r="H40" s="150">
        <v>-18384</v>
      </c>
      <c r="I40" s="150">
        <v>-23502</v>
      </c>
      <c r="J40" s="150">
        <v>-30452</v>
      </c>
      <c r="K40" s="150">
        <v>-33416</v>
      </c>
      <c r="L40" s="150">
        <v>-25335</v>
      </c>
      <c r="M40" s="150">
        <v>-24225</v>
      </c>
      <c r="N40" s="150">
        <v>-23215</v>
      </c>
      <c r="O40" s="150">
        <v>-7637</v>
      </c>
      <c r="P40" s="150">
        <v>4177</v>
      </c>
      <c r="Q40" s="150">
        <v>11679</v>
      </c>
      <c r="R40" s="150">
        <v>13985</v>
      </c>
      <c r="S40" s="150">
        <v>13643</v>
      </c>
      <c r="T40" s="150">
        <v>1551</v>
      </c>
      <c r="U40" s="150">
        <v>-28192</v>
      </c>
      <c r="V40" s="150">
        <v>-24302</v>
      </c>
      <c r="W40" s="150">
        <v>-47273</v>
      </c>
      <c r="X40" s="150">
        <v>-52473</v>
      </c>
      <c r="Y40" s="150">
        <v>-54246</v>
      </c>
    </row>
    <row r="41" ht="11.25">
      <c r="B41" s="57" t="s">
        <v>551</v>
      </c>
    </row>
  </sheetData>
  <sheetProtection/>
  <printOptions/>
  <pageMargins left="0" right="0" top="0.5905511811023623" bottom="0.5905511811023623" header="0.5118110236220472" footer="0.5118110236220472"/>
  <pageSetup fitToHeight="1" fitToWidth="1" horizontalDpi="600" verticalDpi="6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1:R12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57421875" style="1" customWidth="1"/>
    <col min="2" max="2" width="7.57421875" style="40" customWidth="1"/>
    <col min="3" max="4" width="11.28125" style="3" customWidth="1"/>
    <col min="5" max="5" width="13.140625" style="4" customWidth="1"/>
    <col min="6" max="6" width="11.28125" style="3" customWidth="1"/>
    <col min="7" max="7" width="11.28125" style="4" customWidth="1"/>
    <col min="8" max="8" width="11.28125" style="5" customWidth="1"/>
    <col min="9" max="9" width="11.28125" style="4" customWidth="1"/>
    <col min="10" max="10" width="12.421875" style="6" customWidth="1"/>
    <col min="11" max="11" width="11.421875" style="7" customWidth="1"/>
    <col min="12" max="12" width="11.28125" style="7" customWidth="1"/>
    <col min="13" max="17" width="9.140625" style="1" customWidth="1"/>
    <col min="18" max="18" width="11.28125" style="4" customWidth="1"/>
    <col min="19" max="16384" width="9.140625" style="1" customWidth="1"/>
  </cols>
  <sheetData>
    <row r="1" spans="2:12" ht="12.75">
      <c r="B1" s="182" t="s">
        <v>537</v>
      </c>
      <c r="L1" s="185" t="s">
        <v>562</v>
      </c>
    </row>
    <row r="2" ht="11.25">
      <c r="B2" s="2"/>
    </row>
    <row r="3" ht="11.25">
      <c r="B3" s="2" t="s">
        <v>507</v>
      </c>
    </row>
    <row r="4" ht="11.25">
      <c r="B4" s="8" t="s">
        <v>0</v>
      </c>
    </row>
    <row r="5" spans="2:18" ht="11.25">
      <c r="B5" s="9"/>
      <c r="C5" s="9"/>
      <c r="D5" s="9"/>
      <c r="E5" s="10"/>
      <c r="F5" s="9"/>
      <c r="G5" s="9"/>
      <c r="H5" s="11"/>
      <c r="I5" s="12"/>
      <c r="J5" s="13"/>
      <c r="K5" s="14"/>
      <c r="L5" s="14"/>
      <c r="R5" s="9"/>
    </row>
    <row r="6" spans="2:18" ht="33.75">
      <c r="B6" s="470" t="s">
        <v>1</v>
      </c>
      <c r="C6" s="15" t="s">
        <v>2</v>
      </c>
      <c r="D6" s="15" t="s">
        <v>3</v>
      </c>
      <c r="E6" s="16" t="s">
        <v>4</v>
      </c>
      <c r="F6" s="17" t="s">
        <v>5</v>
      </c>
      <c r="G6" s="16" t="s">
        <v>6</v>
      </c>
      <c r="H6" s="18" t="s">
        <v>7</v>
      </c>
      <c r="I6" s="16" t="s">
        <v>8</v>
      </c>
      <c r="J6" s="19" t="s">
        <v>9</v>
      </c>
      <c r="K6" s="20" t="s">
        <v>10</v>
      </c>
      <c r="L6" s="21" t="s">
        <v>11</v>
      </c>
      <c r="R6" s="10"/>
    </row>
    <row r="7" spans="2:18" ht="12" thickBot="1">
      <c r="B7" s="471"/>
      <c r="C7" s="22" t="s">
        <v>12</v>
      </c>
      <c r="D7" s="22" t="s">
        <v>12</v>
      </c>
      <c r="E7" s="23" t="s">
        <v>13</v>
      </c>
      <c r="F7" s="22" t="s">
        <v>14</v>
      </c>
      <c r="G7" s="23" t="s">
        <v>15</v>
      </c>
      <c r="H7" s="24" t="s">
        <v>16</v>
      </c>
      <c r="I7" s="23"/>
      <c r="J7" s="25" t="s">
        <v>17</v>
      </c>
      <c r="K7" s="25" t="s">
        <v>12</v>
      </c>
      <c r="L7" s="26" t="s">
        <v>12</v>
      </c>
      <c r="R7" s="10"/>
    </row>
    <row r="8" spans="2:18" ht="12" thickTop="1">
      <c r="B8" s="349" t="s">
        <v>18</v>
      </c>
      <c r="C8" s="27">
        <v>9.7</v>
      </c>
      <c r="D8" s="27">
        <v>5.80622506050799</v>
      </c>
      <c r="E8" s="28">
        <v>207.3</v>
      </c>
      <c r="F8" s="27">
        <v>7.96461467988947</v>
      </c>
      <c r="G8" s="29">
        <v>49223.078</v>
      </c>
      <c r="H8" s="37">
        <v>18.72</v>
      </c>
      <c r="I8" s="28">
        <v>11073.717948717946</v>
      </c>
      <c r="J8" s="32">
        <v>14</v>
      </c>
      <c r="K8" s="31"/>
      <c r="L8" s="32">
        <v>4.7</v>
      </c>
      <c r="R8" s="33"/>
    </row>
    <row r="9" spans="2:18" ht="11.25">
      <c r="B9" s="349" t="s">
        <v>19</v>
      </c>
      <c r="C9" s="27">
        <v>7.7</v>
      </c>
      <c r="D9" s="27">
        <v>8.30320058800837</v>
      </c>
      <c r="E9" s="28">
        <v>241.8</v>
      </c>
      <c r="F9" s="27">
        <v>12.29505538605391</v>
      </c>
      <c r="G9" s="33">
        <v>50542.137</v>
      </c>
      <c r="H9" s="37">
        <v>18.72</v>
      </c>
      <c r="I9" s="28">
        <v>12916.666666666659</v>
      </c>
      <c r="J9" s="32">
        <v>14.4</v>
      </c>
      <c r="K9" s="31"/>
      <c r="L9" s="32">
        <v>2.7</v>
      </c>
      <c r="R9" s="33"/>
    </row>
    <row r="10" spans="2:18" ht="11.25">
      <c r="B10" s="349" t="s">
        <v>20</v>
      </c>
      <c r="C10" s="27">
        <v>6.8</v>
      </c>
      <c r="D10" s="27">
        <v>9.04483539496195</v>
      </c>
      <c r="E10" s="28">
        <v>281.6</v>
      </c>
      <c r="F10" s="27">
        <v>12.408807430412082</v>
      </c>
      <c r="G10" s="33">
        <v>51944.397</v>
      </c>
      <c r="H10" s="37">
        <v>18.72</v>
      </c>
      <c r="I10" s="28">
        <v>15042.735042735037</v>
      </c>
      <c r="J10" s="32">
        <v>14.4</v>
      </c>
      <c r="K10" s="31"/>
      <c r="L10" s="32">
        <v>4.9</v>
      </c>
      <c r="R10" s="33"/>
    </row>
    <row r="11" spans="2:18" ht="11.25">
      <c r="B11" s="349" t="s">
        <v>21</v>
      </c>
      <c r="C11" s="27">
        <v>4.90000000000001</v>
      </c>
      <c r="D11" s="27">
        <v>18.1116756218043</v>
      </c>
      <c r="E11" s="28">
        <v>348.89999999999924</v>
      </c>
      <c r="F11" s="27">
        <v>12.33765469167638</v>
      </c>
      <c r="G11" s="33">
        <v>53432.179</v>
      </c>
      <c r="H11" s="37">
        <v>18.72</v>
      </c>
      <c r="I11" s="28">
        <v>18637.820512820465</v>
      </c>
      <c r="J11" s="32">
        <v>15.7</v>
      </c>
      <c r="K11" s="31"/>
      <c r="L11" s="32">
        <v>5.9</v>
      </c>
      <c r="R11" s="33"/>
    </row>
    <row r="12" spans="2:18" ht="11.25">
      <c r="B12" s="349" t="s">
        <v>22</v>
      </c>
      <c r="C12" s="27">
        <v>7.3</v>
      </c>
      <c r="D12" s="27">
        <v>9.5975448867794</v>
      </c>
      <c r="E12" s="28">
        <v>410.3</v>
      </c>
      <c r="F12" s="27">
        <v>12.716743452553935</v>
      </c>
      <c r="G12" s="33">
        <v>55002.76</v>
      </c>
      <c r="H12" s="37">
        <v>18.72</v>
      </c>
      <c r="I12" s="28">
        <v>21917.735042735036</v>
      </c>
      <c r="J12" s="32">
        <v>15.4</v>
      </c>
      <c r="K12" s="31"/>
      <c r="L12" s="32">
        <v>3</v>
      </c>
      <c r="R12" s="33"/>
    </row>
    <row r="13" spans="2:18" ht="11.25">
      <c r="B13" s="349" t="s">
        <v>23</v>
      </c>
      <c r="C13" s="27">
        <v>4.7</v>
      </c>
      <c r="D13" s="27">
        <v>13.9474203072228</v>
      </c>
      <c r="E13" s="28">
        <v>489.5</v>
      </c>
      <c r="F13" s="27">
        <v>20.51281942901053</v>
      </c>
      <c r="G13" s="33">
        <v>56652.161</v>
      </c>
      <c r="H13" s="37">
        <v>39.54730000000011</v>
      </c>
      <c r="I13" s="28">
        <v>12377.583298986245</v>
      </c>
      <c r="J13" s="32">
        <v>15.2</v>
      </c>
      <c r="K13" s="31"/>
      <c r="L13" s="32">
        <v>4.5</v>
      </c>
      <c r="R13" s="33"/>
    </row>
    <row r="14" spans="2:18" ht="11.25">
      <c r="B14" s="349" t="s">
        <v>24</v>
      </c>
      <c r="C14" s="27">
        <v>7.8</v>
      </c>
      <c r="D14" s="27">
        <v>27.235962636517</v>
      </c>
      <c r="E14" s="28">
        <v>671.4000000000013</v>
      </c>
      <c r="F14" s="27">
        <v>25.864923258228355</v>
      </c>
      <c r="G14" s="33">
        <v>58376.399</v>
      </c>
      <c r="H14" s="37">
        <v>59.783700000000074</v>
      </c>
      <c r="I14" s="28">
        <v>11230.485901675549</v>
      </c>
      <c r="J14" s="32">
        <v>15.8</v>
      </c>
      <c r="K14" s="31"/>
      <c r="L14" s="32">
        <v>6.2</v>
      </c>
      <c r="R14" s="33"/>
    </row>
    <row r="15" spans="2:18" ht="11.25">
      <c r="B15" s="349" t="s">
        <v>25</v>
      </c>
      <c r="C15" s="27">
        <v>8.8</v>
      </c>
      <c r="D15" s="27">
        <v>11.528916749899</v>
      </c>
      <c r="E15" s="28">
        <v>814.6999999999987</v>
      </c>
      <c r="F15" s="27">
        <v>12.145735336736752</v>
      </c>
      <c r="G15" s="33">
        <v>60171.493</v>
      </c>
      <c r="H15" s="37">
        <v>71.4275000000001</v>
      </c>
      <c r="I15" s="28">
        <v>11405.971089566308</v>
      </c>
      <c r="J15" s="32">
        <v>15.1</v>
      </c>
      <c r="K15" s="31"/>
      <c r="L15" s="32">
        <v>6.3</v>
      </c>
      <c r="R15" s="33"/>
    </row>
    <row r="16" spans="2:18" ht="11.25">
      <c r="B16" s="349" t="s">
        <v>26</v>
      </c>
      <c r="C16" s="27">
        <v>2.90000000000001</v>
      </c>
      <c r="D16" s="27">
        <v>22.7445685528418</v>
      </c>
      <c r="E16" s="28">
        <v>1029</v>
      </c>
      <c r="F16" s="27">
        <v>24.548748303170353</v>
      </c>
      <c r="G16" s="33">
        <v>62033.461</v>
      </c>
      <c r="H16" s="37">
        <v>70.40179999999988</v>
      </c>
      <c r="I16" s="28">
        <v>14616.103565533855</v>
      </c>
      <c r="J16" s="32">
        <v>16.4</v>
      </c>
      <c r="K16" s="31"/>
      <c r="L16" s="32">
        <v>4.1</v>
      </c>
      <c r="R16" s="33"/>
    </row>
    <row r="17" spans="2:18" ht="11.25">
      <c r="B17" s="349" t="s">
        <v>27</v>
      </c>
      <c r="C17" s="27">
        <v>7.7</v>
      </c>
      <c r="D17" s="27">
        <v>12.7470486801961</v>
      </c>
      <c r="E17" s="28">
        <v>1249.5</v>
      </c>
      <c r="F17" s="27">
        <v>6.95652208609876</v>
      </c>
      <c r="G17" s="33">
        <v>63958.323</v>
      </c>
      <c r="H17" s="37">
        <v>74.22860000000004</v>
      </c>
      <c r="I17" s="28">
        <v>16833.134398331615</v>
      </c>
      <c r="J17" s="32">
        <v>16.7</v>
      </c>
      <c r="K17" s="31"/>
      <c r="L17" s="32">
        <v>6.1</v>
      </c>
      <c r="R17" s="33"/>
    </row>
    <row r="18" spans="2:18" ht="11.25">
      <c r="B18" s="349" t="s">
        <v>28</v>
      </c>
      <c r="C18" s="27">
        <v>10.8</v>
      </c>
      <c r="D18" s="27">
        <v>12.3192959494266</v>
      </c>
      <c r="E18" s="28">
        <v>1555</v>
      </c>
      <c r="F18" s="27">
        <v>24.390235713285115</v>
      </c>
      <c r="G18" s="33">
        <v>65942.098</v>
      </c>
      <c r="H18" s="37">
        <v>127.36039999999993</v>
      </c>
      <c r="I18" s="28">
        <v>12209.446578371295</v>
      </c>
      <c r="J18" s="32">
        <v>18.7</v>
      </c>
      <c r="K18" s="31"/>
      <c r="L18" s="32">
        <v>4.9</v>
      </c>
      <c r="R18" s="33"/>
    </row>
    <row r="19" spans="2:18" ht="11.25">
      <c r="B19" s="349" t="s">
        <v>29</v>
      </c>
      <c r="C19" s="27">
        <v>9.8</v>
      </c>
      <c r="D19" s="27">
        <v>35.8564827016675</v>
      </c>
      <c r="E19" s="28">
        <v>2319.6</v>
      </c>
      <c r="F19" s="27">
        <v>39.43356188140304</v>
      </c>
      <c r="G19" s="33">
        <v>67980.803</v>
      </c>
      <c r="H19" s="37">
        <v>151.34960000000004</v>
      </c>
      <c r="I19" s="28">
        <v>15326.105916368455</v>
      </c>
      <c r="J19" s="32">
        <v>17.9</v>
      </c>
      <c r="K19" s="31"/>
      <c r="L19" s="32">
        <v>2.6</v>
      </c>
      <c r="R19" s="33"/>
    </row>
    <row r="20" spans="2:18" ht="11.25">
      <c r="B20" s="349" t="s">
        <v>30</v>
      </c>
      <c r="C20" s="27">
        <v>9.40000000000001</v>
      </c>
      <c r="D20" s="27">
        <v>25.3998593340025</v>
      </c>
      <c r="E20" s="28">
        <v>3182.2000000000103</v>
      </c>
      <c r="F20" s="27">
        <v>30.468678498300683</v>
      </c>
      <c r="G20" s="33">
        <v>70070.457</v>
      </c>
      <c r="H20" s="37">
        <v>186.4685</v>
      </c>
      <c r="I20" s="28">
        <v>17065.61698088422</v>
      </c>
      <c r="J20" s="35">
        <v>17.4</v>
      </c>
      <c r="K20" s="34"/>
      <c r="L20" s="35">
        <v>7</v>
      </c>
      <c r="R20" s="33"/>
    </row>
    <row r="21" spans="2:18" ht="11.25">
      <c r="B21" s="349" t="s">
        <v>31</v>
      </c>
      <c r="C21" s="27">
        <v>8.59999999999999</v>
      </c>
      <c r="D21" s="27">
        <v>34.6318315519581</v>
      </c>
      <c r="E21" s="28">
        <v>4652.7</v>
      </c>
      <c r="F21" s="27">
        <v>47.78450231466218</v>
      </c>
      <c r="G21" s="33">
        <v>72207.321</v>
      </c>
      <c r="H21" s="37">
        <v>269.7992</v>
      </c>
      <c r="I21" s="28">
        <v>17245.04742786488</v>
      </c>
      <c r="J21" s="35">
        <v>16.4</v>
      </c>
      <c r="K21" s="36">
        <v>3.1</v>
      </c>
      <c r="L21" s="35">
        <v>6.6</v>
      </c>
      <c r="R21" s="33"/>
    </row>
    <row r="22" spans="2:18" ht="11.25">
      <c r="B22" s="349" t="s">
        <v>32</v>
      </c>
      <c r="C22" s="27">
        <v>6.59999999999999</v>
      </c>
      <c r="D22" s="27">
        <v>50.2526867028044</v>
      </c>
      <c r="E22" s="28">
        <v>7452.2</v>
      </c>
      <c r="F22" s="27">
        <v>51.60291539562935</v>
      </c>
      <c r="G22" s="33">
        <v>74388.621</v>
      </c>
      <c r="H22" s="37">
        <v>388</v>
      </c>
      <c r="I22" s="28">
        <v>19206.701030927852</v>
      </c>
      <c r="J22" s="35">
        <v>15.8</v>
      </c>
      <c r="K22" s="36">
        <v>4.6</v>
      </c>
      <c r="L22" s="35">
        <v>4.2</v>
      </c>
      <c r="R22" s="33"/>
    </row>
    <row r="23" spans="2:18" ht="11.25">
      <c r="B23" s="349" t="s">
        <v>33</v>
      </c>
      <c r="C23" s="27">
        <v>0.599999999999994</v>
      </c>
      <c r="D23" s="27">
        <v>78.4174318571543</v>
      </c>
      <c r="E23" s="28">
        <v>13375.8</v>
      </c>
      <c r="F23" s="27">
        <v>79.92389931044328</v>
      </c>
      <c r="G23" s="33">
        <v>76611.824</v>
      </c>
      <c r="H23" s="37">
        <v>575</v>
      </c>
      <c r="I23" s="28">
        <v>23262.260869565216</v>
      </c>
      <c r="J23" s="35">
        <v>16.1</v>
      </c>
      <c r="K23" s="36">
        <v>5</v>
      </c>
      <c r="L23" s="35">
        <v>3.4</v>
      </c>
      <c r="R23" s="33"/>
    </row>
    <row r="24" spans="2:18" ht="11.25">
      <c r="B24" s="349" t="s">
        <v>34</v>
      </c>
      <c r="C24" s="27">
        <v>3.40000000000001</v>
      </c>
      <c r="D24" s="27">
        <v>89.5336660280527</v>
      </c>
      <c r="E24" s="28">
        <v>26213.6</v>
      </c>
      <c r="F24" s="27">
        <v>92.12057275925444</v>
      </c>
      <c r="G24" s="33">
        <v>78874.399</v>
      </c>
      <c r="H24" s="37">
        <v>1253</v>
      </c>
      <c r="I24" s="28">
        <v>20920.670391061434</v>
      </c>
      <c r="J24" s="35">
        <v>17</v>
      </c>
      <c r="K24" s="36">
        <v>6.1</v>
      </c>
      <c r="L24" s="35">
        <v>7.5</v>
      </c>
      <c r="R24" s="33"/>
    </row>
    <row r="25" spans="2:18" ht="11.25">
      <c r="B25" s="349" t="s">
        <v>35</v>
      </c>
      <c r="C25" s="27">
        <v>2.40000000000001</v>
      </c>
      <c r="D25" s="27">
        <v>58.9331849688707</v>
      </c>
      <c r="E25" s="28">
        <v>42661.999999999876</v>
      </c>
      <c r="F25" s="27">
        <v>34.24167108999785</v>
      </c>
      <c r="G25" s="33">
        <v>81173.813</v>
      </c>
      <c r="H25" s="37">
        <v>1899</v>
      </c>
      <c r="I25" s="28">
        <v>22465.508162190545</v>
      </c>
      <c r="J25" s="35">
        <v>19</v>
      </c>
      <c r="K25" s="36">
        <v>5.2</v>
      </c>
      <c r="L25" s="35">
        <v>5.4</v>
      </c>
      <c r="R25" s="33"/>
    </row>
    <row r="26" spans="2:18" ht="11.25">
      <c r="B26" s="349" t="s">
        <v>36</v>
      </c>
      <c r="C26" s="27">
        <v>6.7</v>
      </c>
      <c r="D26" s="27">
        <v>37.9360977728781</v>
      </c>
      <c r="E26" s="28">
        <v>62788.9999999999</v>
      </c>
      <c r="F26" s="27">
        <v>39.122368155022635</v>
      </c>
      <c r="G26" s="33">
        <v>83507.534</v>
      </c>
      <c r="H26" s="37">
        <v>2220</v>
      </c>
      <c r="I26" s="28">
        <v>28283.333333333296</v>
      </c>
      <c r="J26" s="35">
        <v>21</v>
      </c>
      <c r="K26" s="36">
        <v>5.3</v>
      </c>
      <c r="L26" s="35">
        <v>4.4</v>
      </c>
      <c r="R26" s="33"/>
    </row>
    <row r="27" spans="2:18" ht="11.25">
      <c r="B27" s="349" t="s">
        <v>37</v>
      </c>
      <c r="C27" s="27">
        <v>4.2</v>
      </c>
      <c r="D27" s="27">
        <v>26.5289416899404</v>
      </c>
      <c r="E27" s="28">
        <v>82783</v>
      </c>
      <c r="F27" s="27">
        <v>25.01105627301017</v>
      </c>
      <c r="G27" s="33">
        <v>85873.03</v>
      </c>
      <c r="H27" s="37">
        <v>2.662999999999999</v>
      </c>
      <c r="I27" s="28">
        <v>31086.368757040953</v>
      </c>
      <c r="J27" s="35">
        <v>20.5</v>
      </c>
      <c r="K27" s="36">
        <v>4.1</v>
      </c>
      <c r="L27" s="35">
        <v>4.3</v>
      </c>
      <c r="R27" s="33"/>
    </row>
    <row r="28" spans="2:18" ht="11.25">
      <c r="B28" s="349" t="s">
        <v>38</v>
      </c>
      <c r="C28" s="27">
        <v>9.8</v>
      </c>
      <c r="D28" s="27">
        <v>26.7067165110299</v>
      </c>
      <c r="E28" s="28">
        <v>115171</v>
      </c>
      <c r="F28" s="27">
        <v>25.489270893026237</v>
      </c>
      <c r="G28" s="33">
        <v>88267.769</v>
      </c>
      <c r="H28" s="37">
        <v>3.4000000000000097</v>
      </c>
      <c r="I28" s="28">
        <v>33873.82352941164</v>
      </c>
      <c r="J28" s="35">
        <v>23.3</v>
      </c>
      <c r="K28" s="36">
        <v>4.5</v>
      </c>
      <c r="L28" s="35">
        <v>6.9</v>
      </c>
      <c r="R28" s="33"/>
    </row>
    <row r="29" spans="2:18" ht="11.25">
      <c r="B29" s="349" t="s">
        <v>39</v>
      </c>
      <c r="C29" s="27">
        <v>9.5</v>
      </c>
      <c r="D29" s="27">
        <v>20.0517840277925</v>
      </c>
      <c r="E29" s="28">
        <v>151400</v>
      </c>
      <c r="F29" s="27">
        <v>19.308981116611722</v>
      </c>
      <c r="G29" s="33">
        <v>90689.218</v>
      </c>
      <c r="H29" s="37">
        <v>4.074000000000012</v>
      </c>
      <c r="I29" s="28">
        <v>37162.49386352471</v>
      </c>
      <c r="J29" s="35">
        <v>24.9</v>
      </c>
      <c r="K29" s="36">
        <v>6</v>
      </c>
      <c r="L29" s="35">
        <v>7.1</v>
      </c>
      <c r="R29" s="33"/>
    </row>
    <row r="30" spans="2:18" ht="11.25">
      <c r="B30" s="349" t="s">
        <v>40</v>
      </c>
      <c r="C30" s="27">
        <v>10.4</v>
      </c>
      <c r="D30" s="27">
        <v>16.2551116057269</v>
      </c>
      <c r="E30" s="28">
        <v>194315.3038240623</v>
      </c>
      <c r="F30" s="27">
        <v>19.260316868728932</v>
      </c>
      <c r="G30" s="33">
        <v>93134.846</v>
      </c>
      <c r="H30" s="37">
        <v>4.59350000000001</v>
      </c>
      <c r="I30" s="28">
        <v>42302.23224644865</v>
      </c>
      <c r="J30" s="35">
        <v>26</v>
      </c>
      <c r="K30" s="36">
        <v>4.9936</v>
      </c>
      <c r="L30" s="35">
        <v>6.9</v>
      </c>
      <c r="R30" s="33"/>
    </row>
    <row r="31" spans="2:18" ht="11.25">
      <c r="B31" s="349" t="s">
        <v>41</v>
      </c>
      <c r="C31" s="27">
        <v>11.3429219931908</v>
      </c>
      <c r="D31" s="27">
        <v>19.3845850833883</v>
      </c>
      <c r="E31" s="28">
        <v>258296.11541728582</v>
      </c>
      <c r="F31" s="27">
        <v>19.469161438374584</v>
      </c>
      <c r="G31" s="33">
        <v>95602.767</v>
      </c>
      <c r="H31" s="37">
        <v>5.28760000000001</v>
      </c>
      <c r="I31" s="28">
        <v>48849.405291112285</v>
      </c>
      <c r="J31" s="35">
        <v>25.3</v>
      </c>
      <c r="K31" s="36">
        <v>4.5644</v>
      </c>
      <c r="L31" s="35">
        <v>6.7</v>
      </c>
      <c r="R31" s="33"/>
    </row>
    <row r="32" spans="2:18" ht="11.25">
      <c r="B32" s="349" t="s">
        <v>42</v>
      </c>
      <c r="C32" s="27">
        <v>11.9403481162508</v>
      </c>
      <c r="D32" s="27">
        <v>19.8670917293061</v>
      </c>
      <c r="E32" s="28">
        <v>346580.7971774005</v>
      </c>
      <c r="F32" s="27">
        <v>15.72157204180018</v>
      </c>
      <c r="G32" s="33">
        <v>98093.685</v>
      </c>
      <c r="H32" s="37">
        <v>5.933999999999995</v>
      </c>
      <c r="I32" s="28">
        <v>58405.93144209653</v>
      </c>
      <c r="J32" s="35">
        <v>26</v>
      </c>
      <c r="K32" s="36">
        <v>5.546</v>
      </c>
      <c r="L32" s="35">
        <v>6.9</v>
      </c>
      <c r="R32" s="33"/>
    </row>
    <row r="33" spans="2:18" ht="11.25">
      <c r="B33" s="349" t="s">
        <v>43</v>
      </c>
      <c r="C33" s="27">
        <v>13.9687217796781</v>
      </c>
      <c r="D33" s="27">
        <v>29.5803566927343</v>
      </c>
      <c r="E33" s="28">
        <v>511834.25117501325</v>
      </c>
      <c r="F33" s="27">
        <v>15.543929113587417</v>
      </c>
      <c r="G33" s="33">
        <v>100608.951</v>
      </c>
      <c r="H33" s="37">
        <v>6.12599999999999</v>
      </c>
      <c r="I33" s="28">
        <v>83551.13470045937</v>
      </c>
      <c r="J33" s="35">
        <v>25.1</v>
      </c>
      <c r="K33" s="36">
        <v>6.8674</v>
      </c>
      <c r="L33" s="35">
        <v>8.4</v>
      </c>
      <c r="R33" s="33"/>
    </row>
    <row r="34" spans="2:18" ht="11.25">
      <c r="B34" s="349" t="s">
        <v>44</v>
      </c>
      <c r="C34" s="27">
        <v>8.15393868457188</v>
      </c>
      <c r="D34" s="27">
        <v>34.605855007947</v>
      </c>
      <c r="E34" s="28">
        <v>745136.1538408096</v>
      </c>
      <c r="F34" s="27">
        <v>34.54604796067859</v>
      </c>
      <c r="G34" s="33">
        <v>103149.916</v>
      </c>
      <c r="H34" s="37">
        <v>6.79</v>
      </c>
      <c r="I34" s="28">
        <v>109740.2288425345</v>
      </c>
      <c r="J34" s="35">
        <v>25.1</v>
      </c>
      <c r="K34" s="36">
        <v>2.7688</v>
      </c>
      <c r="L34" s="35">
        <v>7.1</v>
      </c>
      <c r="R34" s="33"/>
    </row>
    <row r="35" spans="2:18" ht="11.25">
      <c r="B35" s="349" t="s">
        <v>45</v>
      </c>
      <c r="C35" s="27">
        <v>5.16664908406304</v>
      </c>
      <c r="D35" s="27">
        <v>33.9294367381247</v>
      </c>
      <c r="E35" s="28">
        <v>1049517.5720825316</v>
      </c>
      <c r="F35" s="27">
        <v>29.35187154086576</v>
      </c>
      <c r="G35" s="33">
        <v>105717.932</v>
      </c>
      <c r="H35" s="37">
        <v>8.127000000000008</v>
      </c>
      <c r="I35" s="28">
        <v>129139.60527655108</v>
      </c>
      <c r="J35" s="35">
        <v>25.2</v>
      </c>
      <c r="K35" s="36">
        <v>1.742</v>
      </c>
      <c r="L35" s="35">
        <v>3.2</v>
      </c>
      <c r="R35" s="33"/>
    </row>
    <row r="36" spans="2:18" ht="11.25">
      <c r="B36" s="349" t="s">
        <v>46</v>
      </c>
      <c r="C36" s="27">
        <v>10.2571295347873</v>
      </c>
      <c r="D36" s="27">
        <v>41.2036240109062</v>
      </c>
      <c r="E36" s="28">
        <v>1633963.0797979198</v>
      </c>
      <c r="F36" s="27">
        <v>46.25627367696017</v>
      </c>
      <c r="G36" s="33">
        <v>108314.349</v>
      </c>
      <c r="H36" s="37">
        <v>10.673000000000002</v>
      </c>
      <c r="I36" s="28">
        <v>153093.1396793703</v>
      </c>
      <c r="J36" s="32">
        <v>25.1</v>
      </c>
      <c r="K36" s="36">
        <v>5.3952</v>
      </c>
      <c r="L36" s="32">
        <v>4.4</v>
      </c>
      <c r="R36" s="33"/>
    </row>
    <row r="37" spans="2:18" ht="11.25">
      <c r="B37" s="349" t="s">
        <v>47</v>
      </c>
      <c r="C37" s="27">
        <v>4.93432806978934</v>
      </c>
      <c r="D37" s="27">
        <v>45.3980562303095</v>
      </c>
      <c r="E37" s="28">
        <v>2492977.884176296</v>
      </c>
      <c r="F37" s="27">
        <v>38.77980443917546</v>
      </c>
      <c r="G37" s="33">
        <v>110940.519</v>
      </c>
      <c r="H37" s="37">
        <v>14.144000000000007</v>
      </c>
      <c r="I37" s="28">
        <v>176256.9205441385</v>
      </c>
      <c r="J37" s="32">
        <v>25.6</v>
      </c>
      <c r="K37" s="36">
        <v>4.3392</v>
      </c>
      <c r="L37" s="32">
        <v>4.8</v>
      </c>
      <c r="R37" s="33"/>
    </row>
    <row r="38" spans="2:18" ht="11.25">
      <c r="B38" s="349" t="s">
        <v>48</v>
      </c>
      <c r="C38" s="27">
        <v>4.96989768924753</v>
      </c>
      <c r="D38" s="27">
        <v>38.2276112245914</v>
      </c>
      <c r="E38" s="28">
        <v>3617245.645791745</v>
      </c>
      <c r="F38" s="27">
        <v>40.8090456012868</v>
      </c>
      <c r="G38" s="33">
        <v>113597.792</v>
      </c>
      <c r="H38" s="37">
        <v>18.077999999999996</v>
      </c>
      <c r="I38" s="28">
        <v>200091.03030156798</v>
      </c>
      <c r="J38" s="32">
        <v>25.7</v>
      </c>
      <c r="K38" s="36">
        <v>4.5016</v>
      </c>
      <c r="L38" s="32">
        <v>4.4</v>
      </c>
      <c r="R38" s="33"/>
    </row>
    <row r="39" spans="2:18" ht="11.25">
      <c r="B39" s="349" t="s">
        <v>49</v>
      </c>
      <c r="C39" s="27">
        <v>6.75956012204072</v>
      </c>
      <c r="D39" s="27">
        <v>54.3659600224763</v>
      </c>
      <c r="E39" s="28">
        <v>5961236.01301272</v>
      </c>
      <c r="F39" s="27">
        <v>77.24604523677168</v>
      </c>
      <c r="G39" s="33">
        <v>116287.519</v>
      </c>
      <c r="H39" s="37">
        <v>26.817999999999998</v>
      </c>
      <c r="I39" s="28">
        <v>222284.8837725677</v>
      </c>
      <c r="J39" s="32">
        <v>24.7</v>
      </c>
      <c r="K39" s="36">
        <v>3.7748</v>
      </c>
      <c r="L39" s="32">
        <v>6.6</v>
      </c>
      <c r="R39" s="33"/>
    </row>
    <row r="40" spans="2:18" ht="11.25">
      <c r="B40" s="349" t="s">
        <v>50</v>
      </c>
      <c r="C40" s="27">
        <v>9.2</v>
      </c>
      <c r="D40" s="27">
        <v>92.1419446157119</v>
      </c>
      <c r="E40" s="28">
        <v>12507.805999999999</v>
      </c>
      <c r="F40" s="27">
        <v>110.23940989347211</v>
      </c>
      <c r="G40" s="33">
        <v>119011.052</v>
      </c>
      <c r="H40" s="37">
        <v>52.811</v>
      </c>
      <c r="I40" s="28">
        <v>236840.92329249583</v>
      </c>
      <c r="J40" s="32">
        <v>24.5</v>
      </c>
      <c r="K40" s="36">
        <v>1.844</v>
      </c>
      <c r="L40" s="32">
        <v>6.1</v>
      </c>
      <c r="R40" s="33"/>
    </row>
    <row r="41" spans="2:18" ht="11.25">
      <c r="B41" s="349" t="s">
        <v>51</v>
      </c>
      <c r="C41" s="27">
        <v>-4.25</v>
      </c>
      <c r="D41" s="27">
        <v>100.528877121072</v>
      </c>
      <c r="E41" s="28">
        <v>24015.788000000008</v>
      </c>
      <c r="F41" s="27">
        <v>95.19610928829812</v>
      </c>
      <c r="G41" s="33">
        <v>121766.164</v>
      </c>
      <c r="H41" s="37">
        <v>93.34899999999998</v>
      </c>
      <c r="I41" s="28">
        <v>257268.82987498541</v>
      </c>
      <c r="J41" s="32">
        <v>25.2</v>
      </c>
      <c r="K41" s="36">
        <v>2.234</v>
      </c>
      <c r="L41" s="32">
        <v>0.3</v>
      </c>
      <c r="R41" s="33"/>
    </row>
    <row r="42" spans="2:18" ht="11.25">
      <c r="B42" s="349" t="s">
        <v>52</v>
      </c>
      <c r="C42" s="27">
        <v>0.829999999999998</v>
      </c>
      <c r="D42" s="27">
        <v>101.034394746448</v>
      </c>
      <c r="E42" s="28">
        <v>48680.71800000008</v>
      </c>
      <c r="F42" s="27">
        <v>99.72071777563767</v>
      </c>
      <c r="G42" s="33">
        <v>124536.317</v>
      </c>
      <c r="H42" s="37">
        <v>180.3660000000001</v>
      </c>
      <c r="I42" s="28">
        <v>269899.6374039456</v>
      </c>
      <c r="J42" s="32">
        <v>26.2</v>
      </c>
      <c r="K42" s="36">
        <v>0.703</v>
      </c>
      <c r="L42" s="32">
        <v>-1.3</v>
      </c>
      <c r="R42" s="33"/>
    </row>
    <row r="43" spans="2:18" ht="11.25">
      <c r="B43" s="349" t="s">
        <v>53</v>
      </c>
      <c r="C43" s="27">
        <v>-2.93000000000001</v>
      </c>
      <c r="D43" s="27">
        <v>131.484045056687</v>
      </c>
      <c r="E43" s="28">
        <v>109386.33399999992</v>
      </c>
      <c r="F43" s="27">
        <v>210.9917323564399</v>
      </c>
      <c r="G43" s="33">
        <v>127301.395</v>
      </c>
      <c r="H43" s="37">
        <v>580.1990000000012</v>
      </c>
      <c r="I43" s="28">
        <v>188532.44145543114</v>
      </c>
      <c r="J43" s="32">
        <v>26.9</v>
      </c>
      <c r="K43" s="36">
        <v>2.779</v>
      </c>
      <c r="L43" s="32">
        <v>-2.9</v>
      </c>
      <c r="R43" s="33"/>
    </row>
    <row r="44" spans="2:18" ht="11.25">
      <c r="B44" s="349" t="s">
        <v>54</v>
      </c>
      <c r="C44" s="27">
        <v>5.40000000000001</v>
      </c>
      <c r="D44" s="27">
        <v>201.74028213371</v>
      </c>
      <c r="E44" s="28">
        <v>347886.01499999873</v>
      </c>
      <c r="F44" s="27">
        <v>223.811782846714</v>
      </c>
      <c r="G44" s="33">
        <v>130041.284</v>
      </c>
      <c r="H44" s="37">
        <v>1842.6080000000006</v>
      </c>
      <c r="I44" s="28">
        <v>188800.8816850891</v>
      </c>
      <c r="J44" s="32">
        <v>24.2</v>
      </c>
      <c r="K44" s="36">
        <v>4.919</v>
      </c>
      <c r="L44" s="32">
        <v>3.5</v>
      </c>
      <c r="R44" s="33"/>
    </row>
    <row r="45" spans="2:18" ht="11.25">
      <c r="B45" s="349" t="s">
        <v>55</v>
      </c>
      <c r="C45" s="27">
        <v>7.84999999999999</v>
      </c>
      <c r="D45" s="27">
        <v>248.543659125812</v>
      </c>
      <c r="E45" s="28">
        <v>1307718.6159999995</v>
      </c>
      <c r="F45" s="27">
        <v>235.10602663740391</v>
      </c>
      <c r="G45" s="33">
        <v>132735.867</v>
      </c>
      <c r="H45" s="37">
        <v>6222.284000000007</v>
      </c>
      <c r="I45" s="28">
        <v>210166.9766278746</v>
      </c>
      <c r="J45" s="32">
        <v>23.8</v>
      </c>
      <c r="K45" s="36">
        <v>3.94</v>
      </c>
      <c r="L45" s="32">
        <v>3.6</v>
      </c>
      <c r="R45" s="33"/>
    </row>
    <row r="46" spans="2:18" ht="11.25">
      <c r="B46" s="349" t="s">
        <v>56</v>
      </c>
      <c r="C46" s="27">
        <v>7.49</v>
      </c>
      <c r="D46" s="27">
        <v>149.17931828968</v>
      </c>
      <c r="E46" s="28">
        <v>3502630.80099999</v>
      </c>
      <c r="F46" s="27">
        <v>65.03279562104555</v>
      </c>
      <c r="G46" s="33">
        <v>135365.028</v>
      </c>
      <c r="H46" s="37">
        <v>13655</v>
      </c>
      <c r="I46" s="28">
        <v>256509.0297326977</v>
      </c>
      <c r="J46" s="32">
        <v>26.5</v>
      </c>
      <c r="K46" s="36">
        <v>3.452</v>
      </c>
      <c r="L46" s="32">
        <v>3.6</v>
      </c>
      <c r="R46" s="33"/>
    </row>
    <row r="47" spans="2:18" ht="11.25">
      <c r="B47" s="349" t="s">
        <v>57</v>
      </c>
      <c r="C47" s="27">
        <v>3.53</v>
      </c>
      <c r="D47" s="27">
        <v>206.20870865715</v>
      </c>
      <c r="E47" s="28">
        <v>11103965.77200001</v>
      </c>
      <c r="F47" s="27">
        <v>415.83479655784464</v>
      </c>
      <c r="G47" s="33">
        <v>137908.653</v>
      </c>
      <c r="H47" s="37">
        <v>39523</v>
      </c>
      <c r="I47" s="28">
        <v>280949.4666902818</v>
      </c>
      <c r="J47" s="32">
        <v>24.3</v>
      </c>
      <c r="K47" s="36">
        <v>3.763</v>
      </c>
      <c r="L47" s="32">
        <v>2.9</v>
      </c>
      <c r="R47" s="33"/>
    </row>
    <row r="48" spans="2:18" ht="11.25">
      <c r="B48" s="349" t="s">
        <v>58</v>
      </c>
      <c r="C48" s="27">
        <v>-0.0600000000000023</v>
      </c>
      <c r="D48" s="27">
        <v>627.951470204268</v>
      </c>
      <c r="E48" s="28">
        <v>80782983.19899996</v>
      </c>
      <c r="F48" s="27">
        <v>1037.5588047336366</v>
      </c>
      <c r="G48" s="33">
        <v>140346.626</v>
      </c>
      <c r="H48" s="37">
        <v>265572</v>
      </c>
      <c r="I48" s="28">
        <v>304184.86587064876</v>
      </c>
      <c r="J48" s="32">
        <v>23.4</v>
      </c>
      <c r="K48" s="36">
        <v>4.486</v>
      </c>
      <c r="L48" s="32">
        <v>0.6</v>
      </c>
      <c r="R48" s="33"/>
    </row>
    <row r="49" spans="2:18" ht="11.25">
      <c r="B49" s="349" t="s">
        <v>59</v>
      </c>
      <c r="C49" s="27">
        <v>3.16</v>
      </c>
      <c r="D49" s="27">
        <v>1304.42420943486</v>
      </c>
      <c r="E49" s="28">
        <v>1170387.1035820013</v>
      </c>
      <c r="F49" s="27">
        <v>1782.894852617686</v>
      </c>
      <c r="G49" s="33">
        <v>142658.831</v>
      </c>
      <c r="H49" s="37">
        <v>2.83</v>
      </c>
      <c r="I49" s="28">
        <v>413564.3475554771</v>
      </c>
      <c r="J49" s="32">
        <v>23.7</v>
      </c>
      <c r="K49" s="36">
        <v>3.829</v>
      </c>
      <c r="L49" s="32">
        <v>0.9</v>
      </c>
      <c r="R49" s="33"/>
    </row>
    <row r="50" spans="2:18" ht="11.25">
      <c r="B50" s="349" t="s">
        <v>60</v>
      </c>
      <c r="C50" s="27">
        <v>-4.34999999999999</v>
      </c>
      <c r="D50" s="27">
        <v>2736.97067768831</v>
      </c>
      <c r="E50" s="28">
        <v>31759184.999999877</v>
      </c>
      <c r="F50" s="27">
        <v>1476.7090132834485</v>
      </c>
      <c r="G50" s="33">
        <v>144825.152</v>
      </c>
      <c r="H50" s="37">
        <v>68.06</v>
      </c>
      <c r="I50" s="28">
        <v>466635.10138113267</v>
      </c>
      <c r="J50" s="27">
        <v>29.6</v>
      </c>
      <c r="K50" s="36">
        <v>3.224</v>
      </c>
      <c r="L50" s="35">
        <v>0.3</v>
      </c>
      <c r="R50" s="33"/>
    </row>
    <row r="51" spans="2:18" ht="11.25">
      <c r="B51" s="349" t="s">
        <v>61</v>
      </c>
      <c r="C51" s="27">
        <v>1.03148427769793</v>
      </c>
      <c r="D51" s="27">
        <v>416.681694664495</v>
      </c>
      <c r="E51" s="28">
        <v>165786498.00000006</v>
      </c>
      <c r="F51" s="27">
        <v>480.22625404106503</v>
      </c>
      <c r="G51" s="33">
        <v>146825.475</v>
      </c>
      <c r="H51" s="37">
        <v>409.2509999999987</v>
      </c>
      <c r="I51" s="28">
        <v>405097.355901392</v>
      </c>
      <c r="J51" s="3">
        <v>24.43</v>
      </c>
      <c r="K51" s="36">
        <v>2.206</v>
      </c>
      <c r="L51" s="35">
        <v>3.8</v>
      </c>
      <c r="R51" s="33"/>
    </row>
    <row r="52" spans="2:18" ht="11.25">
      <c r="B52" s="349" t="s">
        <v>62</v>
      </c>
      <c r="C52" s="27">
        <v>-0.466914924090522</v>
      </c>
      <c r="D52" s="27">
        <v>968.184232843173</v>
      </c>
      <c r="E52" s="28">
        <v>1762636611.000001</v>
      </c>
      <c r="F52" s="27">
        <v>1157.8349705304518</v>
      </c>
      <c r="G52" s="33">
        <v>148667.18</v>
      </c>
      <c r="H52" s="28">
        <v>4551.36</v>
      </c>
      <c r="I52" s="28">
        <v>387276.90426597785</v>
      </c>
      <c r="J52" s="3">
        <v>24.96</v>
      </c>
      <c r="K52" s="36">
        <v>2.193</v>
      </c>
      <c r="L52" s="35">
        <v>3.2</v>
      </c>
      <c r="R52" s="33"/>
    </row>
    <row r="53" spans="2:18" ht="11.25">
      <c r="B53" s="349" t="s">
        <v>63</v>
      </c>
      <c r="C53" s="27">
        <v>4.6651509482833</v>
      </c>
      <c r="D53" s="27">
        <v>2001.34819197361</v>
      </c>
      <c r="E53" s="28">
        <v>38767064000.00005</v>
      </c>
      <c r="F53" s="27">
        <v>2708.174460122642</v>
      </c>
      <c r="G53" s="33">
        <v>150467.636</v>
      </c>
      <c r="H53" s="30">
        <v>90.23</v>
      </c>
      <c r="I53" s="28">
        <v>429647.1683475567</v>
      </c>
      <c r="J53" s="3">
        <v>25.3</v>
      </c>
      <c r="K53" s="36">
        <v>2.128</v>
      </c>
      <c r="L53" s="35">
        <v>3.3</v>
      </c>
      <c r="R53" s="33"/>
    </row>
    <row r="54" spans="2:18" ht="11.25">
      <c r="B54" s="349" t="s">
        <v>64</v>
      </c>
      <c r="C54" s="27">
        <v>5.33435987681479</v>
      </c>
      <c r="D54" s="27">
        <v>2251.68839713907</v>
      </c>
      <c r="E54" s="28">
        <v>349204.679</v>
      </c>
      <c r="F54" s="27">
        <v>1093.8928750208577</v>
      </c>
      <c r="G54" s="33">
        <v>152371.708</v>
      </c>
      <c r="H54" s="398">
        <v>0.63931263939394</v>
      </c>
      <c r="I54" s="28">
        <v>546218.9506077049</v>
      </c>
      <c r="J54" s="3">
        <v>27.9</v>
      </c>
      <c r="K54" s="36">
        <v>3.38</v>
      </c>
      <c r="L54" s="35">
        <v>5.2</v>
      </c>
      <c r="R54" s="33"/>
    </row>
    <row r="55" spans="2:18" ht="11.25">
      <c r="B55" s="349" t="s">
        <v>65</v>
      </c>
      <c r="C55" s="27">
        <v>4.41683199331733</v>
      </c>
      <c r="D55" s="27">
        <v>93.5232609974237</v>
      </c>
      <c r="E55" s="28">
        <v>705640.892091872</v>
      </c>
      <c r="F55" s="27">
        <v>14.779408339156763</v>
      </c>
      <c r="G55" s="33">
        <v>154524.262</v>
      </c>
      <c r="H55" s="399">
        <v>0.9176</v>
      </c>
      <c r="I55" s="28">
        <v>769007.0750783262</v>
      </c>
      <c r="J55" s="3">
        <v>28.4436872296484</v>
      </c>
      <c r="K55" s="3">
        <v>3.276</v>
      </c>
      <c r="L55" s="35">
        <v>1.1</v>
      </c>
      <c r="R55" s="33"/>
    </row>
    <row r="56" spans="2:18" ht="11.25">
      <c r="B56" s="349" t="s">
        <v>66</v>
      </c>
      <c r="C56" s="27">
        <v>2.15049887302878</v>
      </c>
      <c r="D56" s="27">
        <v>17.0848028480908</v>
      </c>
      <c r="E56" s="28">
        <v>843965.631318905</v>
      </c>
      <c r="F56" s="27">
        <v>9.337024198982036</v>
      </c>
      <c r="G56" s="33">
        <v>157070.163</v>
      </c>
      <c r="H56" s="399">
        <v>1.005075</v>
      </c>
      <c r="I56" s="28">
        <v>839704.1328447182</v>
      </c>
      <c r="J56" s="3">
        <v>28.6306630052511</v>
      </c>
      <c r="K56" s="3">
        <v>3.762</v>
      </c>
      <c r="L56" s="14">
        <v>3.8</v>
      </c>
      <c r="R56" s="33"/>
    </row>
    <row r="57" spans="2:18" ht="11.25">
      <c r="B57" s="349" t="s">
        <v>67</v>
      </c>
      <c r="C57" s="27">
        <v>3.37529801782325</v>
      </c>
      <c r="D57" s="27">
        <v>7.64450438494828</v>
      </c>
      <c r="E57" s="28">
        <v>939146.61691184</v>
      </c>
      <c r="F57" s="27">
        <v>7.480937567284629</v>
      </c>
      <c r="G57" s="33">
        <v>160087.317</v>
      </c>
      <c r="H57" s="399">
        <v>1.07799166666667</v>
      </c>
      <c r="I57" s="28">
        <v>871200.2568775304</v>
      </c>
      <c r="J57" s="3">
        <v>28.5809595118736</v>
      </c>
      <c r="K57" s="3">
        <v>4.133</v>
      </c>
      <c r="L57" s="14">
        <v>5.5</v>
      </c>
      <c r="R57" s="33"/>
    </row>
    <row r="58" spans="2:18" ht="11.25">
      <c r="B58" s="349" t="s">
        <v>68</v>
      </c>
      <c r="C58" s="27">
        <v>0.0353456753802988</v>
      </c>
      <c r="D58" s="27">
        <v>4.23609284505264</v>
      </c>
      <c r="E58" s="28">
        <v>979275.748883341</v>
      </c>
      <c r="F58" s="27">
        <v>1.7034504196456357</v>
      </c>
      <c r="G58" s="33">
        <v>163385.796</v>
      </c>
      <c r="H58" s="399">
        <v>1.16051666666667</v>
      </c>
      <c r="I58" s="28">
        <v>843827.3891370265</v>
      </c>
      <c r="J58" s="3">
        <v>29.3283892453105</v>
      </c>
      <c r="K58" s="3">
        <v>2.58</v>
      </c>
      <c r="L58" s="14">
        <v>2.6</v>
      </c>
      <c r="R58" s="33"/>
    </row>
    <row r="59" spans="2:18" ht="11.25">
      <c r="B59" s="349" t="s">
        <v>69</v>
      </c>
      <c r="C59" s="27">
        <v>0.254078308889532</v>
      </c>
      <c r="D59" s="27">
        <v>8.47819294191345</v>
      </c>
      <c r="E59" s="28">
        <v>1064999.71179909</v>
      </c>
      <c r="F59" s="27">
        <v>19.979488015431524</v>
      </c>
      <c r="G59" s="33">
        <v>166708.71</v>
      </c>
      <c r="H59" s="399">
        <v>1.814725</v>
      </c>
      <c r="I59" s="28">
        <v>586865.6197490474</v>
      </c>
      <c r="J59" s="3">
        <v>31.0700472727532</v>
      </c>
      <c r="K59" s="3">
        <v>3.553</v>
      </c>
      <c r="L59" s="14">
        <v>0.4</v>
      </c>
      <c r="R59" s="33"/>
    </row>
    <row r="60" spans="2:18" ht="11.25">
      <c r="B60" s="349" t="s">
        <v>70</v>
      </c>
      <c r="C60" s="27">
        <v>4.30618685499806</v>
      </c>
      <c r="D60" s="27">
        <v>6.17731975198286</v>
      </c>
      <c r="E60" s="28">
        <v>1179482</v>
      </c>
      <c r="F60" s="27">
        <v>9.806563372148979</v>
      </c>
      <c r="G60" s="33">
        <v>169799.17</v>
      </c>
      <c r="H60" s="399">
        <v>1.83020833333333</v>
      </c>
      <c r="I60" s="28">
        <v>644452.3164484929</v>
      </c>
      <c r="J60" s="3">
        <v>30.3633999296953</v>
      </c>
      <c r="K60" s="3">
        <v>4.738</v>
      </c>
      <c r="L60" s="14">
        <v>3.9</v>
      </c>
      <c r="R60" s="33"/>
    </row>
    <row r="61" spans="2:18" ht="11.25">
      <c r="B61" s="349" t="s">
        <v>71</v>
      </c>
      <c r="C61" s="27">
        <v>1.31311880978259</v>
      </c>
      <c r="D61" s="27">
        <v>8.9680912491527</v>
      </c>
      <c r="E61" s="28">
        <v>1302136</v>
      </c>
      <c r="F61" s="27">
        <v>10.396968603392276</v>
      </c>
      <c r="G61" s="33">
        <v>172460.47</v>
      </c>
      <c r="H61" s="399">
        <v>2.35043333333333</v>
      </c>
      <c r="I61" s="28">
        <v>553998.2698225867</v>
      </c>
      <c r="J61" s="3">
        <v>31.8668171292688</v>
      </c>
      <c r="K61" s="3">
        <v>2.352</v>
      </c>
      <c r="L61" s="14">
        <v>0.4</v>
      </c>
      <c r="R61" s="33"/>
    </row>
    <row r="62" spans="2:18" ht="11.25">
      <c r="B62" s="349" t="s">
        <v>72</v>
      </c>
      <c r="C62" s="27">
        <v>2.65809408541043</v>
      </c>
      <c r="D62" s="27">
        <v>10.5535224290592</v>
      </c>
      <c r="E62" s="28">
        <v>1477822</v>
      </c>
      <c r="F62" s="27">
        <v>26.41066233299243</v>
      </c>
      <c r="G62" s="33">
        <v>174736.628</v>
      </c>
      <c r="H62" s="399">
        <v>2.92115</v>
      </c>
      <c r="I62" s="28">
        <v>505904.181572326</v>
      </c>
      <c r="J62" s="3">
        <v>32.3455436814828</v>
      </c>
      <c r="K62" s="3">
        <v>2.885</v>
      </c>
      <c r="L62" s="14">
        <v>-0.4</v>
      </c>
      <c r="R62" s="33"/>
    </row>
    <row r="63" spans="2:18" ht="11.25">
      <c r="B63" s="349" t="s">
        <v>73</v>
      </c>
      <c r="C63" s="27">
        <v>1.14661982295567</v>
      </c>
      <c r="D63" s="27">
        <v>13.7266209382466</v>
      </c>
      <c r="E63" s="28">
        <v>1699948</v>
      </c>
      <c r="F63" s="27">
        <v>7.672927164452581</v>
      </c>
      <c r="G63" s="33">
        <v>176731.844</v>
      </c>
      <c r="H63" s="399">
        <v>3.07828333333333</v>
      </c>
      <c r="I63" s="28">
        <v>552238.9643578407</v>
      </c>
      <c r="J63" s="3">
        <v>31.8980483520672</v>
      </c>
      <c r="K63" s="3">
        <v>3.679</v>
      </c>
      <c r="L63" s="14">
        <v>2.1</v>
      </c>
      <c r="R63" s="33"/>
    </row>
    <row r="64" spans="2:18" ht="11.25">
      <c r="B64" s="349" t="s">
        <v>74</v>
      </c>
      <c r="C64" s="395">
        <v>5.71229237600208</v>
      </c>
      <c r="D64" s="395">
        <v>8.03782190184603</v>
      </c>
      <c r="E64" s="28">
        <v>1941498</v>
      </c>
      <c r="F64" s="27">
        <v>12.13571580514785</v>
      </c>
      <c r="G64" s="33">
        <v>178550.319</v>
      </c>
      <c r="H64" s="399">
        <v>2.92591666666667</v>
      </c>
      <c r="I64" s="28">
        <v>663552.049215345</v>
      </c>
      <c r="J64" s="3">
        <v>32.8226684060967</v>
      </c>
      <c r="K64" s="3">
        <v>4.9</v>
      </c>
      <c r="L64" s="14">
        <v>6</v>
      </c>
      <c r="R64" s="33"/>
    </row>
    <row r="65" spans="2:18" ht="11.25">
      <c r="B65" s="349" t="s">
        <v>76</v>
      </c>
      <c r="C65" s="395">
        <v>3.15967361284946</v>
      </c>
      <c r="D65" s="395">
        <v>7.2095516223688</v>
      </c>
      <c r="E65" s="28">
        <v>2147239</v>
      </c>
      <c r="F65" s="27">
        <v>1.2244785563269245</v>
      </c>
      <c r="G65" s="33">
        <v>180296.251</v>
      </c>
      <c r="H65" s="399">
        <v>2.43519166666667</v>
      </c>
      <c r="I65" s="28">
        <v>881753.5922908178</v>
      </c>
      <c r="J65" s="27">
        <v>33.8270873570819</v>
      </c>
      <c r="K65" s="3">
        <v>4.5</v>
      </c>
      <c r="L65" s="14">
        <v>4.7</v>
      </c>
      <c r="R65" s="33"/>
    </row>
    <row r="66" spans="2:18" ht="11.25">
      <c r="B66" s="349">
        <v>2006</v>
      </c>
      <c r="C66" s="395">
        <v>3.95703505757858</v>
      </c>
      <c r="D66" s="395">
        <v>6.14988043218234</v>
      </c>
      <c r="E66" s="33">
        <v>2369484</v>
      </c>
      <c r="F66" s="395">
        <v>3.79312950564481</v>
      </c>
      <c r="G66" s="33">
        <v>182073.842</v>
      </c>
      <c r="H66" s="399">
        <v>2.176125</v>
      </c>
      <c r="I66" s="33">
        <v>1088854.7303119076</v>
      </c>
      <c r="J66" s="395">
        <v>34.1214361085274</v>
      </c>
      <c r="K66" s="3">
        <v>5.2</v>
      </c>
      <c r="L66" s="14">
        <v>5.7</v>
      </c>
      <c r="R66" s="33"/>
    </row>
    <row r="67" spans="2:18" ht="11.25">
      <c r="B67" s="349">
        <v>2007</v>
      </c>
      <c r="C67" s="395">
        <v>6.09141061935847</v>
      </c>
      <c r="D67" s="395">
        <v>5.86856094253405</v>
      </c>
      <c r="E67" s="33">
        <v>2661344</v>
      </c>
      <c r="F67" s="395">
        <v>7.892330452205121</v>
      </c>
      <c r="G67" s="33">
        <v>183987.291</v>
      </c>
      <c r="H67" s="399">
        <v>1.94785416666667</v>
      </c>
      <c r="I67" s="33">
        <v>1366295.3035926262</v>
      </c>
      <c r="J67" s="395">
        <v>34.7063531431396</v>
      </c>
      <c r="K67" s="3">
        <v>5.4</v>
      </c>
      <c r="L67" s="14">
        <v>5.8</v>
      </c>
      <c r="R67" s="33"/>
    </row>
    <row r="68" spans="2:18" ht="11.25">
      <c r="B68" s="349">
        <v>2008</v>
      </c>
      <c r="C68" s="395">
        <v>5.17159750862722</v>
      </c>
      <c r="D68" s="395">
        <v>8.33250565027666</v>
      </c>
      <c r="E68" s="33">
        <v>3032203</v>
      </c>
      <c r="F68" s="395">
        <v>9.096184730825808</v>
      </c>
      <c r="G68" s="33">
        <v>186110.095</v>
      </c>
      <c r="H68" s="399">
        <v>1.83456666666667</v>
      </c>
      <c r="I68" s="33">
        <v>1652817.0140087546</v>
      </c>
      <c r="J68" s="395">
        <v>34.8641882950802</v>
      </c>
      <c r="K68" s="3">
        <v>2.8</v>
      </c>
      <c r="L68" s="14">
        <v>4.2</v>
      </c>
      <c r="R68" s="33"/>
    </row>
    <row r="69" spans="2:18" ht="11.25">
      <c r="B69" s="349">
        <v>2009</v>
      </c>
      <c r="C69" s="395">
        <v>-0.329727264302562</v>
      </c>
      <c r="D69" s="395">
        <v>7.18677257168194</v>
      </c>
      <c r="E69" s="33">
        <v>3239404</v>
      </c>
      <c r="F69" s="395">
        <v>-1.4295434021549536</v>
      </c>
      <c r="G69" s="33">
        <v>188392.937</v>
      </c>
      <c r="H69" s="399">
        <v>1.9976</v>
      </c>
      <c r="I69" s="33">
        <v>1621647.9775730877</v>
      </c>
      <c r="J69" s="395">
        <v>33.7</v>
      </c>
      <c r="K69" s="3">
        <v>-0.6</v>
      </c>
      <c r="L69" s="14">
        <v>-1.6</v>
      </c>
      <c r="R69" s="33"/>
    </row>
    <row r="70" spans="2:18" ht="11.25">
      <c r="B70" s="349">
        <v>2010</v>
      </c>
      <c r="C70" s="395">
        <v>7.53368798937508</v>
      </c>
      <c r="D70" s="395">
        <v>8.22845837806083</v>
      </c>
      <c r="E70" s="33">
        <v>3770084.872</v>
      </c>
      <c r="F70" s="395">
        <v>11.300002258996455</v>
      </c>
      <c r="G70" s="33">
        <v>190755.799</v>
      </c>
      <c r="H70" s="399">
        <v>1.7602623485</v>
      </c>
      <c r="I70" s="33">
        <v>2141774.4208484953</v>
      </c>
      <c r="J70" s="395" t="s">
        <v>261</v>
      </c>
      <c r="K70" s="3">
        <v>5.3</v>
      </c>
      <c r="L70" s="14">
        <v>6.2</v>
      </c>
      <c r="R70" s="33"/>
    </row>
    <row r="71" spans="2:18" ht="11.25">
      <c r="B71" s="349">
        <v>2011</v>
      </c>
      <c r="C71" s="395">
        <v>2.73280524173825</v>
      </c>
      <c r="D71" s="395">
        <v>6.96853726882187</v>
      </c>
      <c r="E71" s="33">
        <v>4143013.338</v>
      </c>
      <c r="F71" s="395">
        <v>4.997214874150657</v>
      </c>
      <c r="G71" s="33">
        <v>192379.287</v>
      </c>
      <c r="H71" s="399">
        <v>1.67496426116667</v>
      </c>
      <c r="I71" s="33">
        <v>2473493.5747908135</v>
      </c>
      <c r="J71" s="395" t="s">
        <v>261</v>
      </c>
      <c r="K71" s="3">
        <v>3.9</v>
      </c>
      <c r="L71" s="14">
        <v>4.5</v>
      </c>
      <c r="R71" s="33"/>
    </row>
    <row r="72" spans="2:18" ht="11.25">
      <c r="B72" s="350">
        <v>2012</v>
      </c>
      <c r="C72" s="397">
        <v>0.871991511929071</v>
      </c>
      <c r="D72" s="397">
        <v>5.34552667327612</v>
      </c>
      <c r="E72" s="396">
        <v>4402537.10940773</v>
      </c>
      <c r="F72" s="397">
        <v>8.096678164721439</v>
      </c>
      <c r="G72" s="396">
        <v>193946.886</v>
      </c>
      <c r="H72" s="400">
        <v>1.95458839991667</v>
      </c>
      <c r="I72" s="396">
        <v>2252411.3565778984</v>
      </c>
      <c r="J72" s="397" t="s">
        <v>261</v>
      </c>
      <c r="K72" s="223">
        <v>3.1</v>
      </c>
      <c r="L72" s="133"/>
      <c r="R72" s="33"/>
    </row>
    <row r="73" spans="2:13" ht="11.25">
      <c r="B73" s="39" t="s">
        <v>422</v>
      </c>
      <c r="K73" s="36"/>
      <c r="L73" s="14"/>
      <c r="M73" s="3"/>
    </row>
    <row r="74" spans="2:12" ht="11.25">
      <c r="B74" s="40" t="s">
        <v>423</v>
      </c>
      <c r="L74" s="14"/>
    </row>
    <row r="75" spans="2:12" ht="11.25">
      <c r="B75" s="40" t="s">
        <v>542</v>
      </c>
      <c r="L75" s="14"/>
    </row>
    <row r="76" spans="2:12" ht="11.25">
      <c r="B76" s="271" t="s">
        <v>419</v>
      </c>
      <c r="L76" s="14"/>
    </row>
    <row r="77" spans="2:12" ht="11.25">
      <c r="B77" s="40" t="s">
        <v>430</v>
      </c>
      <c r="L77" s="14"/>
    </row>
    <row r="78" spans="2:12" ht="11.25">
      <c r="B78" s="271" t="s">
        <v>431</v>
      </c>
      <c r="L78" s="14"/>
    </row>
    <row r="79" spans="2:12" ht="11.25">
      <c r="B79" s="271" t="s">
        <v>420</v>
      </c>
      <c r="L79" s="14"/>
    </row>
    <row r="80" spans="2:12" ht="11.25">
      <c r="B80" s="271" t="s">
        <v>421</v>
      </c>
      <c r="L80" s="14"/>
    </row>
    <row r="81" spans="2:12" ht="11.25">
      <c r="B81" s="271" t="s">
        <v>432</v>
      </c>
      <c r="L81" s="14"/>
    </row>
    <row r="82" ht="11.25">
      <c r="L82" s="14"/>
    </row>
    <row r="83" ht="11.25">
      <c r="L83" s="14"/>
    </row>
    <row r="84" spans="2:18" ht="11.25">
      <c r="B84" s="349"/>
      <c r="C84" s="395"/>
      <c r="D84" s="395"/>
      <c r="E84" s="33"/>
      <c r="F84" s="395"/>
      <c r="G84" s="33"/>
      <c r="H84" s="399"/>
      <c r="I84" s="33"/>
      <c r="J84" s="281"/>
      <c r="K84" s="3"/>
      <c r="L84" s="14"/>
      <c r="R84" s="33"/>
    </row>
    <row r="85" spans="2:18" ht="11.25">
      <c r="B85" s="349"/>
      <c r="C85" s="395"/>
      <c r="D85" s="395"/>
      <c r="E85" s="33"/>
      <c r="F85" s="395"/>
      <c r="G85" s="33"/>
      <c r="H85" s="399"/>
      <c r="I85" s="33"/>
      <c r="J85" s="281"/>
      <c r="K85" s="3"/>
      <c r="L85" s="14"/>
      <c r="R85" s="33"/>
    </row>
    <row r="86" ht="11.25">
      <c r="L86" s="14"/>
    </row>
    <row r="87" ht="11.25">
      <c r="L87" s="14"/>
    </row>
    <row r="88" ht="11.25">
      <c r="L88" s="14"/>
    </row>
    <row r="89" ht="11.25">
      <c r="L89" s="14"/>
    </row>
    <row r="90" ht="11.25">
      <c r="L90" s="14"/>
    </row>
    <row r="91" ht="11.25">
      <c r="L91" s="14"/>
    </row>
    <row r="92" ht="11.25">
      <c r="L92" s="14"/>
    </row>
    <row r="93" ht="11.25">
      <c r="L93" s="14"/>
    </row>
    <row r="94" ht="11.25">
      <c r="L94" s="14"/>
    </row>
    <row r="95" spans="3:18" ht="11.25">
      <c r="C95" s="80"/>
      <c r="D95" s="80"/>
      <c r="E95" s="80"/>
      <c r="F95" s="80"/>
      <c r="G95" s="80"/>
      <c r="H95" s="80"/>
      <c r="I95" s="80"/>
      <c r="J95" s="80"/>
      <c r="K95" s="80"/>
      <c r="L95" s="80"/>
      <c r="R95" s="80"/>
    </row>
    <row r="96" spans="3:18" ht="11.25">
      <c r="C96" s="80"/>
      <c r="D96" s="80"/>
      <c r="E96" s="80"/>
      <c r="F96" s="80"/>
      <c r="G96" s="80"/>
      <c r="H96" s="80"/>
      <c r="I96" s="80"/>
      <c r="J96" s="80"/>
      <c r="K96" s="80"/>
      <c r="L96" s="80"/>
      <c r="R96" s="80"/>
    </row>
    <row r="97" spans="3:18" ht="11.25">
      <c r="C97" s="80"/>
      <c r="D97" s="80"/>
      <c r="E97" s="80"/>
      <c r="F97" s="80"/>
      <c r="G97" s="80"/>
      <c r="H97" s="80"/>
      <c r="I97" s="80"/>
      <c r="J97" s="80"/>
      <c r="K97" s="80"/>
      <c r="L97" s="80"/>
      <c r="R97" s="80"/>
    </row>
    <row r="98" spans="3:18" ht="11.25">
      <c r="C98" s="80"/>
      <c r="D98" s="80"/>
      <c r="E98" s="80"/>
      <c r="F98" s="80"/>
      <c r="G98" s="80"/>
      <c r="H98" s="80"/>
      <c r="I98" s="80"/>
      <c r="J98" s="80"/>
      <c r="K98" s="80"/>
      <c r="L98" s="80"/>
      <c r="R98" s="80"/>
    </row>
    <row r="99" spans="3:18" ht="11.25">
      <c r="C99" s="80"/>
      <c r="D99" s="80"/>
      <c r="E99" s="80"/>
      <c r="F99" s="80"/>
      <c r="G99" s="80"/>
      <c r="H99" s="80"/>
      <c r="I99" s="80"/>
      <c r="J99" s="80"/>
      <c r="K99" s="80"/>
      <c r="L99" s="80"/>
      <c r="R99" s="80"/>
    </row>
    <row r="100" spans="3:18" ht="11.25">
      <c r="C100" s="80"/>
      <c r="D100" s="80"/>
      <c r="E100" s="80"/>
      <c r="F100" s="80"/>
      <c r="G100" s="80"/>
      <c r="H100" s="80"/>
      <c r="I100" s="80"/>
      <c r="J100" s="80"/>
      <c r="K100" s="80"/>
      <c r="L100" s="80"/>
      <c r="R100" s="80"/>
    </row>
    <row r="101" spans="3:18" ht="11.25">
      <c r="C101" s="80"/>
      <c r="D101" s="80"/>
      <c r="E101" s="80"/>
      <c r="F101" s="80"/>
      <c r="G101" s="80"/>
      <c r="H101" s="80"/>
      <c r="I101" s="80"/>
      <c r="J101" s="80"/>
      <c r="K101" s="80"/>
      <c r="L101" s="80"/>
      <c r="R101" s="80"/>
    </row>
    <row r="102" spans="3:18" ht="11.25">
      <c r="C102" s="80"/>
      <c r="D102" s="80"/>
      <c r="E102" s="80"/>
      <c r="F102" s="80"/>
      <c r="G102" s="80"/>
      <c r="H102" s="80"/>
      <c r="I102" s="80"/>
      <c r="J102" s="80"/>
      <c r="K102" s="80"/>
      <c r="L102" s="80"/>
      <c r="R102" s="80"/>
    </row>
    <row r="103" spans="3:18" ht="11.25">
      <c r="C103" s="80"/>
      <c r="D103" s="80"/>
      <c r="E103" s="80"/>
      <c r="F103" s="80"/>
      <c r="G103" s="80"/>
      <c r="H103" s="80"/>
      <c r="I103" s="80"/>
      <c r="J103" s="80"/>
      <c r="K103" s="80"/>
      <c r="L103" s="80"/>
      <c r="R103" s="80"/>
    </row>
    <row r="104" spans="3:18" ht="11.25">
      <c r="C104" s="80"/>
      <c r="D104" s="80"/>
      <c r="E104" s="80"/>
      <c r="F104" s="80"/>
      <c r="G104" s="80"/>
      <c r="H104" s="80"/>
      <c r="I104" s="80"/>
      <c r="J104" s="80"/>
      <c r="K104" s="80"/>
      <c r="L104" s="80"/>
      <c r="R104" s="80"/>
    </row>
    <row r="105" spans="3:18" ht="11.25">
      <c r="C105" s="80"/>
      <c r="D105" s="80"/>
      <c r="E105" s="80"/>
      <c r="F105" s="80"/>
      <c r="G105" s="80"/>
      <c r="H105" s="80"/>
      <c r="I105" s="80"/>
      <c r="J105" s="80"/>
      <c r="K105" s="80"/>
      <c r="L105" s="80"/>
      <c r="R105" s="80"/>
    </row>
    <row r="106" spans="3:18" ht="11.25">
      <c r="C106" s="80"/>
      <c r="D106" s="80"/>
      <c r="E106" s="80"/>
      <c r="F106" s="80"/>
      <c r="G106" s="80"/>
      <c r="H106" s="80"/>
      <c r="I106" s="80"/>
      <c r="J106" s="80"/>
      <c r="K106" s="80"/>
      <c r="L106" s="80"/>
      <c r="R106" s="80"/>
    </row>
    <row r="107" spans="3:18" ht="11.25">
      <c r="C107" s="80"/>
      <c r="D107" s="80"/>
      <c r="E107" s="80"/>
      <c r="F107" s="80"/>
      <c r="G107" s="80"/>
      <c r="H107" s="80"/>
      <c r="I107" s="80"/>
      <c r="J107" s="80"/>
      <c r="K107" s="80"/>
      <c r="L107" s="80"/>
      <c r="R107" s="80"/>
    </row>
    <row r="108" spans="3:18" ht="11.25">
      <c r="C108" s="80"/>
      <c r="D108" s="80"/>
      <c r="E108" s="80"/>
      <c r="F108" s="80"/>
      <c r="G108" s="80"/>
      <c r="H108" s="80"/>
      <c r="I108" s="80"/>
      <c r="J108" s="80"/>
      <c r="K108" s="80"/>
      <c r="L108" s="80"/>
      <c r="R108" s="80"/>
    </row>
    <row r="109" spans="3:18" ht="11.25">
      <c r="C109" s="80"/>
      <c r="D109" s="80"/>
      <c r="E109" s="80"/>
      <c r="F109" s="80"/>
      <c r="G109" s="80"/>
      <c r="H109" s="80"/>
      <c r="I109" s="80"/>
      <c r="J109" s="80"/>
      <c r="K109" s="80"/>
      <c r="L109" s="80"/>
      <c r="R109" s="80"/>
    </row>
    <row r="110" spans="3:18" ht="11.25">
      <c r="C110" s="80"/>
      <c r="D110" s="80"/>
      <c r="E110" s="80"/>
      <c r="F110" s="80"/>
      <c r="G110" s="80"/>
      <c r="H110" s="80"/>
      <c r="I110" s="80"/>
      <c r="J110" s="80"/>
      <c r="K110" s="80"/>
      <c r="L110" s="80"/>
      <c r="R110" s="80"/>
    </row>
    <row r="111" spans="3:18" ht="11.25">
      <c r="C111" s="80"/>
      <c r="D111" s="80"/>
      <c r="E111" s="80"/>
      <c r="F111" s="80"/>
      <c r="G111" s="80"/>
      <c r="H111" s="80"/>
      <c r="I111" s="80"/>
      <c r="J111" s="80"/>
      <c r="K111" s="80"/>
      <c r="L111" s="80"/>
      <c r="R111" s="80"/>
    </row>
    <row r="112" spans="3:18" ht="11.25">
      <c r="C112" s="80"/>
      <c r="D112" s="80"/>
      <c r="E112" s="80"/>
      <c r="F112" s="80"/>
      <c r="G112" s="80"/>
      <c r="H112" s="80"/>
      <c r="I112" s="80"/>
      <c r="J112" s="80"/>
      <c r="K112" s="80"/>
      <c r="L112" s="80"/>
      <c r="R112" s="80"/>
    </row>
    <row r="113" spans="3:18" ht="11.25">
      <c r="C113" s="80"/>
      <c r="D113" s="80"/>
      <c r="E113" s="80"/>
      <c r="F113" s="80"/>
      <c r="G113" s="80"/>
      <c r="H113" s="80"/>
      <c r="I113" s="80"/>
      <c r="J113" s="80"/>
      <c r="K113" s="80"/>
      <c r="L113" s="80"/>
      <c r="R113" s="80"/>
    </row>
    <row r="114" spans="3:18" ht="11.25">
      <c r="C114" s="80"/>
      <c r="D114" s="80"/>
      <c r="E114" s="80"/>
      <c r="F114" s="80"/>
      <c r="G114" s="80"/>
      <c r="H114" s="80"/>
      <c r="I114" s="80"/>
      <c r="J114" s="80"/>
      <c r="K114" s="80"/>
      <c r="L114" s="80"/>
      <c r="R114" s="80"/>
    </row>
    <row r="115" ht="11.25">
      <c r="C115" s="80"/>
    </row>
    <row r="116" ht="11.25">
      <c r="C116" s="80"/>
    </row>
    <row r="117" ht="11.25">
      <c r="C117" s="80"/>
    </row>
    <row r="118" ht="11.25">
      <c r="C118" s="80"/>
    </row>
    <row r="119" ht="11.25">
      <c r="C119" s="80"/>
    </row>
    <row r="120" ht="11.25">
      <c r="C120" s="80"/>
    </row>
    <row r="121" ht="11.25">
      <c r="C121" s="80"/>
    </row>
    <row r="122" ht="11.25">
      <c r="C122" s="80"/>
    </row>
    <row r="123" ht="11.25">
      <c r="C123" s="80"/>
    </row>
    <row r="124" ht="11.25">
      <c r="C124" s="80"/>
    </row>
    <row r="125" ht="11.25">
      <c r="C125" s="80"/>
    </row>
    <row r="126" ht="11.25">
      <c r="C126" s="80"/>
    </row>
  </sheetData>
  <sheetProtection/>
  <mergeCells count="1">
    <mergeCell ref="B6:B7"/>
  </mergeCells>
  <printOptions/>
  <pageMargins left="0.75" right="0.75" top="1" bottom="1" header="0.492125985" footer="0.492125985"/>
  <pageSetup fitToHeight="1" fitToWidth="1" horizontalDpi="600" verticalDpi="600" orientation="portrait" paperSize="9" scale="7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Y25"/>
  <sheetViews>
    <sheetView showGridLines="0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2.7109375" style="57" customWidth="1"/>
    <col min="2" max="2" width="38.8515625" style="1" customWidth="1"/>
    <col min="3" max="3" width="7.00390625" style="1" customWidth="1"/>
    <col min="4" max="24" width="7.00390625" style="57" customWidth="1"/>
    <col min="25" max="16384" width="9.140625" style="57" customWidth="1"/>
  </cols>
  <sheetData>
    <row r="1" spans="2:24" ht="12.75">
      <c r="B1" s="182" t="s">
        <v>537</v>
      </c>
      <c r="P1" s="182"/>
      <c r="R1" s="185"/>
      <c r="W1" s="441"/>
      <c r="X1" s="441" t="str">
        <f>'Tab 1'!$L$1</f>
        <v>Carta de Conjuntura | Set 2013</v>
      </c>
    </row>
    <row r="3" spans="2:5" ht="11.25">
      <c r="B3" s="2" t="s">
        <v>524</v>
      </c>
      <c r="C3" s="57"/>
      <c r="D3" s="120"/>
      <c r="E3" s="89"/>
    </row>
    <row r="4" spans="2:5" ht="11.25">
      <c r="B4" s="121" t="s">
        <v>183</v>
      </c>
      <c r="C4" s="121"/>
      <c r="D4" s="123"/>
      <c r="E4" s="122"/>
    </row>
    <row r="5" ht="11.25">
      <c r="B5" s="1" t="s">
        <v>184</v>
      </c>
    </row>
    <row r="7" spans="2:25" ht="11.25">
      <c r="B7" s="139"/>
      <c r="C7" s="140">
        <v>1990</v>
      </c>
      <c r="D7" s="140">
        <v>1991</v>
      </c>
      <c r="E7" s="140">
        <v>1992</v>
      </c>
      <c r="F7" s="140">
        <v>1993</v>
      </c>
      <c r="G7" s="140">
        <v>1994</v>
      </c>
      <c r="H7" s="140">
        <v>1995</v>
      </c>
      <c r="I7" s="140">
        <v>1996</v>
      </c>
      <c r="J7" s="140">
        <v>1997</v>
      </c>
      <c r="K7" s="140">
        <v>1998</v>
      </c>
      <c r="L7" s="140">
        <v>1999</v>
      </c>
      <c r="M7" s="140">
        <v>2000</v>
      </c>
      <c r="N7" s="140">
        <v>2001</v>
      </c>
      <c r="O7" s="140">
        <v>2002</v>
      </c>
      <c r="P7" s="140">
        <v>2003</v>
      </c>
      <c r="Q7" s="140">
        <v>2004</v>
      </c>
      <c r="R7" s="140">
        <v>2005</v>
      </c>
      <c r="S7" s="140">
        <v>2006</v>
      </c>
      <c r="T7" s="140">
        <v>2007</v>
      </c>
      <c r="U7" s="140">
        <v>2008</v>
      </c>
      <c r="V7" s="140">
        <v>2009</v>
      </c>
      <c r="W7" s="140">
        <v>2010</v>
      </c>
      <c r="X7" s="140">
        <v>2011</v>
      </c>
      <c r="Y7" s="140">
        <v>2012</v>
      </c>
    </row>
    <row r="8" spans="2:25" ht="11.25">
      <c r="B8" s="142" t="s">
        <v>185</v>
      </c>
      <c r="C8" s="151">
        <v>12</v>
      </c>
      <c r="D8" s="151">
        <v>10.5</v>
      </c>
      <c r="E8" s="151">
        <v>11.4</v>
      </c>
      <c r="F8" s="151">
        <v>10.4</v>
      </c>
      <c r="G8" s="151">
        <v>10.2</v>
      </c>
      <c r="H8" s="151">
        <v>10.7</v>
      </c>
      <c r="I8" s="151">
        <v>11</v>
      </c>
      <c r="J8" s="151">
        <v>13.5</v>
      </c>
      <c r="K8" s="151">
        <v>16</v>
      </c>
      <c r="L8" s="151">
        <v>15.6</v>
      </c>
      <c r="M8" s="151">
        <v>17.7</v>
      </c>
      <c r="N8" s="151">
        <v>16.5</v>
      </c>
      <c r="O8" s="151">
        <v>16.3</v>
      </c>
      <c r="P8" s="151">
        <v>14.7</v>
      </c>
      <c r="Q8" s="151">
        <v>13.4</v>
      </c>
      <c r="R8" s="151">
        <v>13.8</v>
      </c>
      <c r="S8" s="151">
        <v>14.4</v>
      </c>
      <c r="T8" s="151">
        <v>15.2</v>
      </c>
      <c r="U8" s="151">
        <v>15.8</v>
      </c>
      <c r="V8" s="151">
        <v>18.6</v>
      </c>
      <c r="W8" s="151">
        <v>15.9</v>
      </c>
      <c r="X8" s="151">
        <v>15.2</v>
      </c>
      <c r="Y8" s="152">
        <v>16.7</v>
      </c>
    </row>
    <row r="9" spans="2:25" ht="11.25">
      <c r="B9" s="146" t="s">
        <v>186</v>
      </c>
      <c r="C9" s="152">
        <v>4.8</v>
      </c>
      <c r="D9" s="152">
        <v>3.4</v>
      </c>
      <c r="E9" s="152">
        <v>3</v>
      </c>
      <c r="F9" s="152">
        <v>2.8</v>
      </c>
      <c r="G9" s="152">
        <v>2.4</v>
      </c>
      <c r="H9" s="152">
        <v>2.1</v>
      </c>
      <c r="I9" s="152">
        <v>1.8</v>
      </c>
      <c r="J9" s="152">
        <v>2</v>
      </c>
      <c r="K9" s="152">
        <v>3.1</v>
      </c>
      <c r="L9" s="152">
        <v>3.4</v>
      </c>
      <c r="M9" s="152">
        <v>3.3</v>
      </c>
      <c r="N9" s="152">
        <v>3</v>
      </c>
      <c r="O9" s="152">
        <v>3.3</v>
      </c>
      <c r="P9" s="152">
        <v>3.4</v>
      </c>
      <c r="Q9" s="152">
        <v>3.3</v>
      </c>
      <c r="R9" s="152">
        <v>3.3</v>
      </c>
      <c r="S9" s="152">
        <v>3.1</v>
      </c>
      <c r="T9" s="152">
        <v>3.1</v>
      </c>
      <c r="U9" s="152">
        <v>2.9</v>
      </c>
      <c r="V9" s="152">
        <v>3.5</v>
      </c>
      <c r="W9" s="152">
        <v>2.8</v>
      </c>
      <c r="X9" s="152">
        <v>2.6</v>
      </c>
      <c r="Y9" s="152">
        <v>2.6</v>
      </c>
    </row>
    <row r="10" spans="2:25" ht="11.25">
      <c r="B10" s="146" t="s">
        <v>187</v>
      </c>
      <c r="C10" s="152">
        <v>4.3</v>
      </c>
      <c r="D10" s="152">
        <v>4.6</v>
      </c>
      <c r="E10" s="152">
        <v>5.4</v>
      </c>
      <c r="F10" s="152">
        <v>4.2</v>
      </c>
      <c r="G10" s="152">
        <v>3.9</v>
      </c>
      <c r="H10" s="152">
        <v>3.7</v>
      </c>
      <c r="I10" s="152">
        <v>3</v>
      </c>
      <c r="J10" s="152">
        <v>3.3</v>
      </c>
      <c r="K10" s="152">
        <v>2.8</v>
      </c>
      <c r="L10" s="152">
        <v>2.4</v>
      </c>
      <c r="M10" s="152">
        <v>2.6</v>
      </c>
      <c r="N10" s="152">
        <v>2.4</v>
      </c>
      <c r="O10" s="152">
        <v>2.5</v>
      </c>
      <c r="P10" s="152">
        <v>2.5</v>
      </c>
      <c r="Q10" s="152">
        <v>2.6</v>
      </c>
      <c r="R10" s="152">
        <v>2.7</v>
      </c>
      <c r="S10" s="152">
        <v>2.5</v>
      </c>
      <c r="T10" s="152">
        <v>2.6</v>
      </c>
      <c r="U10" s="152">
        <v>2.7</v>
      </c>
      <c r="V10" s="152">
        <v>2.6</v>
      </c>
      <c r="W10" s="152">
        <v>2.4</v>
      </c>
      <c r="X10" s="152">
        <v>2.3</v>
      </c>
      <c r="Y10" s="152">
        <v>2.3</v>
      </c>
    </row>
    <row r="11" spans="2:25" ht="11.25">
      <c r="B11" s="146" t="s">
        <v>188</v>
      </c>
      <c r="C11" s="152">
        <v>0.4</v>
      </c>
      <c r="D11" s="152">
        <v>0.2</v>
      </c>
      <c r="E11" s="152">
        <v>0.3</v>
      </c>
      <c r="F11" s="152">
        <v>0.4</v>
      </c>
      <c r="G11" s="152">
        <v>0.3</v>
      </c>
      <c r="H11" s="152">
        <v>0.4</v>
      </c>
      <c r="I11" s="152">
        <v>0.5</v>
      </c>
      <c r="J11" s="152">
        <v>0.8</v>
      </c>
      <c r="K11" s="152">
        <v>0.8</v>
      </c>
      <c r="L11" s="152">
        <v>0.3</v>
      </c>
      <c r="M11" s="152">
        <v>0.6</v>
      </c>
      <c r="N11" s="152">
        <v>0.3</v>
      </c>
      <c r="O11" s="152">
        <v>0.3</v>
      </c>
      <c r="P11" s="152">
        <v>0.2</v>
      </c>
      <c r="Q11" s="152">
        <v>0.1</v>
      </c>
      <c r="R11" s="152">
        <v>0.1</v>
      </c>
      <c r="S11" s="152">
        <v>0.2</v>
      </c>
      <c r="T11" s="152">
        <v>0.3</v>
      </c>
      <c r="U11" s="152">
        <v>0.4</v>
      </c>
      <c r="V11" s="152">
        <v>0.2</v>
      </c>
      <c r="W11" s="152">
        <v>0.2</v>
      </c>
      <c r="X11" s="152">
        <v>0.2</v>
      </c>
      <c r="Y11" s="152">
        <v>0.2</v>
      </c>
    </row>
    <row r="12" spans="2:25" ht="11.25">
      <c r="B12" s="146" t="s">
        <v>189</v>
      </c>
      <c r="C12" s="152">
        <v>0.1</v>
      </c>
      <c r="D12" s="152">
        <v>0.1</v>
      </c>
      <c r="E12" s="152">
        <v>0.2</v>
      </c>
      <c r="F12" s="152">
        <v>0.1</v>
      </c>
      <c r="G12" s="152">
        <v>0.2</v>
      </c>
      <c r="H12" s="152">
        <v>0.3</v>
      </c>
      <c r="I12" s="152">
        <v>0.4</v>
      </c>
      <c r="J12" s="152">
        <v>0.9</v>
      </c>
      <c r="K12" s="152">
        <v>1.1</v>
      </c>
      <c r="L12" s="152">
        <v>0.7</v>
      </c>
      <c r="M12" s="152">
        <v>1</v>
      </c>
      <c r="N12" s="152">
        <v>1</v>
      </c>
      <c r="O12" s="152">
        <v>1.3</v>
      </c>
      <c r="P12" s="152">
        <v>1.2</v>
      </c>
      <c r="Q12" s="152">
        <v>1</v>
      </c>
      <c r="R12" s="152">
        <v>1</v>
      </c>
      <c r="S12" s="152">
        <v>1.1</v>
      </c>
      <c r="T12" s="152">
        <v>0.8</v>
      </c>
      <c r="U12" s="152">
        <v>0.8</v>
      </c>
      <c r="V12" s="152">
        <v>1</v>
      </c>
      <c r="W12" s="152">
        <v>0.8</v>
      </c>
      <c r="X12" s="152">
        <v>0.7</v>
      </c>
      <c r="Y12" s="152">
        <v>0.7</v>
      </c>
    </row>
    <row r="13" spans="2:25" ht="11.25">
      <c r="B13" s="153" t="s">
        <v>190</v>
      </c>
      <c r="C13" s="154">
        <v>2.4</v>
      </c>
      <c r="D13" s="154">
        <v>2.1</v>
      </c>
      <c r="E13" s="154">
        <v>2.6</v>
      </c>
      <c r="F13" s="154">
        <v>2.7</v>
      </c>
      <c r="G13" s="154">
        <v>3.4</v>
      </c>
      <c r="H13" s="154">
        <v>4.3</v>
      </c>
      <c r="I13" s="154">
        <v>5.3</v>
      </c>
      <c r="J13" s="154">
        <v>6.4</v>
      </c>
      <c r="K13" s="154">
        <v>8.2</v>
      </c>
      <c r="L13" s="154">
        <v>8.9</v>
      </c>
      <c r="M13" s="154">
        <v>10.3</v>
      </c>
      <c r="N13" s="154">
        <v>9.7</v>
      </c>
      <c r="O13" s="154">
        <v>8.9</v>
      </c>
      <c r="P13" s="154">
        <v>7.4</v>
      </c>
      <c r="Q13" s="154">
        <v>6.4</v>
      </c>
      <c r="R13" s="154">
        <v>6.8</v>
      </c>
      <c r="S13" s="154">
        <v>7.5</v>
      </c>
      <c r="T13" s="154">
        <v>8.4</v>
      </c>
      <c r="U13" s="154">
        <v>8.9</v>
      </c>
      <c r="V13" s="154">
        <v>11.2</v>
      </c>
      <c r="W13" s="154">
        <v>9.7</v>
      </c>
      <c r="X13" s="154">
        <v>9.5</v>
      </c>
      <c r="Y13" s="154">
        <v>10.8</v>
      </c>
    </row>
    <row r="14" spans="2:25" ht="11.25">
      <c r="B14" s="142" t="s">
        <v>191</v>
      </c>
      <c r="C14" s="152">
        <v>36.4</v>
      </c>
      <c r="D14" s="152">
        <v>34.2</v>
      </c>
      <c r="E14" s="152">
        <v>36.1</v>
      </c>
      <c r="F14" s="152">
        <v>37.1</v>
      </c>
      <c r="G14" s="152">
        <v>31</v>
      </c>
      <c r="H14" s="152">
        <v>25.3</v>
      </c>
      <c r="I14" s="152">
        <v>26.2</v>
      </c>
      <c r="J14" s="152">
        <v>29.7</v>
      </c>
      <c r="K14" s="152">
        <v>31.5</v>
      </c>
      <c r="L14" s="152">
        <v>29.1</v>
      </c>
      <c r="M14" s="152">
        <v>30.1</v>
      </c>
      <c r="N14" s="152">
        <v>31.1</v>
      </c>
      <c r="O14" s="152">
        <v>31.1</v>
      </c>
      <c r="P14" s="152">
        <v>32.2</v>
      </c>
      <c r="Q14" s="152">
        <v>27.7</v>
      </c>
      <c r="R14" s="152">
        <v>33.2</v>
      </c>
      <c r="S14" s="152">
        <v>32.1</v>
      </c>
      <c r="T14" s="152">
        <v>30.9</v>
      </c>
      <c r="U14" s="152">
        <v>27.3</v>
      </c>
      <c r="V14" s="152">
        <v>36.8</v>
      </c>
      <c r="W14" s="152">
        <v>34.4</v>
      </c>
      <c r="X14" s="152">
        <v>33.7</v>
      </c>
      <c r="Y14" s="152">
        <v>36.3</v>
      </c>
    </row>
    <row r="15" spans="2:25" ht="11.25">
      <c r="B15" s="146" t="s">
        <v>192</v>
      </c>
      <c r="C15" s="152">
        <v>7.7</v>
      </c>
      <c r="D15" s="152">
        <v>6.3</v>
      </c>
      <c r="E15" s="152">
        <v>6.8</v>
      </c>
      <c r="F15" s="152">
        <v>7.5</v>
      </c>
      <c r="G15" s="152">
        <v>6.7</v>
      </c>
      <c r="H15" s="152">
        <v>6.8</v>
      </c>
      <c r="I15" s="152">
        <v>8.3</v>
      </c>
      <c r="J15" s="152">
        <v>9.1</v>
      </c>
      <c r="K15" s="152">
        <v>9.9</v>
      </c>
      <c r="L15" s="152">
        <v>6.3</v>
      </c>
      <c r="M15" s="152">
        <v>7</v>
      </c>
      <c r="N15" s="152">
        <v>5.8</v>
      </c>
      <c r="O15" s="152">
        <v>5.1</v>
      </c>
      <c r="P15" s="152">
        <v>4.7</v>
      </c>
      <c r="Q15" s="152">
        <v>4.6</v>
      </c>
      <c r="R15" s="152">
        <v>6.4</v>
      </c>
      <c r="S15" s="152">
        <v>6.3</v>
      </c>
      <c r="T15" s="152">
        <v>6.8</v>
      </c>
      <c r="U15" s="152">
        <v>6.3</v>
      </c>
      <c r="V15" s="152">
        <v>8.5</v>
      </c>
      <c r="W15" s="152">
        <v>9</v>
      </c>
      <c r="X15" s="152">
        <v>9.4</v>
      </c>
      <c r="Y15" s="152">
        <v>9.4</v>
      </c>
    </row>
    <row r="16" spans="2:25" ht="11.25">
      <c r="B16" s="146" t="s">
        <v>193</v>
      </c>
      <c r="C16" s="152">
        <v>14.5</v>
      </c>
      <c r="D16" s="152">
        <v>14.8</v>
      </c>
      <c r="E16" s="152">
        <v>16</v>
      </c>
      <c r="F16" s="152">
        <v>14.8</v>
      </c>
      <c r="G16" s="152">
        <v>12.5</v>
      </c>
      <c r="H16" s="152">
        <v>9.5</v>
      </c>
      <c r="I16" s="152">
        <v>7.8</v>
      </c>
      <c r="J16" s="152">
        <v>8.2</v>
      </c>
      <c r="K16" s="152">
        <v>8.2</v>
      </c>
      <c r="L16" s="152">
        <v>8.6</v>
      </c>
      <c r="M16" s="152">
        <v>7.7</v>
      </c>
      <c r="N16" s="152">
        <v>7.9</v>
      </c>
      <c r="O16" s="152">
        <v>7.4</v>
      </c>
      <c r="P16" s="152">
        <v>7.1</v>
      </c>
      <c r="Q16" s="152">
        <v>7.1</v>
      </c>
      <c r="R16" s="152">
        <v>6.9</v>
      </c>
      <c r="S16" s="152">
        <v>7.2</v>
      </c>
      <c r="T16" s="152">
        <v>7</v>
      </c>
      <c r="U16" s="152">
        <v>6</v>
      </c>
      <c r="V16" s="152">
        <v>6.2</v>
      </c>
      <c r="W16" s="152">
        <v>6.2</v>
      </c>
      <c r="X16" s="152">
        <v>6.3</v>
      </c>
      <c r="Y16" s="152">
        <v>6.3</v>
      </c>
    </row>
    <row r="17" spans="2:25" ht="11.25">
      <c r="B17" s="146" t="s">
        <v>194</v>
      </c>
      <c r="C17" s="152">
        <v>0.9</v>
      </c>
      <c r="D17" s="152">
        <v>0.9</v>
      </c>
      <c r="E17" s="152">
        <v>0.8</v>
      </c>
      <c r="F17" s="152">
        <v>0.8</v>
      </c>
      <c r="G17" s="152">
        <v>0.8</v>
      </c>
      <c r="H17" s="152">
        <v>0.6</v>
      </c>
      <c r="I17" s="152">
        <v>0.6</v>
      </c>
      <c r="J17" s="152">
        <v>0.6</v>
      </c>
      <c r="K17" s="152">
        <v>0.5</v>
      </c>
      <c r="L17" s="152">
        <v>0.6</v>
      </c>
      <c r="M17" s="152">
        <v>0.6</v>
      </c>
      <c r="N17" s="152">
        <v>0.8</v>
      </c>
      <c r="O17" s="152">
        <v>1.3</v>
      </c>
      <c r="P17" s="152">
        <v>1.2</v>
      </c>
      <c r="Q17" s="152">
        <v>1</v>
      </c>
      <c r="R17" s="152">
        <v>1</v>
      </c>
      <c r="S17" s="152">
        <v>0.8</v>
      </c>
      <c r="T17" s="152">
        <v>1.1</v>
      </c>
      <c r="U17" s="152">
        <v>1</v>
      </c>
      <c r="V17" s="152">
        <v>1.4</v>
      </c>
      <c r="W17" s="152">
        <v>0.8</v>
      </c>
      <c r="X17" s="152">
        <v>0.8</v>
      </c>
      <c r="Y17" s="152">
        <v>0.8</v>
      </c>
    </row>
    <row r="18" spans="2:25" ht="11.25">
      <c r="B18" s="146" t="s">
        <v>195</v>
      </c>
      <c r="C18" s="152">
        <v>1.8</v>
      </c>
      <c r="D18" s="152">
        <v>1.9</v>
      </c>
      <c r="E18" s="152">
        <v>1.1</v>
      </c>
      <c r="F18" s="152">
        <v>1.6</v>
      </c>
      <c r="G18" s="152">
        <v>1.3</v>
      </c>
      <c r="H18" s="152">
        <v>0.9</v>
      </c>
      <c r="I18" s="152">
        <v>0.9</v>
      </c>
      <c r="J18" s="152">
        <v>1.4</v>
      </c>
      <c r="K18" s="152">
        <v>1.6</v>
      </c>
      <c r="L18" s="152">
        <v>1.7</v>
      </c>
      <c r="M18" s="152">
        <v>1.9</v>
      </c>
      <c r="N18" s="152">
        <v>2.3</v>
      </c>
      <c r="O18" s="152">
        <v>2.1</v>
      </c>
      <c r="P18" s="152">
        <v>2.1</v>
      </c>
      <c r="Q18" s="152">
        <v>1.8</v>
      </c>
      <c r="R18" s="152">
        <v>2.6</v>
      </c>
      <c r="S18" s="152">
        <v>2.2</v>
      </c>
      <c r="T18" s="152">
        <v>2.1</v>
      </c>
      <c r="U18" s="152">
        <v>1.6</v>
      </c>
      <c r="V18" s="152">
        <v>2.3</v>
      </c>
      <c r="W18" s="152">
        <v>1.6</v>
      </c>
      <c r="X18" s="152">
        <v>1.4</v>
      </c>
      <c r="Y18" s="152">
        <v>1.4</v>
      </c>
    </row>
    <row r="19" spans="2:25" ht="11.25">
      <c r="B19" s="153" t="s">
        <v>196</v>
      </c>
      <c r="C19" s="154">
        <v>11.6</v>
      </c>
      <c r="D19" s="154">
        <v>10.3</v>
      </c>
      <c r="E19" s="154">
        <v>11.4</v>
      </c>
      <c r="F19" s="154">
        <v>12.4</v>
      </c>
      <c r="G19" s="154">
        <v>9.6</v>
      </c>
      <c r="H19" s="154">
        <v>7.5</v>
      </c>
      <c r="I19" s="154">
        <v>8.6</v>
      </c>
      <c r="J19" s="154">
        <v>10.3</v>
      </c>
      <c r="K19" s="154">
        <v>11.3</v>
      </c>
      <c r="L19" s="154">
        <v>12.1</v>
      </c>
      <c r="M19" s="154">
        <v>12.9</v>
      </c>
      <c r="N19" s="154">
        <v>14.3</v>
      </c>
      <c r="O19" s="154">
        <v>15.2</v>
      </c>
      <c r="P19" s="154">
        <v>17.1</v>
      </c>
      <c r="Q19" s="154">
        <v>13.2</v>
      </c>
      <c r="R19" s="154">
        <v>16.3</v>
      </c>
      <c r="S19" s="154">
        <v>15.6</v>
      </c>
      <c r="T19" s="154">
        <v>13.9</v>
      </c>
      <c r="U19" s="154">
        <v>12.4</v>
      </c>
      <c r="V19" s="154">
        <v>18.4</v>
      </c>
      <c r="W19" s="154">
        <v>16.7</v>
      </c>
      <c r="X19" s="154">
        <v>15.9</v>
      </c>
      <c r="Y19" s="154">
        <v>17.9</v>
      </c>
    </row>
    <row r="20" ht="11.25">
      <c r="B20" s="57" t="s">
        <v>551</v>
      </c>
    </row>
    <row r="22" ht="11.25">
      <c r="C22" s="80"/>
    </row>
    <row r="23" ht="11.25">
      <c r="C23" s="80"/>
    </row>
    <row r="24" ht="11.25">
      <c r="C24" s="80"/>
    </row>
    <row r="25" ht="11.25">
      <c r="C25" s="80"/>
    </row>
  </sheetData>
  <sheetProtection/>
  <printOptions horizontalCentered="1"/>
  <pageMargins left="0" right="0" top="0.5905511811023623" bottom="0.5905511811023623" header="0.5118110236220472" footer="0.5118110236220472"/>
  <pageSetup fitToHeight="1" fitToWidth="1" horizontalDpi="600" verticalDpi="600" orientation="landscape" paperSize="9" scale="81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72"/>
  <sheetViews>
    <sheetView zoomScaleSheetLayoutView="100" zoomScalePageLayoutView="0" workbookViewId="0" topLeftCell="A1">
      <selection activeCell="A1" sqref="A1"/>
    </sheetView>
  </sheetViews>
  <sheetFormatPr defaultColWidth="11.421875" defaultRowHeight="12.75"/>
  <cols>
    <col min="1" max="1" width="3.57421875" style="57" customWidth="1"/>
    <col min="2" max="2" width="8.421875" style="1" customWidth="1"/>
    <col min="3" max="4" width="8.7109375" style="57" customWidth="1"/>
    <col min="5" max="5" width="1.421875" style="1" customWidth="1"/>
    <col min="6" max="7" width="8.7109375" style="57" customWidth="1"/>
    <col min="8" max="8" width="1.421875" style="1" customWidth="1"/>
    <col min="9" max="10" width="8.7109375" style="57" customWidth="1"/>
    <col min="11" max="11" width="1.421875" style="1" customWidth="1"/>
    <col min="12" max="12" width="8.7109375" style="57" customWidth="1"/>
    <col min="13" max="13" width="11.57421875" style="57" customWidth="1"/>
    <col min="14" max="16384" width="11.421875" style="57" customWidth="1"/>
  </cols>
  <sheetData>
    <row r="1" spans="2:13" ht="12.75">
      <c r="B1" s="182" t="s">
        <v>537</v>
      </c>
      <c r="J1" s="182"/>
      <c r="M1" s="441" t="str">
        <f>'Tab 1'!$L$1</f>
        <v>Carta de Conjuntura | Set 2013</v>
      </c>
    </row>
    <row r="3" ht="11.25">
      <c r="B3" s="2" t="s">
        <v>525</v>
      </c>
    </row>
    <row r="4" spans="2:13" ht="11.25">
      <c r="B4" s="2" t="s">
        <v>197</v>
      </c>
      <c r="C4" s="1"/>
      <c r="J4" s="155"/>
      <c r="L4" s="1"/>
      <c r="M4" s="1"/>
    </row>
    <row r="5" spans="2:13" ht="11.25">
      <c r="B5" s="40" t="s">
        <v>437</v>
      </c>
      <c r="C5" s="1"/>
      <c r="D5" s="1"/>
      <c r="F5" s="1"/>
      <c r="G5" s="156"/>
      <c r="I5" s="1"/>
      <c r="J5" s="155"/>
      <c r="L5" s="1"/>
      <c r="M5" s="1"/>
    </row>
    <row r="6" spans="2:13" ht="11.25">
      <c r="B6" s="40"/>
      <c r="C6" s="1"/>
      <c r="D6" s="1"/>
      <c r="F6" s="1"/>
      <c r="G6" s="156"/>
      <c r="I6" s="1"/>
      <c r="J6" s="155"/>
      <c r="L6" s="1"/>
      <c r="M6" s="1"/>
    </row>
    <row r="7" spans="2:13" ht="11.25">
      <c r="B7" s="470" t="s">
        <v>1</v>
      </c>
      <c r="C7" s="461" t="s">
        <v>110</v>
      </c>
      <c r="D7" s="461"/>
      <c r="E7" s="157"/>
      <c r="F7" s="461" t="s">
        <v>198</v>
      </c>
      <c r="G7" s="461"/>
      <c r="H7" s="157"/>
      <c r="I7" s="461" t="s">
        <v>199</v>
      </c>
      <c r="J7" s="461"/>
      <c r="K7" s="157"/>
      <c r="L7" s="461" t="s">
        <v>200</v>
      </c>
      <c r="M7" s="461"/>
    </row>
    <row r="8" spans="2:13" ht="12" thickBot="1">
      <c r="B8" s="471"/>
      <c r="C8" s="92" t="s">
        <v>201</v>
      </c>
      <c r="D8" s="92" t="s">
        <v>202</v>
      </c>
      <c r="E8" s="92"/>
      <c r="F8" s="92" t="s">
        <v>201</v>
      </c>
      <c r="G8" s="92" t="s">
        <v>202</v>
      </c>
      <c r="H8" s="92"/>
      <c r="I8" s="92" t="s">
        <v>201</v>
      </c>
      <c r="J8" s="92" t="s">
        <v>202</v>
      </c>
      <c r="K8" s="92"/>
      <c r="L8" s="92" t="s">
        <v>201</v>
      </c>
      <c r="M8" s="92" t="s">
        <v>202</v>
      </c>
    </row>
    <row r="9" spans="2:13" ht="12" thickTop="1">
      <c r="B9" s="160" t="s">
        <v>44</v>
      </c>
      <c r="C9" s="390">
        <v>49.1</v>
      </c>
      <c r="D9" s="390">
        <v>11.7</v>
      </c>
      <c r="E9" s="390"/>
      <c r="F9" s="390">
        <v>58.6</v>
      </c>
      <c r="G9" s="390">
        <v>18.9</v>
      </c>
      <c r="H9" s="390"/>
      <c r="I9" s="390">
        <v>77.4</v>
      </c>
      <c r="J9" s="390">
        <v>6.3</v>
      </c>
      <c r="K9" s="390"/>
      <c r="L9" s="390">
        <v>47.1</v>
      </c>
      <c r="M9" s="390">
        <v>6.4</v>
      </c>
    </row>
    <row r="10" spans="2:13" ht="11.25">
      <c r="B10" s="160" t="s">
        <v>45</v>
      </c>
      <c r="C10" s="390">
        <v>50.3</v>
      </c>
      <c r="D10" s="390">
        <v>12.5</v>
      </c>
      <c r="E10" s="390"/>
      <c r="F10" s="390">
        <v>61.1</v>
      </c>
      <c r="G10" s="390">
        <v>20</v>
      </c>
      <c r="H10" s="390"/>
      <c r="I10" s="390">
        <v>66.1</v>
      </c>
      <c r="J10" s="390">
        <v>6.8</v>
      </c>
      <c r="K10" s="390"/>
      <c r="L10" s="390">
        <v>47.8</v>
      </c>
      <c r="M10" s="390">
        <v>7.2</v>
      </c>
    </row>
    <row r="11" spans="2:13" ht="11.25">
      <c r="B11" s="160" t="s">
        <v>46</v>
      </c>
      <c r="C11" s="390">
        <v>58.7</v>
      </c>
      <c r="D11" s="390">
        <v>12.5</v>
      </c>
      <c r="E11" s="390"/>
      <c r="F11" s="390">
        <v>77.9</v>
      </c>
      <c r="G11" s="390">
        <v>19.1</v>
      </c>
      <c r="H11" s="390"/>
      <c r="I11" s="390">
        <v>59.8</v>
      </c>
      <c r="J11" s="390">
        <v>7.4</v>
      </c>
      <c r="K11" s="390"/>
      <c r="L11" s="390">
        <v>50.7</v>
      </c>
      <c r="M11" s="390">
        <v>7.3</v>
      </c>
    </row>
    <row r="12" spans="2:13" ht="11.25">
      <c r="B12" s="160" t="s">
        <v>47</v>
      </c>
      <c r="C12" s="390">
        <v>73.2</v>
      </c>
      <c r="D12" s="390">
        <v>12</v>
      </c>
      <c r="E12" s="390"/>
      <c r="F12" s="390">
        <v>101.2</v>
      </c>
      <c r="G12" s="390">
        <v>16.7</v>
      </c>
      <c r="H12" s="390"/>
      <c r="I12" s="390">
        <v>72.5</v>
      </c>
      <c r="J12" s="390">
        <v>7.6</v>
      </c>
      <c r="K12" s="390"/>
      <c r="L12" s="390">
        <v>58.5</v>
      </c>
      <c r="M12" s="390">
        <v>8.8</v>
      </c>
    </row>
    <row r="13" spans="2:13" ht="11.25">
      <c r="B13" s="160" t="s">
        <v>48</v>
      </c>
      <c r="C13" s="390">
        <v>68.4</v>
      </c>
      <c r="D13" s="390">
        <v>13.4</v>
      </c>
      <c r="E13" s="390"/>
      <c r="F13" s="390">
        <v>87.2</v>
      </c>
      <c r="G13" s="390">
        <v>16.6</v>
      </c>
      <c r="H13" s="390"/>
      <c r="I13" s="390">
        <v>72.6</v>
      </c>
      <c r="J13" s="390">
        <v>10.3</v>
      </c>
      <c r="K13" s="390"/>
      <c r="L13" s="390">
        <v>60.6</v>
      </c>
      <c r="M13" s="390">
        <v>11.2</v>
      </c>
    </row>
    <row r="14" spans="2:13" ht="11.25">
      <c r="B14" s="160" t="s">
        <v>49</v>
      </c>
      <c r="C14" s="390">
        <v>75.6</v>
      </c>
      <c r="D14" s="390">
        <v>14.6</v>
      </c>
      <c r="E14" s="390"/>
      <c r="F14" s="390">
        <v>94.5</v>
      </c>
      <c r="G14" s="390">
        <v>16.8</v>
      </c>
      <c r="H14" s="390"/>
      <c r="I14" s="390">
        <v>81.2</v>
      </c>
      <c r="J14" s="390">
        <v>12.3</v>
      </c>
      <c r="K14" s="390"/>
      <c r="L14" s="390">
        <v>67.1</v>
      </c>
      <c r="M14" s="390">
        <v>13.2</v>
      </c>
    </row>
    <row r="15" spans="2:13" ht="11.25">
      <c r="B15" s="160" t="s">
        <v>50</v>
      </c>
      <c r="C15" s="390">
        <v>82</v>
      </c>
      <c r="D15" s="390">
        <v>17.8</v>
      </c>
      <c r="E15" s="390"/>
      <c r="F15" s="390">
        <v>99.2</v>
      </c>
      <c r="G15" s="390">
        <v>20.8</v>
      </c>
      <c r="H15" s="390"/>
      <c r="I15" s="390">
        <v>85.1</v>
      </c>
      <c r="J15" s="390">
        <v>14.6</v>
      </c>
      <c r="K15" s="390"/>
      <c r="L15" s="390">
        <v>75.8</v>
      </c>
      <c r="M15" s="390">
        <v>15.9</v>
      </c>
    </row>
    <row r="16" spans="2:13" ht="11.25">
      <c r="B16" s="160" t="s">
        <v>51</v>
      </c>
      <c r="C16" s="390">
        <v>79</v>
      </c>
      <c r="D16" s="390">
        <v>21.4</v>
      </c>
      <c r="E16" s="390"/>
      <c r="F16" s="390">
        <v>88.7</v>
      </c>
      <c r="G16" s="390">
        <v>24.4</v>
      </c>
      <c r="H16" s="390"/>
      <c r="I16" s="390">
        <v>76.3</v>
      </c>
      <c r="J16" s="390">
        <v>14.7</v>
      </c>
      <c r="K16" s="390"/>
      <c r="L16" s="390">
        <v>78.3</v>
      </c>
      <c r="M16" s="390">
        <v>20.2</v>
      </c>
    </row>
    <row r="17" spans="2:13" ht="11.25">
      <c r="B17" s="160" t="s">
        <v>52</v>
      </c>
      <c r="C17" s="390">
        <v>75.1</v>
      </c>
      <c r="D17" s="390">
        <v>19.5</v>
      </c>
      <c r="E17" s="390"/>
      <c r="F17" s="390">
        <v>84.8</v>
      </c>
      <c r="G17" s="390">
        <v>23.6</v>
      </c>
      <c r="H17" s="390"/>
      <c r="I17" s="390">
        <v>64.6</v>
      </c>
      <c r="J17" s="390">
        <v>11.7</v>
      </c>
      <c r="K17" s="390"/>
      <c r="L17" s="390">
        <v>76.1</v>
      </c>
      <c r="M17" s="390">
        <v>18</v>
      </c>
    </row>
    <row r="18" spans="2:13" ht="11.25">
      <c r="B18" s="160" t="s">
        <v>53</v>
      </c>
      <c r="C18" s="390">
        <v>71.3</v>
      </c>
      <c r="D18" s="390">
        <v>22.3</v>
      </c>
      <c r="E18" s="390"/>
      <c r="F18" s="390">
        <v>83.6</v>
      </c>
      <c r="G18" s="390">
        <v>24.8</v>
      </c>
      <c r="H18" s="390"/>
      <c r="I18" s="390">
        <v>61.3</v>
      </c>
      <c r="J18" s="390">
        <v>15.3</v>
      </c>
      <c r="K18" s="390"/>
      <c r="L18" s="390">
        <v>70.3</v>
      </c>
      <c r="M18" s="390">
        <v>21.4</v>
      </c>
    </row>
    <row r="19" spans="2:13" ht="11.25">
      <c r="B19" s="160" t="s">
        <v>54</v>
      </c>
      <c r="C19" s="390">
        <v>73.7</v>
      </c>
      <c r="D19" s="390">
        <v>26.6</v>
      </c>
      <c r="E19" s="390"/>
      <c r="F19" s="390">
        <v>84.5</v>
      </c>
      <c r="G19" s="390">
        <v>25</v>
      </c>
      <c r="H19" s="390"/>
      <c r="I19" s="390">
        <v>73.7</v>
      </c>
      <c r="J19" s="390">
        <v>20.6</v>
      </c>
      <c r="K19" s="390"/>
      <c r="L19" s="390">
        <v>72.1</v>
      </c>
      <c r="M19" s="390">
        <v>28</v>
      </c>
    </row>
    <row r="20" spans="2:13" ht="11.25">
      <c r="B20" s="160" t="s">
        <v>55</v>
      </c>
      <c r="C20" s="390">
        <v>68.6</v>
      </c>
      <c r="D20" s="390">
        <v>27.1</v>
      </c>
      <c r="E20" s="390"/>
      <c r="F20" s="390">
        <v>74.7</v>
      </c>
      <c r="G20" s="390">
        <v>27.7</v>
      </c>
      <c r="H20" s="390"/>
      <c r="I20" s="390">
        <v>66.4</v>
      </c>
      <c r="J20" s="390">
        <v>21.9</v>
      </c>
      <c r="K20" s="390"/>
      <c r="L20" s="390">
        <v>69.5</v>
      </c>
      <c r="M20" s="390">
        <v>27</v>
      </c>
    </row>
    <row r="21" spans="2:13" ht="11.25">
      <c r="B21" s="160" t="s">
        <v>56</v>
      </c>
      <c r="C21" s="390">
        <v>71</v>
      </c>
      <c r="D21" s="390">
        <v>22.8</v>
      </c>
      <c r="E21" s="390"/>
      <c r="F21" s="390">
        <v>92.9</v>
      </c>
      <c r="G21" s="390">
        <v>19</v>
      </c>
      <c r="H21" s="390"/>
      <c r="I21" s="390">
        <v>63.4</v>
      </c>
      <c r="J21" s="390">
        <v>20.8</v>
      </c>
      <c r="K21" s="390"/>
      <c r="L21" s="390">
        <v>65.8</v>
      </c>
      <c r="M21" s="390">
        <v>25.2</v>
      </c>
    </row>
    <row r="22" spans="2:13" ht="11.25">
      <c r="B22" s="160" t="s">
        <v>57</v>
      </c>
      <c r="C22" s="390">
        <v>71.2</v>
      </c>
      <c r="D22" s="390">
        <v>26.7</v>
      </c>
      <c r="E22" s="390"/>
      <c r="F22" s="390">
        <v>77.5</v>
      </c>
      <c r="G22" s="390">
        <v>25.1</v>
      </c>
      <c r="H22" s="390"/>
      <c r="I22" s="390">
        <v>69.5</v>
      </c>
      <c r="J22" s="390">
        <v>24.1</v>
      </c>
      <c r="K22" s="390"/>
      <c r="L22" s="390">
        <v>72</v>
      </c>
      <c r="M22" s="390">
        <v>27.5</v>
      </c>
    </row>
    <row r="23" spans="2:13" ht="11.25">
      <c r="B23" s="160" t="s">
        <v>58</v>
      </c>
      <c r="C23" s="390">
        <v>79.2</v>
      </c>
      <c r="D23" s="390">
        <v>30.9</v>
      </c>
      <c r="E23" s="390"/>
      <c r="F23" s="390">
        <v>85.4</v>
      </c>
      <c r="G23" s="390">
        <v>26.7</v>
      </c>
      <c r="H23" s="390"/>
      <c r="I23" s="390">
        <v>85.2</v>
      </c>
      <c r="J23" s="390">
        <v>30.3</v>
      </c>
      <c r="K23" s="390"/>
      <c r="L23" s="390">
        <v>78.7</v>
      </c>
      <c r="M23" s="390">
        <v>32.5</v>
      </c>
    </row>
    <row r="24" spans="2:13" ht="11.25">
      <c r="B24" s="160" t="s">
        <v>59</v>
      </c>
      <c r="C24" s="390">
        <v>81.1</v>
      </c>
      <c r="D24" s="390">
        <v>30.8</v>
      </c>
      <c r="E24" s="390"/>
      <c r="F24" s="390">
        <v>84.1</v>
      </c>
      <c r="G24" s="390">
        <v>27.6</v>
      </c>
      <c r="H24" s="390"/>
      <c r="I24" s="390">
        <v>87.7</v>
      </c>
      <c r="J24" s="390">
        <v>35</v>
      </c>
      <c r="K24" s="390"/>
      <c r="L24" s="390">
        <v>81.1</v>
      </c>
      <c r="M24" s="390">
        <v>30.7</v>
      </c>
    </row>
    <row r="25" spans="2:13" ht="11.25">
      <c r="B25" s="160" t="s">
        <v>60</v>
      </c>
      <c r="C25" s="390">
        <v>79.3</v>
      </c>
      <c r="D25" s="390">
        <v>28.7</v>
      </c>
      <c r="E25" s="390"/>
      <c r="F25" s="390">
        <v>76.5</v>
      </c>
      <c r="G25" s="390">
        <v>27.7</v>
      </c>
      <c r="H25" s="390"/>
      <c r="I25" s="390">
        <v>77.2</v>
      </c>
      <c r="J25" s="390">
        <v>35</v>
      </c>
      <c r="K25" s="390"/>
      <c r="L25" s="390">
        <v>85</v>
      </c>
      <c r="M25" s="390">
        <v>26.7</v>
      </c>
    </row>
    <row r="26" spans="2:13" ht="11.25">
      <c r="B26" s="160" t="s">
        <v>61</v>
      </c>
      <c r="C26" s="390">
        <v>77.9</v>
      </c>
      <c r="D26" s="390">
        <v>29.5</v>
      </c>
      <c r="E26" s="390"/>
      <c r="F26" s="390">
        <v>77.7</v>
      </c>
      <c r="G26" s="390">
        <v>27.3</v>
      </c>
      <c r="H26" s="390"/>
      <c r="I26" s="390">
        <v>70.4</v>
      </c>
      <c r="J26" s="390">
        <v>35.2</v>
      </c>
      <c r="K26" s="390"/>
      <c r="L26" s="390">
        <v>83.4</v>
      </c>
      <c r="M26" s="390">
        <v>28.4</v>
      </c>
    </row>
    <row r="27" spans="2:13" ht="11.25">
      <c r="B27" s="160" t="s">
        <v>62</v>
      </c>
      <c r="C27" s="390">
        <v>75.3</v>
      </c>
      <c r="D27" s="390">
        <v>34.5</v>
      </c>
      <c r="E27" s="390"/>
      <c r="F27" s="390">
        <v>73.9</v>
      </c>
      <c r="G27" s="390">
        <v>29</v>
      </c>
      <c r="H27" s="390"/>
      <c r="I27" s="390">
        <v>67.7</v>
      </c>
      <c r="J27" s="390">
        <v>44.9</v>
      </c>
      <c r="K27" s="390"/>
      <c r="L27" s="390">
        <v>81.6</v>
      </c>
      <c r="M27" s="390">
        <v>33.9</v>
      </c>
    </row>
    <row r="28" spans="2:13" s="1" customFormat="1" ht="11.25">
      <c r="B28" s="160" t="s">
        <v>63</v>
      </c>
      <c r="C28" s="390">
        <v>69.6</v>
      </c>
      <c r="D28" s="390">
        <v>40.2</v>
      </c>
      <c r="E28" s="390"/>
      <c r="F28" s="390">
        <v>71.9</v>
      </c>
      <c r="G28" s="390">
        <v>31.6</v>
      </c>
      <c r="H28" s="390"/>
      <c r="I28" s="390">
        <v>64.2</v>
      </c>
      <c r="J28" s="390">
        <v>44.8</v>
      </c>
      <c r="K28" s="390"/>
      <c r="L28" s="390">
        <v>73.6</v>
      </c>
      <c r="M28" s="390">
        <v>42.5</v>
      </c>
    </row>
    <row r="29" spans="2:13" s="1" customFormat="1" ht="11.25">
      <c r="B29" s="160" t="s">
        <v>64</v>
      </c>
      <c r="C29" s="390">
        <v>77</v>
      </c>
      <c r="D29" s="390">
        <v>41</v>
      </c>
      <c r="E29" s="390"/>
      <c r="F29" s="390">
        <v>82.7</v>
      </c>
      <c r="G29" s="390">
        <v>32.4</v>
      </c>
      <c r="H29" s="390"/>
      <c r="I29" s="390">
        <v>73.6</v>
      </c>
      <c r="J29" s="390">
        <v>49.4</v>
      </c>
      <c r="K29" s="390"/>
      <c r="L29" s="390">
        <v>79.2</v>
      </c>
      <c r="M29" s="390">
        <v>42</v>
      </c>
    </row>
    <row r="30" spans="2:13" s="1" customFormat="1" ht="11.25">
      <c r="B30" s="160" t="s">
        <v>65</v>
      </c>
      <c r="C30" s="390">
        <v>87.5</v>
      </c>
      <c r="D30" s="390">
        <v>38.6</v>
      </c>
      <c r="E30" s="390"/>
      <c r="F30" s="390">
        <v>86.4</v>
      </c>
      <c r="G30" s="390">
        <v>30.8</v>
      </c>
      <c r="H30" s="390"/>
      <c r="I30" s="390">
        <v>91.1</v>
      </c>
      <c r="J30" s="390">
        <v>53</v>
      </c>
      <c r="K30" s="390"/>
      <c r="L30" s="390">
        <v>91.2</v>
      </c>
      <c r="M30" s="390">
        <v>37.4</v>
      </c>
    </row>
    <row r="31" spans="2:13" s="1" customFormat="1" ht="11.25">
      <c r="B31" s="160" t="s">
        <v>66</v>
      </c>
      <c r="C31" s="390">
        <v>87.6</v>
      </c>
      <c r="D31" s="390">
        <v>39.6</v>
      </c>
      <c r="E31" s="390"/>
      <c r="F31" s="390">
        <v>93.6</v>
      </c>
      <c r="G31" s="390">
        <v>31.6</v>
      </c>
      <c r="H31" s="390"/>
      <c r="I31" s="390">
        <v>79.3</v>
      </c>
      <c r="J31" s="390">
        <v>55.6</v>
      </c>
      <c r="K31" s="390"/>
      <c r="L31" s="390">
        <v>91.7</v>
      </c>
      <c r="M31" s="390">
        <v>38.4</v>
      </c>
    </row>
    <row r="32" spans="2:13" s="1" customFormat="1" ht="11.25">
      <c r="B32" s="160" t="s">
        <v>67</v>
      </c>
      <c r="C32" s="390">
        <v>88.2</v>
      </c>
      <c r="D32" s="390">
        <v>43.6</v>
      </c>
      <c r="E32" s="390"/>
      <c r="F32" s="390">
        <v>101.1</v>
      </c>
      <c r="G32" s="390">
        <v>35.5</v>
      </c>
      <c r="H32" s="390"/>
      <c r="I32" s="390">
        <v>78.2</v>
      </c>
      <c r="J32" s="390">
        <v>55.6</v>
      </c>
      <c r="K32" s="390"/>
      <c r="L32" s="390">
        <v>89.7</v>
      </c>
      <c r="M32" s="390">
        <v>43.4</v>
      </c>
    </row>
    <row r="33" spans="2:13" s="1" customFormat="1" ht="11.25">
      <c r="B33" s="160" t="s">
        <v>68</v>
      </c>
      <c r="C33" s="390">
        <v>82.3</v>
      </c>
      <c r="D33" s="390">
        <v>45.1</v>
      </c>
      <c r="E33" s="390"/>
      <c r="F33" s="390">
        <v>84.9</v>
      </c>
      <c r="G33" s="390">
        <v>37.9</v>
      </c>
      <c r="H33" s="390"/>
      <c r="I33" s="390">
        <v>72.1</v>
      </c>
      <c r="J33" s="390">
        <v>57.6</v>
      </c>
      <c r="K33" s="390"/>
      <c r="L33" s="390">
        <v>88.5</v>
      </c>
      <c r="M33" s="390">
        <v>44.2</v>
      </c>
    </row>
    <row r="34" spans="2:13" s="1" customFormat="1" ht="11.25">
      <c r="B34" s="160" t="s">
        <v>69</v>
      </c>
      <c r="C34" s="390">
        <v>71.7</v>
      </c>
      <c r="D34" s="390">
        <v>48.6</v>
      </c>
      <c r="E34" s="390"/>
      <c r="F34" s="390">
        <v>71.2</v>
      </c>
      <c r="G34" s="390">
        <v>41.2</v>
      </c>
      <c r="H34" s="390"/>
      <c r="I34" s="390">
        <v>60.8</v>
      </c>
      <c r="J34" s="390">
        <v>67.3</v>
      </c>
      <c r="K34" s="390"/>
      <c r="L34" s="390">
        <v>79</v>
      </c>
      <c r="M34" s="390">
        <v>46.1</v>
      </c>
    </row>
    <row r="35" spans="2:13" s="1" customFormat="1" ht="11.25">
      <c r="B35" s="160" t="s">
        <v>70</v>
      </c>
      <c r="C35" s="390">
        <v>74.1</v>
      </c>
      <c r="D35" s="390">
        <v>54</v>
      </c>
      <c r="E35" s="390"/>
      <c r="F35" s="390">
        <v>69.8</v>
      </c>
      <c r="G35" s="390">
        <v>44.7</v>
      </c>
      <c r="H35" s="390"/>
      <c r="I35" s="390">
        <v>69.5</v>
      </c>
      <c r="J35" s="390">
        <v>62.6</v>
      </c>
      <c r="K35" s="390"/>
      <c r="L35" s="390">
        <v>79.8</v>
      </c>
      <c r="M35" s="390">
        <v>54.4</v>
      </c>
    </row>
    <row r="36" spans="2:13" s="1" customFormat="1" ht="11.25">
      <c r="B36" s="160" t="s">
        <v>71</v>
      </c>
      <c r="C36" s="390">
        <v>71.6</v>
      </c>
      <c r="D36" s="390">
        <v>59.1</v>
      </c>
      <c r="E36" s="390"/>
      <c r="F36" s="390">
        <v>63.9</v>
      </c>
      <c r="G36" s="390">
        <v>59.6</v>
      </c>
      <c r="H36" s="390"/>
      <c r="I36" s="390">
        <v>62.3</v>
      </c>
      <c r="J36" s="390">
        <v>67.8</v>
      </c>
      <c r="K36" s="390"/>
      <c r="L36" s="390">
        <v>79.8</v>
      </c>
      <c r="M36" s="390">
        <v>55.1</v>
      </c>
    </row>
    <row r="37" spans="2:13" s="1" customFormat="1" ht="11.25">
      <c r="B37" s="160" t="s">
        <v>72</v>
      </c>
      <c r="C37" s="390">
        <v>68.3</v>
      </c>
      <c r="D37" s="390">
        <v>64.2</v>
      </c>
      <c r="E37" s="390"/>
      <c r="F37" s="390">
        <v>61.3</v>
      </c>
      <c r="G37" s="390">
        <v>68.7</v>
      </c>
      <c r="H37" s="390"/>
      <c r="I37" s="390">
        <v>59.4</v>
      </c>
      <c r="J37" s="390">
        <v>77.3</v>
      </c>
      <c r="K37" s="390"/>
      <c r="L37" s="390">
        <v>76.1</v>
      </c>
      <c r="M37" s="390">
        <v>57.9</v>
      </c>
    </row>
    <row r="38" spans="2:13" s="1" customFormat="1" ht="11.25">
      <c r="B38" s="160" t="s">
        <v>73</v>
      </c>
      <c r="C38" s="390">
        <v>71.5</v>
      </c>
      <c r="D38" s="390">
        <v>74.3</v>
      </c>
      <c r="E38" s="390"/>
      <c r="F38" s="390">
        <v>67.7</v>
      </c>
      <c r="G38" s="390">
        <v>77.7</v>
      </c>
      <c r="H38" s="390"/>
      <c r="I38" s="390">
        <v>66.1</v>
      </c>
      <c r="J38" s="390">
        <v>84.8</v>
      </c>
      <c r="K38" s="390"/>
      <c r="L38" s="390">
        <v>75.7</v>
      </c>
      <c r="M38" s="390">
        <v>70.1</v>
      </c>
    </row>
    <row r="39" spans="2:13" s="1" customFormat="1" ht="11.25">
      <c r="B39" s="160" t="s">
        <v>74</v>
      </c>
      <c r="C39" s="390">
        <v>79.3</v>
      </c>
      <c r="D39" s="390">
        <v>88.5</v>
      </c>
      <c r="E39" s="390"/>
      <c r="F39" s="390">
        <v>80.4</v>
      </c>
      <c r="G39" s="390">
        <v>88.1</v>
      </c>
      <c r="H39" s="390"/>
      <c r="I39" s="390">
        <v>75.7</v>
      </c>
      <c r="J39" s="390">
        <v>90.9</v>
      </c>
      <c r="K39" s="390"/>
      <c r="L39" s="390">
        <v>80.2</v>
      </c>
      <c r="M39" s="390">
        <v>88.3</v>
      </c>
    </row>
    <row r="40" spans="2:13" s="1" customFormat="1" ht="11.25">
      <c r="B40" s="160" t="s">
        <v>76</v>
      </c>
      <c r="C40" s="390">
        <v>88.9</v>
      </c>
      <c r="D40" s="390">
        <v>96.8</v>
      </c>
      <c r="E40" s="390"/>
      <c r="F40" s="390">
        <v>91.4</v>
      </c>
      <c r="G40" s="390">
        <v>94.3</v>
      </c>
      <c r="H40" s="390"/>
      <c r="I40" s="390">
        <v>84.7</v>
      </c>
      <c r="J40" s="390">
        <v>96.6</v>
      </c>
      <c r="K40" s="390"/>
      <c r="L40" s="390">
        <v>89</v>
      </c>
      <c r="M40" s="390">
        <v>97.9</v>
      </c>
    </row>
    <row r="41" spans="2:13" s="1" customFormat="1" ht="11.25">
      <c r="B41" s="160" t="s">
        <v>377</v>
      </c>
      <c r="C41" s="390">
        <v>100</v>
      </c>
      <c r="D41" s="390">
        <v>100</v>
      </c>
      <c r="E41" s="390"/>
      <c r="F41" s="390">
        <v>100</v>
      </c>
      <c r="G41" s="390">
        <v>100</v>
      </c>
      <c r="H41" s="390"/>
      <c r="I41" s="390">
        <v>100</v>
      </c>
      <c r="J41" s="390">
        <v>100</v>
      </c>
      <c r="K41" s="390"/>
      <c r="L41" s="390">
        <v>100</v>
      </c>
      <c r="M41" s="390">
        <v>100</v>
      </c>
    </row>
    <row r="42" spans="2:13" s="1" customFormat="1" ht="11.25">
      <c r="B42" s="160" t="s">
        <v>378</v>
      </c>
      <c r="C42" s="390">
        <v>110.5</v>
      </c>
      <c r="D42" s="390">
        <v>105.5</v>
      </c>
      <c r="E42" s="390"/>
      <c r="F42" s="390">
        <v>114.5</v>
      </c>
      <c r="G42" s="390">
        <v>111.8</v>
      </c>
      <c r="H42" s="390"/>
      <c r="I42" s="390">
        <v>110.9</v>
      </c>
      <c r="J42" s="390">
        <v>100.7</v>
      </c>
      <c r="K42" s="390"/>
      <c r="L42" s="390">
        <v>108.4</v>
      </c>
      <c r="M42" s="390">
        <v>103.2</v>
      </c>
    </row>
    <row r="43" spans="2:13" s="1" customFormat="1" ht="11.25">
      <c r="B43" s="160" t="s">
        <v>425</v>
      </c>
      <c r="C43" s="390">
        <v>139.6</v>
      </c>
      <c r="D43" s="390">
        <v>102.9</v>
      </c>
      <c r="E43" s="390"/>
      <c r="F43" s="390">
        <v>161.8</v>
      </c>
      <c r="G43" s="390">
        <v>112.1</v>
      </c>
      <c r="H43" s="390"/>
      <c r="I43" s="390">
        <v>138.9</v>
      </c>
      <c r="J43" s="390">
        <v>99.8</v>
      </c>
      <c r="K43" s="390"/>
      <c r="L43" s="390">
        <v>126</v>
      </c>
      <c r="M43" s="390">
        <v>98.1</v>
      </c>
    </row>
    <row r="44" spans="2:13" s="1" customFormat="1" ht="11.25">
      <c r="B44" s="160" t="s">
        <v>428</v>
      </c>
      <c r="C44" s="390">
        <v>120.9</v>
      </c>
      <c r="D44" s="390">
        <v>91.8</v>
      </c>
      <c r="E44" s="390"/>
      <c r="F44" s="390">
        <v>133.4</v>
      </c>
      <c r="G44" s="390">
        <v>115.3</v>
      </c>
      <c r="H44" s="390"/>
      <c r="I44" s="390">
        <v>110.8</v>
      </c>
      <c r="J44" s="390">
        <v>94.8</v>
      </c>
      <c r="K44" s="390"/>
      <c r="L44" s="390">
        <v>118.6</v>
      </c>
      <c r="M44" s="390">
        <v>75.7</v>
      </c>
    </row>
    <row r="45" spans="2:13" s="1" customFormat="1" ht="11.25">
      <c r="B45" s="160" t="s">
        <v>435</v>
      </c>
      <c r="C45" s="390">
        <v>145.7</v>
      </c>
      <c r="D45" s="390">
        <v>100.6</v>
      </c>
      <c r="E45" s="390"/>
      <c r="F45" s="390">
        <v>174</v>
      </c>
      <c r="G45" s="390">
        <v>128.4</v>
      </c>
      <c r="H45" s="390"/>
      <c r="I45" s="390">
        <v>142.9</v>
      </c>
      <c r="J45" s="390">
        <v>101.1</v>
      </c>
      <c r="K45" s="390"/>
      <c r="L45" s="390">
        <v>128.7</v>
      </c>
      <c r="M45" s="390">
        <v>82.4</v>
      </c>
    </row>
    <row r="46" spans="2:13" s="1" customFormat="1" ht="11.25">
      <c r="B46" s="160" t="s">
        <v>493</v>
      </c>
      <c r="C46" s="390">
        <v>179.5</v>
      </c>
      <c r="D46" s="390">
        <v>103.5</v>
      </c>
      <c r="E46" s="390"/>
      <c r="F46" s="390">
        <v>228.4</v>
      </c>
      <c r="G46" s="390">
        <v>133.1</v>
      </c>
      <c r="H46" s="390"/>
      <c r="I46" s="390">
        <v>172.9</v>
      </c>
      <c r="J46" s="390">
        <v>106.8</v>
      </c>
      <c r="K46" s="390"/>
      <c r="L46" s="390">
        <v>146.8</v>
      </c>
      <c r="M46" s="390">
        <v>83.8</v>
      </c>
    </row>
    <row r="47" spans="2:13" s="1" customFormat="1" ht="11.25">
      <c r="B47" s="161" t="s">
        <v>538</v>
      </c>
      <c r="C47" s="391">
        <v>170.7</v>
      </c>
      <c r="D47" s="391">
        <v>103.2</v>
      </c>
      <c r="E47" s="391"/>
      <c r="F47" s="391">
        <v>209.7</v>
      </c>
      <c r="G47" s="391">
        <v>134.3</v>
      </c>
      <c r="H47" s="391"/>
      <c r="I47" s="391">
        <v>161</v>
      </c>
      <c r="J47" s="391">
        <v>105.1</v>
      </c>
      <c r="K47" s="391"/>
      <c r="L47" s="391">
        <v>146.4</v>
      </c>
      <c r="M47" s="391">
        <v>82.8</v>
      </c>
    </row>
    <row r="48" spans="2:13" s="1" customFormat="1" ht="11.25">
      <c r="B48" s="39" t="s">
        <v>552</v>
      </c>
      <c r="C48" s="160"/>
      <c r="D48" s="160"/>
      <c r="F48" s="160"/>
      <c r="G48" s="160"/>
      <c r="I48" s="160"/>
      <c r="J48" s="160"/>
      <c r="L48" s="160"/>
      <c r="M48" s="160"/>
    </row>
    <row r="49" s="1" customFormat="1" ht="11.25"/>
    <row r="50" s="1" customFormat="1" ht="11.25"/>
    <row r="51" s="1" customFormat="1" ht="11.25"/>
    <row r="52" s="1" customFormat="1" ht="11.25"/>
    <row r="53" s="1" customFormat="1" ht="11.25"/>
    <row r="54" s="1" customFormat="1" ht="11.25"/>
    <row r="55" s="1" customFormat="1" ht="11.25"/>
    <row r="56" s="1" customFormat="1" ht="11.25"/>
    <row r="57" s="1" customFormat="1" ht="11.25"/>
    <row r="58" s="1" customFormat="1" ht="11.25"/>
    <row r="59" s="1" customFormat="1" ht="11.25"/>
    <row r="60" spans="2:11" ht="12.75">
      <c r="B60" s="39"/>
      <c r="C60" s="308"/>
      <c r="D60" s="308"/>
      <c r="E60" s="308"/>
      <c r="F60" s="308"/>
      <c r="G60" s="308"/>
      <c r="H60" s="308"/>
      <c r="I60" s="308"/>
      <c r="J60" s="308"/>
      <c r="K60" s="57"/>
    </row>
    <row r="61" spans="2:11" ht="12.75">
      <c r="B61" s="308"/>
      <c r="C61" s="308"/>
      <c r="D61" s="308"/>
      <c r="E61" s="308"/>
      <c r="F61" s="308"/>
      <c r="G61" s="308"/>
      <c r="H61" s="308"/>
      <c r="I61" s="308"/>
      <c r="J61" s="308"/>
      <c r="K61" s="57"/>
    </row>
    <row r="62" spans="2:11" ht="12.75">
      <c r="B62" s="308"/>
      <c r="C62" s="308"/>
      <c r="D62" s="308"/>
      <c r="E62" s="308"/>
      <c r="F62" s="308"/>
      <c r="G62" s="308"/>
      <c r="H62" s="308"/>
      <c r="I62" s="308"/>
      <c r="J62" s="308"/>
      <c r="K62" s="57"/>
    </row>
    <row r="63" spans="5:11" ht="11.25">
      <c r="E63" s="57"/>
      <c r="H63" s="57"/>
      <c r="K63" s="57"/>
    </row>
    <row r="64" spans="5:11" ht="11.25">
      <c r="E64" s="57"/>
      <c r="H64" s="57"/>
      <c r="K64" s="57"/>
    </row>
    <row r="65" spans="5:11" ht="11.25">
      <c r="E65" s="57"/>
      <c r="H65" s="57"/>
      <c r="K65" s="57"/>
    </row>
    <row r="66" spans="5:11" ht="11.25">
      <c r="E66" s="57"/>
      <c r="H66" s="57"/>
      <c r="K66" s="57"/>
    </row>
    <row r="67" spans="5:11" ht="11.25">
      <c r="E67" s="57"/>
      <c r="H67" s="57"/>
      <c r="K67" s="57"/>
    </row>
    <row r="68" spans="9:12" ht="11.25">
      <c r="I68" s="1"/>
      <c r="K68" s="57"/>
      <c r="L68" s="1"/>
    </row>
    <row r="69" spans="9:12" ht="11.25">
      <c r="I69" s="1"/>
      <c r="K69" s="57"/>
      <c r="L69" s="1"/>
    </row>
    <row r="70" spans="9:12" ht="11.25">
      <c r="I70" s="1"/>
      <c r="K70" s="57"/>
      <c r="L70" s="1"/>
    </row>
    <row r="71" spans="9:12" ht="11.25">
      <c r="I71" s="1"/>
      <c r="K71" s="57"/>
      <c r="L71" s="1"/>
    </row>
    <row r="72" spans="9:12" ht="11.25">
      <c r="I72" s="1"/>
      <c r="K72" s="57"/>
      <c r="L72" s="1"/>
    </row>
  </sheetData>
  <sheetProtection/>
  <mergeCells count="5">
    <mergeCell ref="B7:B8"/>
    <mergeCell ref="L7:M7"/>
    <mergeCell ref="C7:D7"/>
    <mergeCell ref="I7:J7"/>
    <mergeCell ref="F7:G7"/>
  </mergeCells>
  <printOptions horizontalCentered="1"/>
  <pageMargins left="0" right="0" top="0.7874015748031497" bottom="0.7086614173228347" header="0" footer="0"/>
  <pageSetup fitToHeight="1" fitToWidth="1" horizontalDpi="300" verticalDpi="3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5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28125" style="57" customWidth="1"/>
    <col min="2" max="2" width="8.7109375" style="1" customWidth="1"/>
    <col min="3" max="4" width="10.7109375" style="57" customWidth="1"/>
    <col min="5" max="5" width="2.28125" style="57" customWidth="1"/>
    <col min="6" max="7" width="10.7109375" style="57" customWidth="1"/>
    <col min="8" max="8" width="2.140625" style="57" customWidth="1"/>
    <col min="9" max="9" width="16.00390625" style="57" customWidth="1"/>
    <col min="10" max="16384" width="11.421875" style="57" customWidth="1"/>
  </cols>
  <sheetData>
    <row r="1" spans="2:9" ht="12.75">
      <c r="B1" s="182" t="s">
        <v>537</v>
      </c>
      <c r="F1" s="182"/>
      <c r="I1" s="441" t="str">
        <f>'Tab 1'!$L$1</f>
        <v>Carta de Conjuntura | Set 2013</v>
      </c>
    </row>
    <row r="3" ht="11.25">
      <c r="B3" s="2" t="s">
        <v>526</v>
      </c>
    </row>
    <row r="4" spans="2:9" ht="11.25">
      <c r="B4" s="2" t="s">
        <v>203</v>
      </c>
      <c r="C4" s="1"/>
      <c r="I4" s="155"/>
    </row>
    <row r="5" spans="2:9" ht="11.25">
      <c r="B5" s="40" t="s">
        <v>503</v>
      </c>
      <c r="C5" s="1"/>
      <c r="D5" s="1"/>
      <c r="E5" s="1"/>
      <c r="F5" s="1"/>
      <c r="G5" s="156"/>
      <c r="H5" s="156"/>
      <c r="I5" s="155"/>
    </row>
    <row r="6" spans="2:9" ht="11.25">
      <c r="B6" s="40"/>
      <c r="C6" s="1"/>
      <c r="D6" s="1"/>
      <c r="E6" s="1"/>
      <c r="F6" s="1"/>
      <c r="G6" s="156"/>
      <c r="H6" s="156"/>
      <c r="I6" s="155"/>
    </row>
    <row r="7" spans="2:9" ht="11.25">
      <c r="B7" s="470" t="s">
        <v>1</v>
      </c>
      <c r="C7" s="461" t="s">
        <v>204</v>
      </c>
      <c r="D7" s="461"/>
      <c r="E7" s="157"/>
      <c r="F7" s="461" t="s">
        <v>205</v>
      </c>
      <c r="G7" s="461"/>
      <c r="H7" s="157"/>
      <c r="I7" s="502" t="s">
        <v>206</v>
      </c>
    </row>
    <row r="8" spans="2:9" ht="12" thickBot="1">
      <c r="B8" s="471"/>
      <c r="C8" s="92" t="s">
        <v>201</v>
      </c>
      <c r="D8" s="92" t="s">
        <v>202</v>
      </c>
      <c r="E8" s="92"/>
      <c r="F8" s="92" t="s">
        <v>201</v>
      </c>
      <c r="G8" s="92" t="s">
        <v>202</v>
      </c>
      <c r="H8" s="159"/>
      <c r="I8" s="503"/>
    </row>
    <row r="9" spans="2:10" s="1" customFormat="1" ht="12" thickTop="1">
      <c r="B9" s="163" t="s">
        <v>44</v>
      </c>
      <c r="C9" s="166">
        <v>56.1</v>
      </c>
      <c r="D9" s="166">
        <v>29.7</v>
      </c>
      <c r="F9" s="166">
        <v>55.9</v>
      </c>
      <c r="G9" s="166">
        <v>42.4</v>
      </c>
      <c r="H9" s="164"/>
      <c r="I9" s="166">
        <v>100.3</v>
      </c>
      <c r="J9" s="3"/>
    </row>
    <row r="10" spans="2:10" s="1" customFormat="1" ht="11.25">
      <c r="B10" s="165" t="s">
        <v>45</v>
      </c>
      <c r="C10" s="166">
        <v>57.4</v>
      </c>
      <c r="D10" s="166">
        <v>31.6</v>
      </c>
      <c r="F10" s="166">
        <v>60</v>
      </c>
      <c r="G10" s="166">
        <v>38.2</v>
      </c>
      <c r="H10" s="166"/>
      <c r="I10" s="166">
        <v>95.7</v>
      </c>
      <c r="J10" s="3"/>
    </row>
    <row r="11" spans="2:10" s="1" customFormat="1" ht="11.25">
      <c r="B11" s="165" t="s">
        <v>46</v>
      </c>
      <c r="C11" s="166">
        <v>67</v>
      </c>
      <c r="D11" s="166">
        <v>31.6</v>
      </c>
      <c r="F11" s="166">
        <v>62.8</v>
      </c>
      <c r="G11" s="166">
        <v>37</v>
      </c>
      <c r="H11" s="166"/>
      <c r="I11" s="166">
        <v>106.7</v>
      </c>
      <c r="J11" s="3"/>
    </row>
    <row r="12" spans="2:10" s="1" customFormat="1" ht="11.25">
      <c r="B12" s="165" t="s">
        <v>47</v>
      </c>
      <c r="C12" s="166">
        <v>83.5</v>
      </c>
      <c r="D12" s="166">
        <v>30.4</v>
      </c>
      <c r="F12" s="166">
        <v>67.1</v>
      </c>
      <c r="G12" s="166">
        <v>33.6</v>
      </c>
      <c r="H12" s="166"/>
      <c r="I12" s="166">
        <v>124.5</v>
      </c>
      <c r="J12" s="3"/>
    </row>
    <row r="13" spans="2:10" s="1" customFormat="1" ht="11.25">
      <c r="B13" s="165" t="s">
        <v>48</v>
      </c>
      <c r="C13" s="166">
        <v>78.1</v>
      </c>
      <c r="D13" s="166">
        <v>33.9</v>
      </c>
      <c r="F13" s="166">
        <v>72.7</v>
      </c>
      <c r="G13" s="166">
        <v>35.3</v>
      </c>
      <c r="H13" s="166"/>
      <c r="I13" s="166">
        <v>107.5</v>
      </c>
      <c r="J13" s="3"/>
    </row>
    <row r="14" spans="2:10" s="1" customFormat="1" ht="11.25">
      <c r="B14" s="165" t="s">
        <v>49</v>
      </c>
      <c r="C14" s="166">
        <v>86.3</v>
      </c>
      <c r="D14" s="166">
        <v>37</v>
      </c>
      <c r="F14" s="166">
        <v>87.2</v>
      </c>
      <c r="G14" s="166">
        <v>38.9</v>
      </c>
      <c r="H14" s="166"/>
      <c r="I14" s="166">
        <v>99</v>
      </c>
      <c r="J14" s="3"/>
    </row>
    <row r="15" spans="2:10" s="1" customFormat="1" ht="11.25">
      <c r="B15" s="165" t="s">
        <v>50</v>
      </c>
      <c r="C15" s="166">
        <v>93.6</v>
      </c>
      <c r="D15" s="166">
        <v>45.1</v>
      </c>
      <c r="F15" s="166">
        <v>117.2</v>
      </c>
      <c r="G15" s="166">
        <v>36.7</v>
      </c>
      <c r="H15" s="166"/>
      <c r="I15" s="166">
        <v>79.8</v>
      </c>
      <c r="J15" s="3"/>
    </row>
    <row r="16" spans="2:10" ht="11.25">
      <c r="B16" s="165" t="s">
        <v>51</v>
      </c>
      <c r="C16" s="166">
        <v>90.2</v>
      </c>
      <c r="D16" s="166">
        <v>54.1</v>
      </c>
      <c r="F16" s="166">
        <v>128.2</v>
      </c>
      <c r="G16" s="166">
        <v>32.3</v>
      </c>
      <c r="H16" s="166"/>
      <c r="I16" s="166">
        <v>70.3</v>
      </c>
      <c r="J16" s="3"/>
    </row>
    <row r="17" spans="2:10" ht="11.25">
      <c r="B17" s="165" t="s">
        <v>52</v>
      </c>
      <c r="C17" s="166">
        <v>85.7</v>
      </c>
      <c r="D17" s="166">
        <v>49.3</v>
      </c>
      <c r="F17" s="166">
        <v>125.3</v>
      </c>
      <c r="G17" s="166">
        <v>29</v>
      </c>
      <c r="H17" s="166"/>
      <c r="I17" s="166">
        <v>68.4</v>
      </c>
      <c r="J17" s="3"/>
    </row>
    <row r="18" spans="2:10" ht="11.25">
      <c r="B18" s="165" t="s">
        <v>53</v>
      </c>
      <c r="C18" s="166">
        <v>81.4</v>
      </c>
      <c r="D18" s="166">
        <v>56.3</v>
      </c>
      <c r="F18" s="166">
        <v>120.4</v>
      </c>
      <c r="G18" s="166">
        <v>24</v>
      </c>
      <c r="H18" s="166"/>
      <c r="I18" s="166">
        <v>67.6</v>
      </c>
      <c r="J18" s="3"/>
    </row>
    <row r="19" spans="2:10" ht="11.25">
      <c r="B19" s="165" t="s">
        <v>54</v>
      </c>
      <c r="C19" s="166">
        <v>84.2</v>
      </c>
      <c r="D19" s="166">
        <v>67.2</v>
      </c>
      <c r="F19" s="166">
        <v>117.4</v>
      </c>
      <c r="G19" s="166">
        <v>22.2</v>
      </c>
      <c r="H19" s="166"/>
      <c r="I19" s="166">
        <v>71.7</v>
      </c>
      <c r="J19" s="3"/>
    </row>
    <row r="20" spans="2:10" ht="11.25">
      <c r="B20" s="165" t="s">
        <v>55</v>
      </c>
      <c r="C20" s="166">
        <v>78.3</v>
      </c>
      <c r="D20" s="166">
        <v>68.6</v>
      </c>
      <c r="F20" s="166">
        <v>113.9</v>
      </c>
      <c r="G20" s="166">
        <v>21.7</v>
      </c>
      <c r="H20" s="166"/>
      <c r="I20" s="166">
        <v>68.7</v>
      </c>
      <c r="J20" s="3"/>
    </row>
    <row r="21" spans="2:10" ht="11.25">
      <c r="B21" s="165" t="s">
        <v>56</v>
      </c>
      <c r="C21" s="166">
        <v>81.1</v>
      </c>
      <c r="D21" s="166">
        <v>57.7</v>
      </c>
      <c r="F21" s="166">
        <v>92.8</v>
      </c>
      <c r="G21" s="166">
        <v>28.4</v>
      </c>
      <c r="H21" s="166"/>
      <c r="I21" s="166">
        <v>87.3</v>
      </c>
      <c r="J21" s="3"/>
    </row>
    <row r="22" spans="2:10" ht="11.25">
      <c r="B22" s="165" t="s">
        <v>57</v>
      </c>
      <c r="C22" s="166">
        <v>81.3</v>
      </c>
      <c r="D22" s="166">
        <v>67.6</v>
      </c>
      <c r="F22" s="166">
        <v>104.4</v>
      </c>
      <c r="G22" s="166">
        <v>27.1</v>
      </c>
      <c r="H22" s="166"/>
      <c r="I22" s="166">
        <v>77.9</v>
      </c>
      <c r="J22" s="3"/>
    </row>
    <row r="23" spans="2:10" ht="11.25">
      <c r="B23" s="165" t="s">
        <v>58</v>
      </c>
      <c r="C23" s="166">
        <v>90.4</v>
      </c>
      <c r="D23" s="166">
        <v>78.2</v>
      </c>
      <c r="F23" s="166">
        <v>107.6</v>
      </c>
      <c r="G23" s="166">
        <v>25.5</v>
      </c>
      <c r="H23" s="166"/>
      <c r="I23" s="166">
        <v>84</v>
      </c>
      <c r="J23" s="3"/>
    </row>
    <row r="24" spans="2:10" ht="11.25">
      <c r="B24" s="165" t="s">
        <v>59</v>
      </c>
      <c r="C24" s="166">
        <v>92.5</v>
      </c>
      <c r="D24" s="166">
        <v>77.8</v>
      </c>
      <c r="F24" s="166">
        <v>115.5</v>
      </c>
      <c r="G24" s="166">
        <v>29.7</v>
      </c>
      <c r="H24" s="166"/>
      <c r="I24" s="166">
        <v>80.2</v>
      </c>
      <c r="J24" s="3"/>
    </row>
    <row r="25" spans="2:10" ht="11.25">
      <c r="B25" s="165" t="s">
        <v>60</v>
      </c>
      <c r="C25" s="166">
        <v>90.5</v>
      </c>
      <c r="D25" s="166">
        <v>72.6</v>
      </c>
      <c r="F25" s="166">
        <v>124.9</v>
      </c>
      <c r="G25" s="166">
        <v>31</v>
      </c>
      <c r="H25" s="166"/>
      <c r="I25" s="166">
        <v>72.5</v>
      </c>
      <c r="J25" s="3"/>
    </row>
    <row r="26" spans="2:10" ht="11.25">
      <c r="B26" s="165" t="s">
        <v>61</v>
      </c>
      <c r="C26" s="166">
        <v>88.9</v>
      </c>
      <c r="D26" s="166">
        <v>74.5</v>
      </c>
      <c r="F26" s="166">
        <v>115.9</v>
      </c>
      <c r="G26" s="166">
        <v>34.1</v>
      </c>
      <c r="H26" s="166"/>
      <c r="I26" s="166">
        <v>76.7</v>
      </c>
      <c r="J26" s="3"/>
    </row>
    <row r="27" spans="2:10" ht="11.25">
      <c r="B27" s="165" t="s">
        <v>62</v>
      </c>
      <c r="C27" s="166">
        <v>86</v>
      </c>
      <c r="D27" s="166">
        <v>87.2</v>
      </c>
      <c r="F27" s="166">
        <v>109.9</v>
      </c>
      <c r="G27" s="166">
        <v>35.1</v>
      </c>
      <c r="H27" s="166"/>
      <c r="I27" s="166">
        <v>78.2</v>
      </c>
      <c r="J27" s="3"/>
    </row>
    <row r="28" spans="2:10" ht="11.25">
      <c r="B28" s="165" t="s">
        <v>63</v>
      </c>
      <c r="C28" s="166">
        <v>79.5</v>
      </c>
      <c r="D28" s="166">
        <v>101.6</v>
      </c>
      <c r="F28" s="166">
        <v>100.4</v>
      </c>
      <c r="G28" s="166">
        <v>47.2</v>
      </c>
      <c r="H28" s="166"/>
      <c r="I28" s="166">
        <v>79.1</v>
      </c>
      <c r="J28" s="3"/>
    </row>
    <row r="29" spans="2:10" ht="11.25">
      <c r="B29" s="165" t="s">
        <v>64</v>
      </c>
      <c r="C29" s="166">
        <v>87.9</v>
      </c>
      <c r="D29" s="166">
        <v>103.7</v>
      </c>
      <c r="F29" s="166">
        <v>97.3</v>
      </c>
      <c r="G29" s="166">
        <v>63.8</v>
      </c>
      <c r="H29" s="166"/>
      <c r="I29" s="166">
        <v>90.4</v>
      </c>
      <c r="J29" s="3"/>
    </row>
    <row r="30" spans="2:10" ht="11.25">
      <c r="B30" s="165" t="s">
        <v>65</v>
      </c>
      <c r="C30" s="166">
        <v>99.9</v>
      </c>
      <c r="D30" s="166">
        <v>97.5</v>
      </c>
      <c r="F30" s="166">
        <v>99.5</v>
      </c>
      <c r="G30" s="166">
        <v>94.2</v>
      </c>
      <c r="H30" s="166"/>
      <c r="I30" s="166">
        <v>100.4</v>
      </c>
      <c r="J30" s="3"/>
    </row>
    <row r="31" spans="2:10" ht="11.25">
      <c r="B31" s="165" t="s">
        <v>66</v>
      </c>
      <c r="C31" s="166">
        <v>100</v>
      </c>
      <c r="D31" s="166">
        <v>100</v>
      </c>
      <c r="F31" s="166">
        <v>100</v>
      </c>
      <c r="G31" s="166">
        <v>100</v>
      </c>
      <c r="H31" s="166"/>
      <c r="I31" s="166">
        <v>100</v>
      </c>
      <c r="J31" s="3"/>
    </row>
    <row r="32" spans="2:10" ht="11.25">
      <c r="B32" s="165" t="s">
        <v>67</v>
      </c>
      <c r="C32" s="166">
        <v>100.7</v>
      </c>
      <c r="D32" s="166">
        <v>110.2</v>
      </c>
      <c r="F32" s="166">
        <v>94.9</v>
      </c>
      <c r="G32" s="166">
        <v>118.2</v>
      </c>
      <c r="H32" s="166"/>
      <c r="I32" s="166">
        <v>106.1</v>
      </c>
      <c r="J32" s="3"/>
    </row>
    <row r="33" spans="2:10" ht="11.25">
      <c r="B33" s="165" t="s">
        <v>68</v>
      </c>
      <c r="C33" s="166">
        <v>93.9</v>
      </c>
      <c r="D33" s="166">
        <v>114</v>
      </c>
      <c r="F33" s="166">
        <v>89.9</v>
      </c>
      <c r="G33" s="166">
        <v>120.4</v>
      </c>
      <c r="H33" s="166"/>
      <c r="I33" s="166">
        <v>104.5</v>
      </c>
      <c r="J33" s="3"/>
    </row>
    <row r="34" spans="2:10" ht="11.25">
      <c r="B34" s="165" t="s">
        <v>69</v>
      </c>
      <c r="C34" s="166">
        <v>81.9</v>
      </c>
      <c r="D34" s="166">
        <v>122.8</v>
      </c>
      <c r="F34" s="166">
        <v>90.3</v>
      </c>
      <c r="G34" s="166">
        <v>102.3</v>
      </c>
      <c r="H34" s="166"/>
      <c r="I34" s="166">
        <v>90.7</v>
      </c>
      <c r="J34" s="3"/>
    </row>
    <row r="35" spans="2:10" ht="11.25">
      <c r="B35" s="165" t="s">
        <v>70</v>
      </c>
      <c r="C35" s="166">
        <v>84.6</v>
      </c>
      <c r="D35" s="166">
        <v>136.4</v>
      </c>
      <c r="F35" s="166">
        <v>90.4</v>
      </c>
      <c r="G35" s="166">
        <v>115.8</v>
      </c>
      <c r="H35" s="166"/>
      <c r="I35" s="166">
        <v>93.6</v>
      </c>
      <c r="J35" s="3"/>
    </row>
    <row r="36" spans="2:10" ht="11.25">
      <c r="B36" s="165" t="s">
        <v>71</v>
      </c>
      <c r="C36" s="166">
        <v>81.7</v>
      </c>
      <c r="D36" s="166">
        <v>149.4</v>
      </c>
      <c r="F36" s="166">
        <v>87.4</v>
      </c>
      <c r="G36" s="166">
        <v>119.2</v>
      </c>
      <c r="H36" s="166"/>
      <c r="I36" s="166">
        <v>93.4</v>
      </c>
      <c r="J36" s="3"/>
    </row>
    <row r="37" spans="2:10" ht="11.25">
      <c r="B37" s="165" t="s">
        <v>72</v>
      </c>
      <c r="C37" s="166">
        <v>78</v>
      </c>
      <c r="D37" s="166">
        <v>162.3</v>
      </c>
      <c r="F37" s="166">
        <v>84.6</v>
      </c>
      <c r="G37" s="166">
        <v>104.7</v>
      </c>
      <c r="H37" s="166"/>
      <c r="I37" s="166">
        <v>92.2</v>
      </c>
      <c r="J37" s="3"/>
    </row>
    <row r="38" spans="2:10" ht="11.25">
      <c r="B38" s="165" t="s">
        <v>73</v>
      </c>
      <c r="C38" s="166">
        <v>81.6</v>
      </c>
      <c r="D38" s="166">
        <v>187.9</v>
      </c>
      <c r="F38" s="166">
        <v>89.8</v>
      </c>
      <c r="G38" s="166">
        <v>100.9</v>
      </c>
      <c r="H38" s="166"/>
      <c r="I38" s="166">
        <v>90.9</v>
      </c>
      <c r="J38" s="3"/>
    </row>
    <row r="39" spans="2:10" ht="11.25">
      <c r="B39" s="165" t="s">
        <v>74</v>
      </c>
      <c r="C39" s="166">
        <v>90.5</v>
      </c>
      <c r="D39" s="166">
        <v>223.7</v>
      </c>
      <c r="F39" s="166">
        <v>98.7</v>
      </c>
      <c r="G39" s="166">
        <v>119.3</v>
      </c>
      <c r="H39" s="166"/>
      <c r="I39" s="166">
        <v>91.7</v>
      </c>
      <c r="J39" s="3"/>
    </row>
    <row r="40" spans="2:10" ht="11.25">
      <c r="B40" s="165" t="s">
        <v>76</v>
      </c>
      <c r="C40" s="166">
        <v>101.5</v>
      </c>
      <c r="D40" s="166">
        <v>244.7</v>
      </c>
      <c r="F40" s="166">
        <v>109.8</v>
      </c>
      <c r="G40" s="166">
        <v>125.7</v>
      </c>
      <c r="H40" s="166"/>
      <c r="I40" s="166">
        <v>92.4</v>
      </c>
      <c r="J40" s="3"/>
    </row>
    <row r="41" spans="2:10" ht="11.25">
      <c r="B41" s="165" t="s">
        <v>377</v>
      </c>
      <c r="C41" s="166">
        <v>114.2</v>
      </c>
      <c r="D41" s="166">
        <v>252.8</v>
      </c>
      <c r="F41" s="166">
        <v>117.3</v>
      </c>
      <c r="G41" s="166">
        <v>145.9</v>
      </c>
      <c r="H41" s="166"/>
      <c r="I41" s="166">
        <v>97.3</v>
      </c>
      <c r="J41" s="3"/>
    </row>
    <row r="42" spans="2:10" ht="11.25">
      <c r="B42" s="417" t="s">
        <v>378</v>
      </c>
      <c r="C42" s="166">
        <v>126.2</v>
      </c>
      <c r="D42" s="166">
        <v>266.7</v>
      </c>
      <c r="E42" s="1"/>
      <c r="F42" s="166">
        <v>127</v>
      </c>
      <c r="G42" s="166">
        <v>178.1</v>
      </c>
      <c r="H42" s="166"/>
      <c r="I42" s="166">
        <v>99.3</v>
      </c>
      <c r="J42" s="3"/>
    </row>
    <row r="43" spans="2:10" ht="11.25">
      <c r="B43" s="417" t="s">
        <v>425</v>
      </c>
      <c r="C43" s="166">
        <v>159.4</v>
      </c>
      <c r="D43" s="166">
        <v>260.2</v>
      </c>
      <c r="E43" s="1"/>
      <c r="F43" s="166">
        <v>154.7</v>
      </c>
      <c r="G43" s="166">
        <v>209.6</v>
      </c>
      <c r="H43" s="166"/>
      <c r="I43" s="166">
        <v>103</v>
      </c>
      <c r="J43" s="3"/>
    </row>
    <row r="44" spans="2:10" ht="11.25">
      <c r="B44" s="417" t="s">
        <v>428</v>
      </c>
      <c r="C44" s="166">
        <v>138</v>
      </c>
      <c r="D44" s="166">
        <v>232.2</v>
      </c>
      <c r="E44" s="1"/>
      <c r="F44" s="166">
        <v>137.5</v>
      </c>
      <c r="G44" s="166">
        <v>174.2</v>
      </c>
      <c r="H44" s="166"/>
      <c r="I44" s="166">
        <v>100.4</v>
      </c>
      <c r="J44" s="3"/>
    </row>
    <row r="45" spans="2:10" ht="11.25">
      <c r="B45" s="417" t="s">
        <v>435</v>
      </c>
      <c r="C45" s="166">
        <v>166.3</v>
      </c>
      <c r="D45" s="166">
        <v>254.2</v>
      </c>
      <c r="E45" s="1"/>
      <c r="F45" s="166">
        <v>142.8</v>
      </c>
      <c r="G45" s="166">
        <v>238.6</v>
      </c>
      <c r="H45" s="166"/>
      <c r="I45" s="166">
        <v>116.5</v>
      </c>
      <c r="J45" s="3"/>
    </row>
    <row r="46" spans="2:10" ht="11.25">
      <c r="B46" s="417" t="s">
        <v>493</v>
      </c>
      <c r="C46" s="166">
        <v>204.9</v>
      </c>
      <c r="D46" s="166">
        <v>261.7</v>
      </c>
      <c r="E46" s="1"/>
      <c r="F46" s="166">
        <v>163.2</v>
      </c>
      <c r="G46" s="166">
        <v>259.8</v>
      </c>
      <c r="H46" s="166"/>
      <c r="I46" s="166">
        <v>125.5</v>
      </c>
      <c r="J46" s="3"/>
    </row>
    <row r="47" spans="2:9" ht="11.25">
      <c r="B47" s="389" t="s">
        <v>538</v>
      </c>
      <c r="C47" s="167">
        <v>194.8</v>
      </c>
      <c r="D47" s="167">
        <v>260.8</v>
      </c>
      <c r="E47" s="168"/>
      <c r="F47" s="167">
        <v>164.8</v>
      </c>
      <c r="G47" s="167">
        <v>253.9</v>
      </c>
      <c r="H47" s="168"/>
      <c r="I47" s="167">
        <v>118.2</v>
      </c>
    </row>
    <row r="48" spans="2:9" ht="11.25">
      <c r="B48" s="331" t="s">
        <v>553</v>
      </c>
      <c r="I48" s="166"/>
    </row>
    <row r="49" ht="11.25">
      <c r="I49" s="166"/>
    </row>
    <row r="50" ht="11.25">
      <c r="I50" s="166"/>
    </row>
    <row r="51" ht="11.25">
      <c r="I51" s="166"/>
    </row>
    <row r="52" ht="11.25">
      <c r="I52" s="166"/>
    </row>
    <row r="53" ht="11.25">
      <c r="I53" s="166"/>
    </row>
    <row r="54" ht="11.25">
      <c r="I54" s="166"/>
    </row>
  </sheetData>
  <sheetProtection/>
  <mergeCells count="4">
    <mergeCell ref="C7:D7"/>
    <mergeCell ref="F7:G7"/>
    <mergeCell ref="I7:I8"/>
    <mergeCell ref="B7:B8"/>
  </mergeCells>
  <printOptions horizontalCentered="1"/>
  <pageMargins left="0.1968503937007874" right="0" top="0.7874015748031497" bottom="0.31496062992125984" header="0" footer="0"/>
  <pageSetup fitToHeight="1" fitToWidth="1" horizontalDpi="300" verticalDpi="3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L134"/>
  <sheetViews>
    <sheetView zoomScaleSheetLayoutView="100" zoomScalePageLayoutView="0" workbookViewId="0" topLeftCell="A1">
      <selection activeCell="A1" sqref="A1"/>
    </sheetView>
  </sheetViews>
  <sheetFormatPr defaultColWidth="14.8515625" defaultRowHeight="12.75"/>
  <cols>
    <col min="1" max="1" width="2.421875" style="169" customWidth="1"/>
    <col min="2" max="2" width="11.00390625" style="171" customWidth="1"/>
    <col min="3" max="3" width="8.28125" style="171" bestFit="1" customWidth="1"/>
    <col min="4" max="4" width="9.421875" style="171" customWidth="1"/>
    <col min="5" max="5" width="15.140625" style="171" customWidth="1"/>
    <col min="6" max="6" width="14.00390625" style="171" customWidth="1"/>
    <col min="7" max="7" width="10.00390625" style="171" customWidth="1"/>
    <col min="8" max="8" width="10.28125" style="171" customWidth="1"/>
    <col min="9" max="9" width="9.421875" style="171" customWidth="1"/>
    <col min="10" max="16384" width="14.8515625" style="171" customWidth="1"/>
  </cols>
  <sheetData>
    <row r="1" spans="2:8" ht="12.75">
      <c r="B1" s="182" t="s">
        <v>537</v>
      </c>
      <c r="F1" s="182"/>
      <c r="H1" s="441" t="str">
        <f>'Tab 1'!$L$1</f>
        <v>Carta de Conjuntura | Set 2013</v>
      </c>
    </row>
    <row r="3" ht="11.25">
      <c r="B3" s="170" t="s">
        <v>527</v>
      </c>
    </row>
    <row r="4" ht="11.25">
      <c r="B4" s="172" t="s">
        <v>207</v>
      </c>
    </row>
    <row r="5" ht="11.25">
      <c r="B5" s="173" t="s">
        <v>150</v>
      </c>
    </row>
    <row r="6" ht="11.25">
      <c r="B6" s="173"/>
    </row>
    <row r="7" spans="2:8" ht="11.25">
      <c r="B7" s="505" t="s">
        <v>1</v>
      </c>
      <c r="C7" s="504" t="s">
        <v>208</v>
      </c>
      <c r="D7" s="504"/>
      <c r="E7" s="504"/>
      <c r="F7" s="504"/>
      <c r="G7" s="504"/>
      <c r="H7" s="504"/>
    </row>
    <row r="8" spans="2:9" ht="23.25" thickBot="1">
      <c r="B8" s="506"/>
      <c r="C8" s="174" t="s">
        <v>110</v>
      </c>
      <c r="D8" s="174" t="s">
        <v>209</v>
      </c>
      <c r="E8" s="174" t="s">
        <v>210</v>
      </c>
      <c r="F8" s="174" t="s">
        <v>211</v>
      </c>
      <c r="G8" s="174" t="s">
        <v>212</v>
      </c>
      <c r="H8" s="175" t="s">
        <v>213</v>
      </c>
      <c r="I8" s="176"/>
    </row>
    <row r="9" spans="1:9" ht="12" thickTop="1">
      <c r="A9" s="177"/>
      <c r="B9" s="178" t="s">
        <v>34</v>
      </c>
      <c r="C9" s="179">
        <v>1430</v>
      </c>
      <c r="D9" s="178">
        <v>1221</v>
      </c>
      <c r="E9" s="178">
        <v>205</v>
      </c>
      <c r="F9" s="179">
        <v>115</v>
      </c>
      <c r="G9" s="179">
        <v>90</v>
      </c>
      <c r="H9" s="178">
        <v>5</v>
      </c>
      <c r="I9" s="180"/>
    </row>
    <row r="10" spans="1:9" ht="11.25">
      <c r="A10" s="177"/>
      <c r="B10" s="178" t="s">
        <v>35</v>
      </c>
      <c r="C10" s="179">
        <v>1596</v>
      </c>
      <c r="D10" s="178">
        <v>1301</v>
      </c>
      <c r="E10" s="178">
        <v>284</v>
      </c>
      <c r="F10" s="179">
        <v>154</v>
      </c>
      <c r="G10" s="179">
        <v>130</v>
      </c>
      <c r="H10" s="178">
        <v>11</v>
      </c>
      <c r="I10" s="180"/>
    </row>
    <row r="11" spans="1:9" ht="11.25">
      <c r="A11" s="177"/>
      <c r="B11" s="178" t="s">
        <v>36</v>
      </c>
      <c r="C11" s="179">
        <v>1741</v>
      </c>
      <c r="D11" s="178">
        <v>1445</v>
      </c>
      <c r="E11" s="178">
        <v>293</v>
      </c>
      <c r="F11" s="179">
        <v>141</v>
      </c>
      <c r="G11" s="179">
        <v>152</v>
      </c>
      <c r="H11" s="178">
        <v>4</v>
      </c>
      <c r="I11" s="180"/>
    </row>
    <row r="12" spans="1:9" ht="11.25">
      <c r="A12" s="177"/>
      <c r="B12" s="178" t="s">
        <v>37</v>
      </c>
      <c r="C12" s="179">
        <v>1654</v>
      </c>
      <c r="D12" s="178">
        <v>1302</v>
      </c>
      <c r="E12" s="178">
        <v>343</v>
      </c>
      <c r="F12" s="179">
        <v>147</v>
      </c>
      <c r="G12" s="179">
        <v>196</v>
      </c>
      <c r="H12" s="178">
        <v>9</v>
      </c>
      <c r="I12" s="180"/>
    </row>
    <row r="13" spans="1:9" ht="11.25">
      <c r="A13" s="177"/>
      <c r="B13" s="178" t="s">
        <v>38</v>
      </c>
      <c r="C13" s="179">
        <v>1881</v>
      </c>
      <c r="D13" s="178">
        <v>1492</v>
      </c>
      <c r="E13" s="178">
        <v>381</v>
      </c>
      <c r="F13" s="179">
        <v>179</v>
      </c>
      <c r="G13" s="179">
        <v>202</v>
      </c>
      <c r="H13" s="178">
        <v>9</v>
      </c>
      <c r="I13" s="180"/>
    </row>
    <row r="14" spans="1:9" ht="11.25">
      <c r="A14" s="177"/>
      <c r="B14" s="178" t="s">
        <v>39</v>
      </c>
      <c r="C14" s="179">
        <v>2311</v>
      </c>
      <c r="D14" s="178">
        <v>1796</v>
      </c>
      <c r="E14" s="178">
        <v>495</v>
      </c>
      <c r="F14" s="179">
        <v>213</v>
      </c>
      <c r="G14" s="179">
        <v>282</v>
      </c>
      <c r="H14" s="178">
        <v>20</v>
      </c>
      <c r="I14" s="180"/>
    </row>
    <row r="15" spans="1:9" ht="11.25">
      <c r="A15" s="177"/>
      <c r="B15" s="178" t="s">
        <v>40</v>
      </c>
      <c r="C15" s="179">
        <v>2739</v>
      </c>
      <c r="D15" s="178">
        <v>2049</v>
      </c>
      <c r="E15" s="178">
        <v>665</v>
      </c>
      <c r="F15" s="179">
        <v>251</v>
      </c>
      <c r="G15" s="179">
        <v>414</v>
      </c>
      <c r="H15" s="178">
        <v>25</v>
      </c>
      <c r="I15" s="180"/>
    </row>
    <row r="16" spans="1:9" ht="11.25">
      <c r="A16" s="177"/>
      <c r="B16" s="178" t="s">
        <v>41</v>
      </c>
      <c r="C16" s="179">
        <v>2904</v>
      </c>
      <c r="D16" s="178">
        <v>1989</v>
      </c>
      <c r="E16" s="178">
        <v>822</v>
      </c>
      <c r="F16" s="179">
        <v>247</v>
      </c>
      <c r="G16" s="179">
        <v>575</v>
      </c>
      <c r="H16" s="178">
        <v>94</v>
      </c>
      <c r="I16" s="180"/>
    </row>
    <row r="17" spans="1:9" ht="11.25">
      <c r="A17" s="177"/>
      <c r="B17" s="178" t="s">
        <v>42</v>
      </c>
      <c r="C17" s="179">
        <v>3991</v>
      </c>
      <c r="D17" s="178">
        <v>2725</v>
      </c>
      <c r="E17" s="178">
        <v>1222</v>
      </c>
      <c r="F17" s="179">
        <v>391</v>
      </c>
      <c r="G17" s="179">
        <v>831</v>
      </c>
      <c r="H17" s="178">
        <v>45</v>
      </c>
      <c r="I17" s="180"/>
    </row>
    <row r="18" spans="1:9" ht="11.25">
      <c r="A18" s="177"/>
      <c r="B18" s="178" t="s">
        <v>43</v>
      </c>
      <c r="C18" s="179">
        <v>6199</v>
      </c>
      <c r="D18" s="178">
        <v>4097</v>
      </c>
      <c r="E18" s="178">
        <v>1942</v>
      </c>
      <c r="F18" s="179">
        <v>568</v>
      </c>
      <c r="G18" s="179">
        <v>1374</v>
      </c>
      <c r="H18" s="178">
        <v>161</v>
      </c>
      <c r="I18" s="180"/>
    </row>
    <row r="19" spans="1:9" ht="11.25">
      <c r="A19" s="177"/>
      <c r="B19" s="178" t="s">
        <v>44</v>
      </c>
      <c r="C19" s="179">
        <v>7951</v>
      </c>
      <c r="D19" s="178">
        <v>4577</v>
      </c>
      <c r="E19" s="178">
        <v>3180</v>
      </c>
      <c r="F19" s="179">
        <v>919</v>
      </c>
      <c r="G19" s="179">
        <v>2261</v>
      </c>
      <c r="H19" s="178">
        <v>195</v>
      </c>
      <c r="I19" s="180"/>
    </row>
    <row r="20" spans="1:9" ht="11.25">
      <c r="A20" s="177"/>
      <c r="B20" s="178" t="s">
        <v>45</v>
      </c>
      <c r="C20" s="179">
        <v>8670</v>
      </c>
      <c r="D20" s="178">
        <v>5027</v>
      </c>
      <c r="E20" s="178">
        <v>3434</v>
      </c>
      <c r="F20" s="179">
        <v>849</v>
      </c>
      <c r="G20" s="179">
        <v>2585</v>
      </c>
      <c r="H20" s="178">
        <v>209</v>
      </c>
      <c r="I20" s="180"/>
    </row>
    <row r="21" spans="1:9" ht="11.25">
      <c r="A21" s="177"/>
      <c r="B21" s="178" t="s">
        <v>46</v>
      </c>
      <c r="C21" s="179">
        <v>10128</v>
      </c>
      <c r="D21" s="178">
        <v>6129</v>
      </c>
      <c r="E21" s="178">
        <v>3618</v>
      </c>
      <c r="F21" s="179">
        <v>842</v>
      </c>
      <c r="G21" s="179">
        <v>2776</v>
      </c>
      <c r="H21" s="178">
        <v>381</v>
      </c>
      <c r="I21" s="180"/>
    </row>
    <row r="22" spans="1:9" ht="11.25">
      <c r="A22" s="177"/>
      <c r="B22" s="178" t="s">
        <v>47</v>
      </c>
      <c r="C22" s="178">
        <v>12119</v>
      </c>
      <c r="D22" s="178">
        <v>6957</v>
      </c>
      <c r="E22" s="178">
        <v>4884</v>
      </c>
      <c r="F22" s="178">
        <v>1044</v>
      </c>
      <c r="G22" s="178">
        <v>3840</v>
      </c>
      <c r="H22" s="178">
        <v>278</v>
      </c>
      <c r="I22" s="180"/>
    </row>
    <row r="23" spans="1:9" ht="11.25">
      <c r="A23" s="177"/>
      <c r="B23" s="178" t="s">
        <v>48</v>
      </c>
      <c r="C23" s="178">
        <v>12658</v>
      </c>
      <c r="D23" s="178">
        <v>5977</v>
      </c>
      <c r="E23" s="178">
        <v>6502</v>
      </c>
      <c r="F23" s="178">
        <v>1419</v>
      </c>
      <c r="G23" s="178">
        <v>5083</v>
      </c>
      <c r="H23" s="178">
        <v>177</v>
      </c>
      <c r="I23" s="180"/>
    </row>
    <row r="24" spans="1:9" ht="11.25">
      <c r="A24" s="177"/>
      <c r="B24" s="178" t="s">
        <v>49</v>
      </c>
      <c r="C24" s="178">
        <v>15244</v>
      </c>
      <c r="D24" s="178">
        <v>6553</v>
      </c>
      <c r="E24" s="178">
        <v>8532</v>
      </c>
      <c r="F24" s="178">
        <v>1886</v>
      </c>
      <c r="G24" s="178">
        <v>6646</v>
      </c>
      <c r="H24" s="178">
        <v>159</v>
      </c>
      <c r="I24" s="180"/>
    </row>
    <row r="25" spans="1:9" ht="11.25">
      <c r="A25" s="177"/>
      <c r="B25" s="178" t="s">
        <v>50</v>
      </c>
      <c r="C25" s="178">
        <v>20132</v>
      </c>
      <c r="D25" s="178">
        <v>8488</v>
      </c>
      <c r="E25" s="178">
        <v>11376</v>
      </c>
      <c r="F25" s="178">
        <v>2349</v>
      </c>
      <c r="G25" s="178">
        <v>9027</v>
      </c>
      <c r="H25" s="178">
        <v>268</v>
      </c>
      <c r="I25" s="180"/>
    </row>
    <row r="26" spans="1:9" ht="11.25">
      <c r="A26" s="177"/>
      <c r="B26" s="178" t="s">
        <v>51</v>
      </c>
      <c r="C26" s="178">
        <v>23293</v>
      </c>
      <c r="D26" s="178">
        <v>8920</v>
      </c>
      <c r="E26" s="178">
        <v>13999</v>
      </c>
      <c r="F26" s="178">
        <v>2116</v>
      </c>
      <c r="G26" s="178">
        <v>11883</v>
      </c>
      <c r="H26" s="178">
        <v>374</v>
      </c>
      <c r="I26" s="180"/>
    </row>
    <row r="27" spans="1:9" ht="11.25">
      <c r="A27" s="177"/>
      <c r="B27" s="178" t="s">
        <v>52</v>
      </c>
      <c r="C27" s="178">
        <v>20175</v>
      </c>
      <c r="D27" s="178">
        <v>8238</v>
      </c>
      <c r="E27" s="178">
        <v>11686</v>
      </c>
      <c r="F27" s="178">
        <v>1433</v>
      </c>
      <c r="G27" s="178">
        <v>10253</v>
      </c>
      <c r="H27" s="178">
        <v>251</v>
      </c>
      <c r="I27" s="180"/>
    </row>
    <row r="28" spans="1:9" ht="11.25">
      <c r="A28" s="177"/>
      <c r="B28" s="178" t="s">
        <v>53</v>
      </c>
      <c r="C28" s="178">
        <v>21899</v>
      </c>
      <c r="D28" s="178">
        <v>8535</v>
      </c>
      <c r="E28" s="178">
        <v>13058</v>
      </c>
      <c r="F28" s="178">
        <v>1782</v>
      </c>
      <c r="G28" s="178">
        <v>11276</v>
      </c>
      <c r="H28" s="178">
        <v>306</v>
      </c>
      <c r="I28" s="180"/>
    </row>
    <row r="29" spans="1:9" ht="11.25">
      <c r="A29" s="177"/>
      <c r="B29" s="178" t="s">
        <v>54</v>
      </c>
      <c r="C29" s="178">
        <v>27005</v>
      </c>
      <c r="D29" s="178">
        <v>8706</v>
      </c>
      <c r="E29" s="178">
        <v>18004</v>
      </c>
      <c r="F29" s="178">
        <v>2872</v>
      </c>
      <c r="G29" s="178">
        <v>15132</v>
      </c>
      <c r="H29" s="178">
        <v>295</v>
      </c>
      <c r="I29" s="180"/>
    </row>
    <row r="30" spans="1:9" ht="11.25">
      <c r="A30" s="177"/>
      <c r="B30" s="178" t="s">
        <v>55</v>
      </c>
      <c r="C30" s="178">
        <v>25639</v>
      </c>
      <c r="D30" s="178">
        <v>8538</v>
      </c>
      <c r="E30" s="178">
        <v>16821</v>
      </c>
      <c r="F30" s="178">
        <v>2758</v>
      </c>
      <c r="G30" s="178">
        <v>14063</v>
      </c>
      <c r="H30" s="178">
        <v>280</v>
      </c>
      <c r="I30" s="180"/>
    </row>
    <row r="31" spans="1:9" ht="11.25">
      <c r="A31" s="177"/>
      <c r="B31" s="178" t="s">
        <v>56</v>
      </c>
      <c r="C31" s="178">
        <v>22349</v>
      </c>
      <c r="D31" s="178">
        <v>7280</v>
      </c>
      <c r="E31" s="178">
        <v>14895</v>
      </c>
      <c r="F31" s="178">
        <v>2491</v>
      </c>
      <c r="G31" s="178">
        <v>12404</v>
      </c>
      <c r="H31" s="178">
        <v>174</v>
      </c>
      <c r="I31" s="180"/>
    </row>
    <row r="32" spans="1:9" ht="11.25">
      <c r="A32" s="177"/>
      <c r="B32" s="178" t="s">
        <v>57</v>
      </c>
      <c r="C32" s="178">
        <v>26224</v>
      </c>
      <c r="D32" s="178">
        <v>8022</v>
      </c>
      <c r="E32" s="178">
        <v>18014</v>
      </c>
      <c r="F32" s="178">
        <v>3175</v>
      </c>
      <c r="G32" s="178">
        <v>14839</v>
      </c>
      <c r="H32" s="178">
        <v>188</v>
      </c>
      <c r="I32" s="180"/>
    </row>
    <row r="33" spans="1:9" ht="11.25">
      <c r="A33" s="177"/>
      <c r="B33" s="178" t="s">
        <v>58</v>
      </c>
      <c r="C33" s="178">
        <v>33789</v>
      </c>
      <c r="D33" s="178">
        <v>9411</v>
      </c>
      <c r="E33" s="178">
        <v>24079</v>
      </c>
      <c r="F33" s="178">
        <v>4892</v>
      </c>
      <c r="G33" s="178">
        <v>19187</v>
      </c>
      <c r="H33" s="178">
        <v>299</v>
      </c>
      <c r="I33" s="180"/>
    </row>
    <row r="34" spans="1:9" ht="11.25">
      <c r="A34" s="177"/>
      <c r="B34" s="178" t="s">
        <v>59</v>
      </c>
      <c r="C34" s="178">
        <v>34383</v>
      </c>
      <c r="D34" s="178">
        <v>9549</v>
      </c>
      <c r="E34" s="178">
        <v>24441</v>
      </c>
      <c r="F34" s="178">
        <v>5807</v>
      </c>
      <c r="G34" s="178">
        <v>18634</v>
      </c>
      <c r="H34" s="178">
        <v>393</v>
      </c>
      <c r="I34" s="180"/>
    </row>
    <row r="35" spans="1:9" ht="11.25">
      <c r="A35" s="177"/>
      <c r="B35" s="178" t="s">
        <v>60</v>
      </c>
      <c r="C35" s="178">
        <v>31414</v>
      </c>
      <c r="D35" s="178">
        <v>8746</v>
      </c>
      <c r="E35" s="178">
        <v>22119</v>
      </c>
      <c r="F35" s="178">
        <v>5013</v>
      </c>
      <c r="G35" s="178">
        <v>17590</v>
      </c>
      <c r="H35" s="178">
        <v>549</v>
      </c>
      <c r="I35" s="180"/>
    </row>
    <row r="36" spans="1:9" ht="11.25">
      <c r="A36" s="177"/>
      <c r="B36" s="178" t="s">
        <v>61</v>
      </c>
      <c r="C36" s="178">
        <v>31620</v>
      </c>
      <c r="D36" s="178">
        <v>8737</v>
      </c>
      <c r="E36" s="178">
        <v>22448</v>
      </c>
      <c r="F36" s="178">
        <v>4923</v>
      </c>
      <c r="G36" s="178">
        <v>17847</v>
      </c>
      <c r="H36" s="178">
        <v>435</v>
      </c>
      <c r="I36" s="180"/>
    </row>
    <row r="37" spans="1:9" ht="11.25">
      <c r="A37" s="177"/>
      <c r="B37" s="178" t="s">
        <v>62</v>
      </c>
      <c r="C37" s="178">
        <v>35793</v>
      </c>
      <c r="D37" s="178">
        <v>8830</v>
      </c>
      <c r="E37" s="178">
        <v>26504</v>
      </c>
      <c r="F37" s="178">
        <v>5345</v>
      </c>
      <c r="G37" s="178">
        <v>21504</v>
      </c>
      <c r="H37" s="178">
        <v>459</v>
      </c>
      <c r="I37" s="180"/>
    </row>
    <row r="38" spans="1:9" ht="11.25">
      <c r="A38" s="177"/>
      <c r="B38" s="178" t="s">
        <v>63</v>
      </c>
      <c r="C38" s="178">
        <v>38555</v>
      </c>
      <c r="D38" s="178">
        <v>9133</v>
      </c>
      <c r="E38" s="178">
        <v>29211</v>
      </c>
      <c r="F38" s="178">
        <v>5656</v>
      </c>
      <c r="G38" s="178">
        <v>23555</v>
      </c>
      <c r="H38" s="178">
        <v>210</v>
      </c>
      <c r="I38" s="180"/>
    </row>
    <row r="39" spans="1:9" ht="11.25">
      <c r="A39" s="177"/>
      <c r="B39" s="178" t="s">
        <v>64</v>
      </c>
      <c r="C39" s="178">
        <v>43545</v>
      </c>
      <c r="D39" s="178">
        <v>10836</v>
      </c>
      <c r="E39" s="178">
        <v>32266</v>
      </c>
      <c r="F39" s="178">
        <v>7070</v>
      </c>
      <c r="G39" s="178">
        <v>25196</v>
      </c>
      <c r="H39" s="178">
        <v>443</v>
      </c>
      <c r="I39" s="180"/>
    </row>
    <row r="40" spans="1:9" ht="11.25">
      <c r="A40" s="177"/>
      <c r="B40" s="178" t="s">
        <v>65</v>
      </c>
      <c r="C40" s="178">
        <v>46506</v>
      </c>
      <c r="D40" s="178">
        <v>10514</v>
      </c>
      <c r="E40" s="178">
        <v>35372</v>
      </c>
      <c r="F40" s="178">
        <v>9565</v>
      </c>
      <c r="G40" s="178">
        <v>25807</v>
      </c>
      <c r="H40" s="178">
        <v>620</v>
      </c>
      <c r="I40" s="180"/>
    </row>
    <row r="41" spans="1:9" ht="11.25">
      <c r="A41" s="177"/>
      <c r="B41" s="178" t="s">
        <v>66</v>
      </c>
      <c r="C41" s="178">
        <v>47747</v>
      </c>
      <c r="D41" s="178">
        <v>11899</v>
      </c>
      <c r="E41" s="178">
        <v>35026</v>
      </c>
      <c r="F41" s="178">
        <v>8615</v>
      </c>
      <c r="G41" s="178">
        <v>26411</v>
      </c>
      <c r="H41" s="178">
        <v>822</v>
      </c>
      <c r="I41" s="180"/>
    </row>
    <row r="42" spans="1:9" ht="11.25">
      <c r="A42" s="177"/>
      <c r="B42" s="178" t="s">
        <v>67</v>
      </c>
      <c r="C42" s="178">
        <v>52983</v>
      </c>
      <c r="D42" s="178">
        <v>14469</v>
      </c>
      <c r="E42" s="178">
        <v>37670</v>
      </c>
      <c r="F42" s="178">
        <v>8478</v>
      </c>
      <c r="G42" s="178">
        <v>29193</v>
      </c>
      <c r="H42" s="178">
        <v>844</v>
      </c>
      <c r="I42" s="180"/>
    </row>
    <row r="43" spans="1:9" ht="11.25">
      <c r="A43" s="177"/>
      <c r="B43" s="178" t="s">
        <v>68</v>
      </c>
      <c r="C43" s="178">
        <v>51140</v>
      </c>
      <c r="D43" s="178">
        <v>12977</v>
      </c>
      <c r="E43" s="178">
        <v>37507</v>
      </c>
      <c r="F43" s="178">
        <v>8120</v>
      </c>
      <c r="G43" s="178">
        <v>29387</v>
      </c>
      <c r="H43" s="178">
        <v>656</v>
      </c>
      <c r="I43" s="180"/>
    </row>
    <row r="44" spans="1:9" ht="11.25">
      <c r="A44" s="177"/>
      <c r="B44" s="178" t="s">
        <v>69</v>
      </c>
      <c r="C44" s="178">
        <v>48013</v>
      </c>
      <c r="D44" s="178">
        <v>11828</v>
      </c>
      <c r="E44" s="178">
        <v>35313</v>
      </c>
      <c r="F44" s="178">
        <v>7982</v>
      </c>
      <c r="G44" s="178">
        <v>27331</v>
      </c>
      <c r="H44" s="178">
        <v>872</v>
      </c>
      <c r="I44" s="180"/>
    </row>
    <row r="45" spans="1:9" ht="11.25">
      <c r="A45" s="177"/>
      <c r="B45" s="181" t="s">
        <v>70</v>
      </c>
      <c r="C45" s="181">
        <v>55119</v>
      </c>
      <c r="D45" s="181">
        <v>12564</v>
      </c>
      <c r="E45" s="181">
        <v>41058</v>
      </c>
      <c r="F45" s="181">
        <v>8499</v>
      </c>
      <c r="G45" s="181">
        <v>32559</v>
      </c>
      <c r="H45" s="181">
        <v>1497</v>
      </c>
      <c r="I45" s="180"/>
    </row>
    <row r="46" spans="1:9" ht="11.25">
      <c r="A46" s="177"/>
      <c r="B46" s="181" t="s">
        <v>71</v>
      </c>
      <c r="C46" s="181">
        <v>58287</v>
      </c>
      <c r="D46" s="181">
        <v>15349</v>
      </c>
      <c r="E46" s="181">
        <v>41201</v>
      </c>
      <c r="F46" s="181">
        <v>8244</v>
      </c>
      <c r="G46" s="181">
        <v>32957</v>
      </c>
      <c r="H46" s="181">
        <v>1736</v>
      </c>
      <c r="I46" s="180"/>
    </row>
    <row r="47" spans="1:9" ht="11.25">
      <c r="A47" s="177"/>
      <c r="B47" s="181" t="s">
        <v>72</v>
      </c>
      <c r="C47" s="181">
        <v>60439</v>
      </c>
      <c r="D47" s="181">
        <v>16959</v>
      </c>
      <c r="E47" s="181">
        <v>42034</v>
      </c>
      <c r="F47" s="181">
        <v>8965</v>
      </c>
      <c r="G47" s="181">
        <v>33068</v>
      </c>
      <c r="H47" s="181">
        <v>1446</v>
      </c>
      <c r="I47" s="180"/>
    </row>
    <row r="48" spans="1:9" ht="11.25">
      <c r="A48" s="177"/>
      <c r="B48" s="181" t="s">
        <v>73</v>
      </c>
      <c r="C48" s="181">
        <v>73203</v>
      </c>
      <c r="D48" s="181">
        <v>21186</v>
      </c>
      <c r="E48" s="181">
        <v>50709</v>
      </c>
      <c r="F48" s="181">
        <v>10945</v>
      </c>
      <c r="G48" s="181">
        <v>39764</v>
      </c>
      <c r="H48" s="181">
        <v>1308</v>
      </c>
      <c r="I48" s="180"/>
    </row>
    <row r="49" spans="1:9" ht="11.25">
      <c r="A49" s="177"/>
      <c r="B49" s="181" t="s">
        <v>74</v>
      </c>
      <c r="C49" s="181">
        <v>96677</v>
      </c>
      <c r="D49" s="181">
        <v>28529</v>
      </c>
      <c r="E49" s="181">
        <v>66570</v>
      </c>
      <c r="F49" s="181">
        <v>13433</v>
      </c>
      <c r="G49" s="181">
        <v>53137</v>
      </c>
      <c r="H49" s="181">
        <v>1579</v>
      </c>
      <c r="I49" s="180"/>
    </row>
    <row r="50" spans="2:9" ht="11.25">
      <c r="B50" s="181" t="s">
        <v>76</v>
      </c>
      <c r="C50" s="405">
        <v>118529</v>
      </c>
      <c r="D50" s="405">
        <v>34724</v>
      </c>
      <c r="E50" s="405">
        <v>81323</v>
      </c>
      <c r="F50" s="405">
        <v>15963</v>
      </c>
      <c r="G50" s="405">
        <v>65361</v>
      </c>
      <c r="H50" s="405">
        <v>2482</v>
      </c>
      <c r="I50" s="173"/>
    </row>
    <row r="51" spans="1:9" ht="11.25">
      <c r="A51" s="177"/>
      <c r="B51" s="181" t="s">
        <v>377</v>
      </c>
      <c r="C51" s="405">
        <v>137807</v>
      </c>
      <c r="D51" s="405">
        <v>40281</v>
      </c>
      <c r="E51" s="405">
        <v>94546</v>
      </c>
      <c r="F51" s="405">
        <v>19523</v>
      </c>
      <c r="G51" s="405">
        <v>75023</v>
      </c>
      <c r="H51" s="405">
        <v>2981</v>
      </c>
      <c r="I51" s="180"/>
    </row>
    <row r="52" spans="1:9" ht="11.25">
      <c r="A52" s="177"/>
      <c r="B52" s="40" t="s">
        <v>378</v>
      </c>
      <c r="C52" s="405">
        <v>160649</v>
      </c>
      <c r="D52" s="405">
        <v>51596</v>
      </c>
      <c r="E52" s="405">
        <v>105743</v>
      </c>
      <c r="F52" s="405">
        <v>21800</v>
      </c>
      <c r="G52" s="405">
        <v>83943</v>
      </c>
      <c r="H52" s="405">
        <v>3311</v>
      </c>
      <c r="I52" s="180"/>
    </row>
    <row r="53" spans="1:9" ht="11.25">
      <c r="A53" s="177"/>
      <c r="B53" s="40" t="s">
        <v>425</v>
      </c>
      <c r="C53" s="405">
        <v>197942</v>
      </c>
      <c r="D53" s="405">
        <v>73028</v>
      </c>
      <c r="E53" s="405">
        <v>119756</v>
      </c>
      <c r="F53" s="405">
        <v>27073</v>
      </c>
      <c r="G53" s="405">
        <v>92683</v>
      </c>
      <c r="H53" s="405">
        <v>5159</v>
      </c>
      <c r="I53" s="180"/>
    </row>
    <row r="54" spans="1:9" ht="11.25">
      <c r="A54" s="177"/>
      <c r="B54" s="40" t="s">
        <v>428</v>
      </c>
      <c r="C54" s="405">
        <v>152995</v>
      </c>
      <c r="D54" s="405">
        <v>61957</v>
      </c>
      <c r="E54" s="405">
        <v>87848</v>
      </c>
      <c r="F54" s="405">
        <v>20499</v>
      </c>
      <c r="G54" s="405">
        <v>67349</v>
      </c>
      <c r="H54" s="405">
        <v>3189</v>
      </c>
      <c r="I54" s="180"/>
    </row>
    <row r="55" spans="1:9" ht="11.25">
      <c r="A55" s="177"/>
      <c r="B55" s="40" t="s">
        <v>435</v>
      </c>
      <c r="C55" s="405">
        <v>201915</v>
      </c>
      <c r="D55" s="405">
        <v>90005</v>
      </c>
      <c r="E55" s="405">
        <v>107770</v>
      </c>
      <c r="F55" s="405">
        <v>28207</v>
      </c>
      <c r="G55" s="405">
        <v>79563</v>
      </c>
      <c r="H55" s="405">
        <v>4140</v>
      </c>
      <c r="I55" s="180"/>
    </row>
    <row r="56" spans="1:9" ht="11.25">
      <c r="A56" s="177"/>
      <c r="B56" s="40" t="s">
        <v>493</v>
      </c>
      <c r="C56" s="405">
        <v>256040</v>
      </c>
      <c r="D56" s="405">
        <v>122457</v>
      </c>
      <c r="E56" s="405">
        <v>128317</v>
      </c>
      <c r="F56" s="405">
        <v>36026</v>
      </c>
      <c r="G56" s="405">
        <v>92291</v>
      </c>
      <c r="H56" s="405">
        <v>5265</v>
      </c>
      <c r="I56" s="180"/>
    </row>
    <row r="57" spans="2:9" ht="11.25">
      <c r="B57" s="288" t="s">
        <v>538</v>
      </c>
      <c r="C57" s="406">
        <v>242580</v>
      </c>
      <c r="D57" s="406">
        <v>113456</v>
      </c>
      <c r="E57" s="406">
        <v>123749</v>
      </c>
      <c r="F57" s="406">
        <v>33042</v>
      </c>
      <c r="G57" s="406">
        <v>90707</v>
      </c>
      <c r="H57" s="406">
        <v>5375</v>
      </c>
      <c r="I57" s="173"/>
    </row>
    <row r="58" spans="2:9" ht="11.25">
      <c r="B58" s="173" t="s">
        <v>554</v>
      </c>
      <c r="C58" s="173"/>
      <c r="D58" s="173"/>
      <c r="E58" s="173"/>
      <c r="F58" s="173"/>
      <c r="G58" s="173"/>
      <c r="H58" s="173"/>
      <c r="I58" s="173"/>
    </row>
    <row r="59" spans="2:12" ht="11.25">
      <c r="B59" s="173"/>
      <c r="C59" s="178"/>
      <c r="D59" s="178"/>
      <c r="E59" s="178"/>
      <c r="F59" s="178"/>
      <c r="G59" s="178"/>
      <c r="H59" s="178"/>
      <c r="I59" s="178"/>
      <c r="J59" s="178"/>
      <c r="K59" s="178"/>
      <c r="L59" s="178"/>
    </row>
    <row r="60" ht="11.25">
      <c r="A60" s="177"/>
    </row>
    <row r="61" ht="11.25">
      <c r="A61" s="177"/>
    </row>
    <row r="62" ht="11.25">
      <c r="A62" s="177"/>
    </row>
    <row r="63" spans="1:12" ht="11.25">
      <c r="A63" s="177"/>
      <c r="I63" s="178"/>
      <c r="J63" s="178"/>
      <c r="K63" s="178"/>
      <c r="L63" s="178"/>
    </row>
    <row r="64" spans="1:12" ht="11.25">
      <c r="A64" s="177"/>
      <c r="I64" s="178"/>
      <c r="J64" s="178"/>
      <c r="K64" s="178"/>
      <c r="L64" s="178"/>
    </row>
    <row r="65" spans="2:12" ht="11.25">
      <c r="B65" s="173"/>
      <c r="I65" s="178"/>
      <c r="J65" s="178"/>
      <c r="K65" s="178"/>
      <c r="L65" s="178"/>
    </row>
    <row r="66" spans="2:9" ht="11.25">
      <c r="B66" s="173"/>
      <c r="I66" s="173"/>
    </row>
    <row r="67" spans="2:9" ht="11.25">
      <c r="B67" s="173"/>
      <c r="I67" s="173"/>
    </row>
    <row r="68" spans="2:9" ht="11.25">
      <c r="B68" s="173"/>
      <c r="I68" s="173"/>
    </row>
    <row r="69" spans="2:9" ht="11.25">
      <c r="B69" s="173"/>
      <c r="C69" s="173"/>
      <c r="D69" s="173"/>
      <c r="E69" s="173"/>
      <c r="F69" s="173"/>
      <c r="G69" s="173"/>
      <c r="H69" s="173"/>
      <c r="I69" s="173"/>
    </row>
    <row r="70" spans="2:9" ht="11.25">
      <c r="B70" s="173"/>
      <c r="C70" s="173"/>
      <c r="D70" s="173"/>
      <c r="E70" s="173"/>
      <c r="F70" s="173"/>
      <c r="G70" s="173"/>
      <c r="H70" s="173"/>
      <c r="I70" s="173"/>
    </row>
    <row r="71" spans="2:9" ht="11.25">
      <c r="B71" s="173"/>
      <c r="C71" s="173"/>
      <c r="D71" s="173"/>
      <c r="E71" s="173"/>
      <c r="F71" s="173"/>
      <c r="G71" s="173"/>
      <c r="H71" s="173"/>
      <c r="I71" s="173"/>
    </row>
    <row r="72" spans="2:9" ht="11.25">
      <c r="B72" s="173"/>
      <c r="C72" s="173"/>
      <c r="D72" s="173"/>
      <c r="E72" s="173"/>
      <c r="F72" s="173"/>
      <c r="G72" s="173"/>
      <c r="H72" s="173"/>
      <c r="I72" s="173"/>
    </row>
    <row r="73" spans="2:9" ht="11.25">
      <c r="B73" s="173"/>
      <c r="C73" s="173"/>
      <c r="D73" s="173"/>
      <c r="E73" s="173"/>
      <c r="F73" s="173"/>
      <c r="G73" s="173"/>
      <c r="H73" s="173"/>
      <c r="I73" s="173"/>
    </row>
    <row r="74" spans="2:9" ht="11.25">
      <c r="B74" s="173"/>
      <c r="C74" s="173"/>
      <c r="D74" s="173"/>
      <c r="E74" s="173"/>
      <c r="F74" s="173"/>
      <c r="G74" s="173"/>
      <c r="H74" s="173"/>
      <c r="I74" s="173"/>
    </row>
    <row r="75" spans="2:9" ht="11.25">
      <c r="B75" s="173"/>
      <c r="C75" s="173"/>
      <c r="D75" s="173"/>
      <c r="E75" s="173"/>
      <c r="F75" s="173"/>
      <c r="G75" s="173"/>
      <c r="H75" s="173"/>
      <c r="I75" s="173"/>
    </row>
    <row r="76" spans="2:9" ht="11.25">
      <c r="B76" s="173"/>
      <c r="C76" s="173"/>
      <c r="D76" s="173"/>
      <c r="E76" s="173"/>
      <c r="F76" s="173"/>
      <c r="G76" s="173"/>
      <c r="H76" s="173"/>
      <c r="I76" s="173"/>
    </row>
    <row r="77" spans="2:9" ht="11.25">
      <c r="B77" s="173"/>
      <c r="C77" s="173"/>
      <c r="D77" s="173"/>
      <c r="E77" s="173"/>
      <c r="F77" s="173"/>
      <c r="G77" s="173"/>
      <c r="H77" s="173"/>
      <c r="I77" s="173"/>
    </row>
    <row r="78" spans="2:9" ht="11.25">
      <c r="B78" s="173"/>
      <c r="C78" s="173"/>
      <c r="D78" s="173"/>
      <c r="E78" s="173"/>
      <c r="F78" s="173"/>
      <c r="G78" s="173"/>
      <c r="H78" s="173"/>
      <c r="I78" s="173"/>
    </row>
    <row r="79" spans="2:9" ht="11.25">
      <c r="B79" s="173"/>
      <c r="C79" s="173"/>
      <c r="D79" s="173"/>
      <c r="E79" s="173"/>
      <c r="F79" s="173"/>
      <c r="G79" s="173"/>
      <c r="H79" s="173"/>
      <c r="I79" s="173"/>
    </row>
    <row r="80" spans="2:9" ht="11.25">
      <c r="B80" s="173"/>
      <c r="C80" s="173"/>
      <c r="D80" s="173"/>
      <c r="E80" s="173"/>
      <c r="F80" s="173"/>
      <c r="G80" s="173"/>
      <c r="H80" s="173"/>
      <c r="I80" s="173"/>
    </row>
    <row r="81" spans="2:9" ht="11.25">
      <c r="B81" s="173"/>
      <c r="C81" s="173"/>
      <c r="D81" s="173"/>
      <c r="E81" s="173"/>
      <c r="F81" s="173"/>
      <c r="G81" s="173"/>
      <c r="H81" s="173"/>
      <c r="I81" s="173"/>
    </row>
    <row r="82" spans="2:9" ht="11.25">
      <c r="B82" s="173"/>
      <c r="C82" s="173"/>
      <c r="D82" s="173"/>
      <c r="E82" s="173"/>
      <c r="F82" s="173"/>
      <c r="G82" s="173"/>
      <c r="H82" s="173"/>
      <c r="I82" s="173"/>
    </row>
    <row r="83" spans="2:9" ht="11.25">
      <c r="B83" s="173"/>
      <c r="C83" s="173"/>
      <c r="D83" s="173"/>
      <c r="E83" s="173"/>
      <c r="F83" s="173"/>
      <c r="G83" s="173"/>
      <c r="H83" s="173"/>
      <c r="I83" s="173"/>
    </row>
    <row r="84" spans="2:9" ht="11.25">
      <c r="B84" s="173"/>
      <c r="C84" s="173"/>
      <c r="D84" s="173"/>
      <c r="E84" s="173"/>
      <c r="F84" s="173"/>
      <c r="G84" s="173"/>
      <c r="H84" s="173"/>
      <c r="I84" s="173"/>
    </row>
    <row r="85" spans="2:9" ht="11.25">
      <c r="B85" s="173"/>
      <c r="C85" s="173"/>
      <c r="D85" s="173"/>
      <c r="E85" s="173"/>
      <c r="F85" s="173"/>
      <c r="G85" s="173"/>
      <c r="H85" s="173"/>
      <c r="I85" s="173"/>
    </row>
    <row r="86" spans="2:9" ht="11.25">
      <c r="B86" s="173"/>
      <c r="C86" s="173"/>
      <c r="D86" s="173"/>
      <c r="E86" s="173"/>
      <c r="F86" s="173"/>
      <c r="G86" s="173"/>
      <c r="H86" s="173"/>
      <c r="I86" s="173"/>
    </row>
    <row r="87" spans="2:9" ht="11.25">
      <c r="B87" s="173"/>
      <c r="C87" s="173"/>
      <c r="D87" s="173"/>
      <c r="E87" s="173"/>
      <c r="F87" s="173"/>
      <c r="G87" s="173"/>
      <c r="H87" s="173"/>
      <c r="I87" s="173"/>
    </row>
    <row r="88" spans="2:9" ht="11.25">
      <c r="B88" s="173"/>
      <c r="C88" s="173"/>
      <c r="D88" s="173"/>
      <c r="E88" s="173"/>
      <c r="F88" s="173"/>
      <c r="G88" s="173"/>
      <c r="H88" s="173"/>
      <c r="I88" s="173"/>
    </row>
    <row r="89" spans="2:9" ht="11.25">
      <c r="B89" s="173"/>
      <c r="C89" s="173"/>
      <c r="D89" s="173"/>
      <c r="E89" s="173"/>
      <c r="F89" s="173"/>
      <c r="G89" s="173"/>
      <c r="H89" s="173"/>
      <c r="I89" s="173"/>
    </row>
    <row r="90" spans="2:9" ht="11.25">
      <c r="B90" s="173"/>
      <c r="C90" s="173"/>
      <c r="D90" s="173"/>
      <c r="E90" s="173"/>
      <c r="F90" s="173"/>
      <c r="G90" s="173"/>
      <c r="H90" s="173"/>
      <c r="I90" s="173"/>
    </row>
    <row r="91" spans="2:9" ht="11.25">
      <c r="B91" s="173"/>
      <c r="C91" s="173"/>
      <c r="D91" s="173"/>
      <c r="E91" s="173"/>
      <c r="F91" s="173"/>
      <c r="G91" s="173"/>
      <c r="H91" s="173"/>
      <c r="I91" s="173"/>
    </row>
    <row r="92" spans="2:9" ht="11.25">
      <c r="B92" s="173"/>
      <c r="C92" s="173"/>
      <c r="D92" s="173"/>
      <c r="E92" s="173"/>
      <c r="F92" s="173"/>
      <c r="G92" s="173"/>
      <c r="H92" s="173"/>
      <c r="I92" s="173"/>
    </row>
    <row r="93" spans="2:9" ht="11.25">
      <c r="B93" s="173"/>
      <c r="C93" s="173"/>
      <c r="D93" s="173"/>
      <c r="E93" s="173"/>
      <c r="F93" s="173"/>
      <c r="G93" s="173"/>
      <c r="H93" s="173"/>
      <c r="I93" s="173"/>
    </row>
    <row r="94" spans="2:9" ht="11.25">
      <c r="B94" s="173"/>
      <c r="C94" s="173"/>
      <c r="D94" s="173"/>
      <c r="E94" s="173"/>
      <c r="F94" s="173"/>
      <c r="G94" s="173"/>
      <c r="H94" s="173"/>
      <c r="I94" s="173"/>
    </row>
    <row r="95" spans="2:9" ht="11.25">
      <c r="B95" s="173"/>
      <c r="C95" s="173"/>
      <c r="D95" s="173"/>
      <c r="E95" s="173"/>
      <c r="F95" s="173"/>
      <c r="G95" s="173"/>
      <c r="H95" s="173"/>
      <c r="I95" s="173"/>
    </row>
    <row r="96" spans="2:9" ht="11.25">
      <c r="B96" s="173"/>
      <c r="C96" s="173"/>
      <c r="D96" s="173"/>
      <c r="E96" s="173"/>
      <c r="F96" s="173"/>
      <c r="G96" s="173"/>
      <c r="H96" s="173"/>
      <c r="I96" s="173"/>
    </row>
    <row r="97" spans="2:9" ht="11.25">
      <c r="B97" s="173"/>
      <c r="C97" s="173"/>
      <c r="D97" s="173"/>
      <c r="E97" s="173"/>
      <c r="F97" s="173"/>
      <c r="G97" s="173"/>
      <c r="H97" s="173"/>
      <c r="I97" s="173"/>
    </row>
    <row r="98" spans="2:9" ht="11.25">
      <c r="B98" s="173"/>
      <c r="C98" s="173"/>
      <c r="D98" s="173"/>
      <c r="E98" s="173"/>
      <c r="F98" s="173"/>
      <c r="G98" s="173"/>
      <c r="H98" s="173"/>
      <c r="I98" s="173"/>
    </row>
    <row r="99" spans="2:9" ht="11.25">
      <c r="B99" s="173"/>
      <c r="C99" s="173"/>
      <c r="D99" s="173"/>
      <c r="E99" s="173"/>
      <c r="F99" s="173"/>
      <c r="G99" s="173"/>
      <c r="H99" s="173"/>
      <c r="I99" s="173"/>
    </row>
    <row r="100" spans="2:9" ht="11.25">
      <c r="B100" s="173"/>
      <c r="C100" s="173"/>
      <c r="D100" s="173"/>
      <c r="E100" s="173"/>
      <c r="F100" s="173"/>
      <c r="G100" s="173"/>
      <c r="H100" s="173"/>
      <c r="I100" s="173"/>
    </row>
    <row r="101" spans="2:9" ht="11.25">
      <c r="B101" s="173"/>
      <c r="C101" s="173"/>
      <c r="D101" s="173"/>
      <c r="E101" s="173"/>
      <c r="F101" s="173"/>
      <c r="G101" s="173"/>
      <c r="H101" s="173"/>
      <c r="I101" s="173"/>
    </row>
    <row r="102" spans="2:9" ht="11.25">
      <c r="B102" s="173"/>
      <c r="C102" s="173"/>
      <c r="D102" s="173"/>
      <c r="E102" s="173"/>
      <c r="F102" s="173"/>
      <c r="G102" s="173"/>
      <c r="H102" s="173"/>
      <c r="I102" s="173"/>
    </row>
    <row r="103" spans="2:9" ht="11.25">
      <c r="B103" s="173"/>
      <c r="C103" s="173"/>
      <c r="D103" s="173"/>
      <c r="E103" s="173"/>
      <c r="F103" s="173"/>
      <c r="G103" s="173"/>
      <c r="H103" s="173"/>
      <c r="I103" s="173"/>
    </row>
    <row r="104" spans="2:9" ht="11.25">
      <c r="B104" s="173"/>
      <c r="C104" s="173"/>
      <c r="D104" s="173"/>
      <c r="E104" s="173"/>
      <c r="F104" s="173"/>
      <c r="G104" s="173"/>
      <c r="H104" s="173"/>
      <c r="I104" s="173"/>
    </row>
    <row r="105" spans="2:9" ht="11.25">
      <c r="B105" s="173"/>
      <c r="C105" s="173"/>
      <c r="D105" s="173"/>
      <c r="E105" s="173"/>
      <c r="F105" s="173"/>
      <c r="G105" s="173"/>
      <c r="H105" s="173"/>
      <c r="I105" s="173"/>
    </row>
    <row r="106" spans="2:9" ht="11.25">
      <c r="B106" s="173"/>
      <c r="C106" s="173"/>
      <c r="D106" s="173"/>
      <c r="E106" s="173"/>
      <c r="F106" s="173"/>
      <c r="G106" s="173"/>
      <c r="H106" s="173"/>
      <c r="I106" s="173"/>
    </row>
    <row r="107" spans="2:9" ht="11.25">
      <c r="B107" s="173"/>
      <c r="C107" s="173"/>
      <c r="D107" s="173"/>
      <c r="E107" s="173"/>
      <c r="F107" s="173"/>
      <c r="G107" s="173"/>
      <c r="H107" s="173"/>
      <c r="I107" s="173"/>
    </row>
    <row r="108" spans="2:9" ht="11.25">
      <c r="B108" s="173"/>
      <c r="C108" s="173"/>
      <c r="D108" s="173"/>
      <c r="E108" s="173"/>
      <c r="F108" s="173"/>
      <c r="G108" s="173"/>
      <c r="H108" s="173"/>
      <c r="I108" s="173"/>
    </row>
    <row r="109" spans="2:9" ht="11.25">
      <c r="B109" s="173"/>
      <c r="C109" s="173"/>
      <c r="D109" s="173"/>
      <c r="E109" s="173"/>
      <c r="F109" s="173"/>
      <c r="G109" s="173"/>
      <c r="H109" s="173"/>
      <c r="I109" s="173"/>
    </row>
    <row r="110" spans="2:9" ht="11.25">
      <c r="B110" s="173"/>
      <c r="C110" s="173"/>
      <c r="D110" s="173"/>
      <c r="E110" s="173"/>
      <c r="F110" s="173"/>
      <c r="G110" s="173"/>
      <c r="H110" s="173"/>
      <c r="I110" s="173"/>
    </row>
    <row r="111" spans="2:9" ht="11.25">
      <c r="B111" s="173"/>
      <c r="C111" s="173"/>
      <c r="D111" s="173"/>
      <c r="E111" s="173"/>
      <c r="F111" s="173"/>
      <c r="G111" s="173"/>
      <c r="H111" s="173"/>
      <c r="I111" s="173"/>
    </row>
    <row r="112" spans="2:9" ht="11.25">
      <c r="B112" s="173"/>
      <c r="C112" s="173"/>
      <c r="D112" s="173"/>
      <c r="E112" s="173"/>
      <c r="F112" s="173"/>
      <c r="G112" s="173"/>
      <c r="H112" s="173"/>
      <c r="I112" s="173"/>
    </row>
    <row r="113" spans="2:9" ht="11.25">
      <c r="B113" s="173"/>
      <c r="C113" s="173"/>
      <c r="D113" s="173"/>
      <c r="E113" s="173"/>
      <c r="F113" s="173"/>
      <c r="G113" s="173"/>
      <c r="H113" s="173"/>
      <c r="I113" s="173"/>
    </row>
    <row r="114" spans="2:9" ht="11.25">
      <c r="B114" s="173"/>
      <c r="C114" s="173"/>
      <c r="D114" s="173"/>
      <c r="E114" s="173"/>
      <c r="F114" s="173"/>
      <c r="G114" s="173"/>
      <c r="H114" s="173"/>
      <c r="I114" s="173"/>
    </row>
    <row r="115" spans="2:9" ht="11.25">
      <c r="B115" s="173"/>
      <c r="C115" s="173"/>
      <c r="D115" s="173"/>
      <c r="E115" s="173"/>
      <c r="F115" s="173"/>
      <c r="G115" s="173"/>
      <c r="H115" s="173"/>
      <c r="I115" s="173"/>
    </row>
    <row r="116" spans="2:9" ht="11.25">
      <c r="B116" s="173"/>
      <c r="C116" s="173"/>
      <c r="D116" s="173"/>
      <c r="E116" s="173"/>
      <c r="F116" s="173"/>
      <c r="G116" s="173"/>
      <c r="H116" s="173"/>
      <c r="I116" s="173"/>
    </row>
    <row r="117" spans="2:9" ht="11.25">
      <c r="B117" s="173"/>
      <c r="C117" s="173"/>
      <c r="D117" s="173"/>
      <c r="E117" s="173"/>
      <c r="F117" s="173"/>
      <c r="G117" s="173"/>
      <c r="H117" s="173"/>
      <c r="I117" s="173"/>
    </row>
    <row r="118" spans="2:9" ht="11.25">
      <c r="B118" s="173"/>
      <c r="C118" s="173"/>
      <c r="D118" s="173"/>
      <c r="E118" s="173"/>
      <c r="F118" s="173"/>
      <c r="G118" s="173"/>
      <c r="H118" s="173"/>
      <c r="I118" s="173"/>
    </row>
    <row r="119" spans="2:9" ht="11.25">
      <c r="B119" s="173"/>
      <c r="C119" s="173"/>
      <c r="D119" s="173"/>
      <c r="E119" s="173"/>
      <c r="F119" s="173"/>
      <c r="G119" s="173"/>
      <c r="H119" s="173"/>
      <c r="I119" s="173"/>
    </row>
    <row r="120" spans="2:9" ht="11.25">
      <c r="B120" s="173"/>
      <c r="C120" s="173"/>
      <c r="D120" s="173"/>
      <c r="E120" s="173"/>
      <c r="F120" s="173"/>
      <c r="G120" s="173"/>
      <c r="H120" s="173"/>
      <c r="I120" s="173"/>
    </row>
    <row r="121" spans="2:9" ht="11.25">
      <c r="B121" s="173"/>
      <c r="C121" s="173"/>
      <c r="D121" s="173"/>
      <c r="E121" s="173"/>
      <c r="F121" s="173"/>
      <c r="G121" s="173"/>
      <c r="H121" s="173"/>
      <c r="I121" s="173"/>
    </row>
    <row r="122" spans="2:9" ht="11.25">
      <c r="B122" s="173"/>
      <c r="C122" s="173"/>
      <c r="D122" s="173"/>
      <c r="E122" s="173"/>
      <c r="F122" s="173"/>
      <c r="G122" s="173"/>
      <c r="H122" s="173"/>
      <c r="I122" s="173"/>
    </row>
    <row r="123" spans="2:9" ht="11.25">
      <c r="B123" s="173"/>
      <c r="C123" s="173"/>
      <c r="D123" s="173"/>
      <c r="E123" s="173"/>
      <c r="F123" s="173"/>
      <c r="G123" s="173"/>
      <c r="H123" s="173"/>
      <c r="I123" s="173"/>
    </row>
    <row r="124" spans="2:9" ht="11.25">
      <c r="B124" s="173"/>
      <c r="C124" s="173"/>
      <c r="D124" s="173"/>
      <c r="E124" s="173"/>
      <c r="F124" s="173"/>
      <c r="G124" s="173"/>
      <c r="H124" s="173"/>
      <c r="I124" s="173"/>
    </row>
    <row r="125" spans="2:9" ht="11.25">
      <c r="B125" s="173"/>
      <c r="C125" s="173"/>
      <c r="D125" s="173"/>
      <c r="E125" s="173"/>
      <c r="F125" s="173"/>
      <c r="G125" s="173"/>
      <c r="H125" s="173"/>
      <c r="I125" s="173"/>
    </row>
    <row r="126" spans="2:9" ht="11.25">
      <c r="B126" s="173"/>
      <c r="C126" s="173"/>
      <c r="D126" s="173"/>
      <c r="E126" s="173"/>
      <c r="F126" s="173"/>
      <c r="G126" s="173"/>
      <c r="H126" s="173"/>
      <c r="I126" s="173"/>
    </row>
    <row r="127" spans="2:9" ht="11.25">
      <c r="B127" s="173"/>
      <c r="C127" s="173"/>
      <c r="D127" s="173"/>
      <c r="E127" s="173"/>
      <c r="F127" s="173"/>
      <c r="G127" s="173"/>
      <c r="H127" s="173"/>
      <c r="I127" s="173"/>
    </row>
    <row r="128" spans="2:9" ht="11.25">
      <c r="B128" s="173"/>
      <c r="C128" s="173"/>
      <c r="D128" s="173"/>
      <c r="E128" s="173"/>
      <c r="F128" s="173"/>
      <c r="G128" s="173"/>
      <c r="H128" s="173"/>
      <c r="I128" s="173"/>
    </row>
    <row r="129" spans="2:9" ht="11.25">
      <c r="B129" s="173"/>
      <c r="C129" s="173"/>
      <c r="D129" s="173"/>
      <c r="E129" s="173"/>
      <c r="F129" s="173"/>
      <c r="G129" s="173"/>
      <c r="H129" s="173"/>
      <c r="I129" s="173"/>
    </row>
    <row r="130" spans="2:9" ht="11.25">
      <c r="B130" s="173"/>
      <c r="C130" s="173"/>
      <c r="D130" s="173"/>
      <c r="E130" s="173"/>
      <c r="F130" s="173"/>
      <c r="G130" s="173"/>
      <c r="H130" s="173"/>
      <c r="I130" s="173"/>
    </row>
    <row r="131" spans="2:9" ht="11.25">
      <c r="B131" s="173"/>
      <c r="C131" s="173"/>
      <c r="D131" s="173"/>
      <c r="E131" s="173"/>
      <c r="F131" s="173"/>
      <c r="G131" s="173"/>
      <c r="H131" s="173"/>
      <c r="I131" s="173"/>
    </row>
    <row r="132" spans="2:9" ht="11.25">
      <c r="B132" s="173"/>
      <c r="C132" s="173"/>
      <c r="D132" s="173"/>
      <c r="E132" s="173"/>
      <c r="F132" s="173"/>
      <c r="G132" s="173"/>
      <c r="H132" s="173"/>
      <c r="I132" s="173"/>
    </row>
    <row r="133" spans="2:9" ht="11.25">
      <c r="B133" s="173"/>
      <c r="C133" s="173"/>
      <c r="D133" s="173"/>
      <c r="E133" s="173"/>
      <c r="F133" s="173"/>
      <c r="G133" s="173"/>
      <c r="H133" s="173"/>
      <c r="I133" s="173"/>
    </row>
    <row r="134" spans="2:9" ht="11.25">
      <c r="B134" s="173"/>
      <c r="C134" s="173"/>
      <c r="D134" s="173"/>
      <c r="E134" s="173"/>
      <c r="F134" s="173"/>
      <c r="G134" s="173"/>
      <c r="H134" s="173"/>
      <c r="I134" s="173"/>
    </row>
  </sheetData>
  <sheetProtection/>
  <mergeCells count="2">
    <mergeCell ref="C7:H7"/>
    <mergeCell ref="B7:B8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63"/>
  <sheetViews>
    <sheetView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2.8515625" style="187" customWidth="1"/>
    <col min="2" max="2" width="11.28125" style="1" customWidth="1"/>
    <col min="3" max="6" width="12.7109375" style="1" customWidth="1"/>
    <col min="7" max="7" width="1.28515625" style="1" customWidth="1"/>
    <col min="8" max="12" width="9.8515625" style="1" customWidth="1"/>
    <col min="13" max="16384" width="9.140625" style="1" customWidth="1"/>
  </cols>
  <sheetData>
    <row r="1" spans="2:12" ht="12.75">
      <c r="B1" s="182" t="s">
        <v>537</v>
      </c>
      <c r="J1" s="182"/>
      <c r="L1" s="441" t="str">
        <f>'Tab 1'!$L$1</f>
        <v>Carta de Conjuntura | Set 2013</v>
      </c>
    </row>
    <row r="3" spans="2:10" ht="11.25">
      <c r="B3" s="2" t="s">
        <v>528</v>
      </c>
      <c r="J3" s="188"/>
    </row>
    <row r="4" spans="2:10" ht="11.25">
      <c r="B4" s="113" t="s">
        <v>214</v>
      </c>
      <c r="J4" s="188"/>
    </row>
    <row r="5" spans="2:10" ht="11.25">
      <c r="B5" s="1" t="s">
        <v>150</v>
      </c>
      <c r="J5" s="188"/>
    </row>
    <row r="6" ht="11.25">
      <c r="J6" s="188"/>
    </row>
    <row r="7" spans="2:12" ht="11.25">
      <c r="B7" s="470" t="s">
        <v>1</v>
      </c>
      <c r="C7" s="510" t="s">
        <v>218</v>
      </c>
      <c r="D7" s="510" t="s">
        <v>219</v>
      </c>
      <c r="E7" s="510" t="s">
        <v>128</v>
      </c>
      <c r="F7" s="509" t="s">
        <v>215</v>
      </c>
      <c r="G7" s="509"/>
      <c r="H7" s="509"/>
      <c r="I7" s="509"/>
      <c r="J7" s="509"/>
      <c r="K7" s="510"/>
      <c r="L7" s="189" t="s">
        <v>110</v>
      </c>
    </row>
    <row r="8" spans="2:11" ht="11.25">
      <c r="B8" s="507"/>
      <c r="C8" s="511"/>
      <c r="D8" s="511"/>
      <c r="E8" s="511"/>
      <c r="F8" s="12" t="s">
        <v>216</v>
      </c>
      <c r="G8" s="12"/>
      <c r="H8" s="461" t="s">
        <v>217</v>
      </c>
      <c r="I8" s="461"/>
      <c r="J8" s="461"/>
      <c r="K8" s="190" t="s">
        <v>110</v>
      </c>
    </row>
    <row r="9" spans="1:12" s="193" customFormat="1" ht="12" thickBot="1">
      <c r="A9" s="191"/>
      <c r="B9" s="508"/>
      <c r="C9" s="512"/>
      <c r="D9" s="512"/>
      <c r="E9" s="512"/>
      <c r="F9" s="192"/>
      <c r="G9" s="192"/>
      <c r="H9" s="196" t="s">
        <v>220</v>
      </c>
      <c r="I9" s="196" t="s">
        <v>163</v>
      </c>
      <c r="J9" s="196" t="s">
        <v>110</v>
      </c>
      <c r="K9" s="184"/>
      <c r="L9" s="184"/>
    </row>
    <row r="10" spans="1:12" ht="12" thickTop="1">
      <c r="A10" s="94"/>
      <c r="B10" s="194" t="s">
        <v>60</v>
      </c>
      <c r="C10" s="194">
        <v>9158</v>
      </c>
      <c r="D10" s="194">
        <v>5288</v>
      </c>
      <c r="E10" s="194">
        <v>3963</v>
      </c>
      <c r="F10" s="194">
        <v>1491</v>
      </c>
      <c r="G10" s="194"/>
      <c r="H10" s="194">
        <v>31</v>
      </c>
      <c r="I10" s="194">
        <v>729</v>
      </c>
      <c r="J10" s="194">
        <v>761</v>
      </c>
      <c r="K10" s="194">
        <v>2252</v>
      </c>
      <c r="L10" s="194">
        <v>20661</v>
      </c>
    </row>
    <row r="11" spans="1:12" ht="11.25">
      <c r="A11" s="94"/>
      <c r="B11" s="194" t="s">
        <v>61</v>
      </c>
      <c r="C11" s="194">
        <v>9779</v>
      </c>
      <c r="D11" s="194">
        <v>4690</v>
      </c>
      <c r="E11" s="194">
        <v>4218</v>
      </c>
      <c r="F11" s="194">
        <v>1505</v>
      </c>
      <c r="G11" s="194"/>
      <c r="H11" s="194">
        <v>142</v>
      </c>
      <c r="I11" s="194">
        <v>706</v>
      </c>
      <c r="J11" s="194">
        <v>848</v>
      </c>
      <c r="K11" s="194">
        <v>2353</v>
      </c>
      <c r="L11" s="194">
        <v>21040</v>
      </c>
    </row>
    <row r="12" spans="1:12" ht="11.25">
      <c r="A12" s="94"/>
      <c r="B12" s="194" t="s">
        <v>62</v>
      </c>
      <c r="C12" s="194">
        <v>9581</v>
      </c>
      <c r="D12" s="194">
        <v>4457</v>
      </c>
      <c r="E12" s="194">
        <v>4434</v>
      </c>
      <c r="F12" s="194">
        <v>1152</v>
      </c>
      <c r="G12" s="194"/>
      <c r="H12" s="194">
        <v>304</v>
      </c>
      <c r="I12" s="194">
        <v>626</v>
      </c>
      <c r="J12" s="194">
        <v>930</v>
      </c>
      <c r="K12" s="194">
        <v>2082</v>
      </c>
      <c r="L12" s="194">
        <v>20554</v>
      </c>
    </row>
    <row r="13" spans="1:22" ht="11.25">
      <c r="A13" s="94"/>
      <c r="B13" s="194" t="s">
        <v>63</v>
      </c>
      <c r="C13" s="194">
        <v>12964</v>
      </c>
      <c r="D13" s="194">
        <v>3980</v>
      </c>
      <c r="E13" s="194">
        <v>5089</v>
      </c>
      <c r="F13" s="194">
        <v>1462</v>
      </c>
      <c r="G13" s="194"/>
      <c r="H13" s="194">
        <v>676</v>
      </c>
      <c r="I13" s="194">
        <v>1085</v>
      </c>
      <c r="J13" s="194">
        <v>1762</v>
      </c>
      <c r="K13" s="194">
        <v>3224</v>
      </c>
      <c r="L13" s="194">
        <v>25256</v>
      </c>
      <c r="M13" s="188"/>
      <c r="N13" s="188"/>
      <c r="O13" s="188"/>
      <c r="P13" s="188"/>
      <c r="Q13" s="188"/>
      <c r="R13" s="188"/>
      <c r="S13" s="188"/>
      <c r="T13" s="188"/>
      <c r="U13" s="188"/>
      <c r="V13" s="188"/>
    </row>
    <row r="14" spans="1:12" ht="11.25">
      <c r="A14" s="94"/>
      <c r="B14" s="194" t="s">
        <v>64</v>
      </c>
      <c r="C14" s="194">
        <v>15964</v>
      </c>
      <c r="D14" s="194">
        <v>3987</v>
      </c>
      <c r="E14" s="194">
        <v>7585</v>
      </c>
      <c r="F14" s="194">
        <v>2428</v>
      </c>
      <c r="G14" s="194"/>
      <c r="H14" s="194">
        <v>1435</v>
      </c>
      <c r="I14" s="194">
        <v>1678</v>
      </c>
      <c r="J14" s="194">
        <v>3113</v>
      </c>
      <c r="K14" s="194">
        <v>5541</v>
      </c>
      <c r="L14" s="194">
        <v>33079</v>
      </c>
    </row>
    <row r="15" spans="1:12" ht="11.25">
      <c r="A15" s="94"/>
      <c r="B15" s="194" t="s">
        <v>65</v>
      </c>
      <c r="C15" s="194">
        <v>22828</v>
      </c>
      <c r="D15" s="194">
        <v>4684</v>
      </c>
      <c r="E15" s="194">
        <v>11486</v>
      </c>
      <c r="F15" s="194">
        <v>4876</v>
      </c>
      <c r="G15" s="194"/>
      <c r="H15" s="194">
        <v>3039</v>
      </c>
      <c r="I15" s="194">
        <v>3058</v>
      </c>
      <c r="J15" s="194">
        <v>6098</v>
      </c>
      <c r="K15" s="194">
        <v>10974</v>
      </c>
      <c r="L15" s="194">
        <v>49972</v>
      </c>
    </row>
    <row r="16" spans="1:12" ht="11.25">
      <c r="A16" s="94"/>
      <c r="B16" s="194" t="s">
        <v>66</v>
      </c>
      <c r="C16" s="194">
        <v>24714</v>
      </c>
      <c r="D16" s="194">
        <v>5929</v>
      </c>
      <c r="E16" s="194">
        <v>12918</v>
      </c>
      <c r="F16" s="194">
        <v>5199</v>
      </c>
      <c r="G16" s="194"/>
      <c r="H16" s="194">
        <v>1562</v>
      </c>
      <c r="I16" s="194">
        <v>3024</v>
      </c>
      <c r="J16" s="194">
        <v>4586</v>
      </c>
      <c r="K16" s="194">
        <v>9785</v>
      </c>
      <c r="L16" s="194">
        <v>53346</v>
      </c>
    </row>
    <row r="17" spans="1:12" ht="11.25">
      <c r="A17" s="94"/>
      <c r="B17" s="194" t="s">
        <v>67</v>
      </c>
      <c r="C17" s="194">
        <v>26867</v>
      </c>
      <c r="D17" s="194">
        <v>5597</v>
      </c>
      <c r="E17" s="194">
        <v>16098</v>
      </c>
      <c r="F17" s="194">
        <v>5533</v>
      </c>
      <c r="G17" s="194"/>
      <c r="H17" s="194">
        <v>2465</v>
      </c>
      <c r="I17" s="194">
        <v>3187</v>
      </c>
      <c r="J17" s="194">
        <v>5652</v>
      </c>
      <c r="K17" s="194">
        <v>11185</v>
      </c>
      <c r="L17" s="194">
        <v>59747</v>
      </c>
    </row>
    <row r="18" spans="1:12" ht="11.25">
      <c r="A18" s="94"/>
      <c r="B18" s="194" t="s">
        <v>68</v>
      </c>
      <c r="C18" s="194">
        <v>26783</v>
      </c>
      <c r="D18" s="194">
        <v>4100</v>
      </c>
      <c r="E18" s="194">
        <v>16102</v>
      </c>
      <c r="F18" s="194">
        <v>5508</v>
      </c>
      <c r="G18" s="194"/>
      <c r="H18" s="194">
        <v>2677</v>
      </c>
      <c r="I18" s="194">
        <v>2592</v>
      </c>
      <c r="J18" s="194">
        <v>5269</v>
      </c>
      <c r="K18" s="194">
        <v>10777</v>
      </c>
      <c r="L18" s="194">
        <v>57763</v>
      </c>
    </row>
    <row r="19" spans="1:12" ht="11.25">
      <c r="A19" s="94"/>
      <c r="B19" s="194" t="s">
        <v>69</v>
      </c>
      <c r="C19" s="194">
        <v>24079</v>
      </c>
      <c r="D19" s="194">
        <v>4257</v>
      </c>
      <c r="E19" s="194">
        <v>13558</v>
      </c>
      <c r="F19" s="194">
        <v>4174</v>
      </c>
      <c r="G19" s="194"/>
      <c r="H19" s="194">
        <v>1305</v>
      </c>
      <c r="I19" s="194">
        <v>1877</v>
      </c>
      <c r="J19" s="194">
        <v>3182</v>
      </c>
      <c r="K19" s="194">
        <v>7356</v>
      </c>
      <c r="L19" s="194">
        <v>49251</v>
      </c>
    </row>
    <row r="20" spans="1:12" ht="11.25">
      <c r="A20" s="94"/>
      <c r="B20" s="1" t="s">
        <v>70</v>
      </c>
      <c r="C20" s="194">
        <v>28509</v>
      </c>
      <c r="D20" s="194">
        <v>6359</v>
      </c>
      <c r="E20" s="194">
        <v>13600</v>
      </c>
      <c r="F20" s="194">
        <v>3934</v>
      </c>
      <c r="G20" s="194"/>
      <c r="H20" s="194">
        <v>1333</v>
      </c>
      <c r="I20" s="194">
        <v>2090</v>
      </c>
      <c r="J20" s="194">
        <v>3423</v>
      </c>
      <c r="K20" s="194">
        <v>7356</v>
      </c>
      <c r="L20" s="194">
        <v>55825</v>
      </c>
    </row>
    <row r="21" spans="1:12" ht="11.25">
      <c r="A21" s="94"/>
      <c r="B21" s="1" t="s">
        <v>71</v>
      </c>
      <c r="C21" s="194">
        <v>27361</v>
      </c>
      <c r="D21" s="194">
        <v>6277</v>
      </c>
      <c r="E21" s="194">
        <v>14806</v>
      </c>
      <c r="F21" s="194">
        <v>3618</v>
      </c>
      <c r="G21" s="194"/>
      <c r="H21" s="194">
        <v>1529</v>
      </c>
      <c r="I21" s="194">
        <v>1987</v>
      </c>
      <c r="J21" s="194">
        <v>3516</v>
      </c>
      <c r="K21" s="194">
        <v>7134</v>
      </c>
      <c r="L21" s="194">
        <v>55579</v>
      </c>
    </row>
    <row r="22" spans="1:12" ht="11.25">
      <c r="A22" s="94"/>
      <c r="B22" s="1" t="s">
        <v>72</v>
      </c>
      <c r="C22" s="194">
        <v>23452</v>
      </c>
      <c r="D22" s="194">
        <v>6238</v>
      </c>
      <c r="E22" s="194">
        <v>11642</v>
      </c>
      <c r="F22" s="194">
        <v>3400</v>
      </c>
      <c r="G22" s="194"/>
      <c r="H22" s="194">
        <v>834</v>
      </c>
      <c r="I22" s="194">
        <v>1674</v>
      </c>
      <c r="J22" s="194">
        <v>2508</v>
      </c>
      <c r="K22" s="194">
        <v>5908</v>
      </c>
      <c r="L22" s="194">
        <v>47240</v>
      </c>
    </row>
    <row r="23" spans="1:12" ht="11.25">
      <c r="A23" s="94"/>
      <c r="B23" s="1" t="s">
        <v>73</v>
      </c>
      <c r="C23" s="194">
        <v>25824</v>
      </c>
      <c r="D23" s="194">
        <v>6578</v>
      </c>
      <c r="E23" s="194">
        <v>10349</v>
      </c>
      <c r="F23" s="194">
        <v>3122</v>
      </c>
      <c r="G23" s="194"/>
      <c r="H23" s="194">
        <v>685</v>
      </c>
      <c r="I23" s="194">
        <v>1732</v>
      </c>
      <c r="J23" s="194">
        <v>2417</v>
      </c>
      <c r="K23" s="194">
        <v>5539</v>
      </c>
      <c r="L23" s="194">
        <v>48290</v>
      </c>
    </row>
    <row r="24" spans="1:12" ht="11.25">
      <c r="A24" s="94"/>
      <c r="B24" s="1" t="s">
        <v>74</v>
      </c>
      <c r="C24" s="194">
        <v>33503</v>
      </c>
      <c r="D24" s="194">
        <v>10315</v>
      </c>
      <c r="E24" s="194">
        <v>12132</v>
      </c>
      <c r="F24" s="194">
        <v>3673</v>
      </c>
      <c r="G24" s="194"/>
      <c r="H24" s="194">
        <v>715</v>
      </c>
      <c r="I24" s="194">
        <v>2473</v>
      </c>
      <c r="J24" s="194">
        <v>3188</v>
      </c>
      <c r="K24" s="194">
        <v>6861</v>
      </c>
      <c r="L24" s="194">
        <v>62811</v>
      </c>
    </row>
    <row r="25" spans="1:12" ht="11.25">
      <c r="A25" s="94"/>
      <c r="B25" s="1" t="s">
        <v>76</v>
      </c>
      <c r="C25" s="194">
        <v>37804</v>
      </c>
      <c r="D25" s="194">
        <v>11925</v>
      </c>
      <c r="E25" s="194">
        <v>15387</v>
      </c>
      <c r="F25" s="194">
        <v>4556</v>
      </c>
      <c r="G25" s="194"/>
      <c r="H25" s="194">
        <v>1015</v>
      </c>
      <c r="I25" s="194">
        <v>2913</v>
      </c>
      <c r="J25" s="194">
        <v>3928</v>
      </c>
      <c r="K25" s="194">
        <v>8484</v>
      </c>
      <c r="L25" s="194">
        <v>73600</v>
      </c>
    </row>
    <row r="26" spans="1:12" ht="11.25">
      <c r="A26" s="94"/>
      <c r="B26" s="1" t="s">
        <v>377</v>
      </c>
      <c r="C26" s="194">
        <v>45260</v>
      </c>
      <c r="D26" s="194">
        <v>15178</v>
      </c>
      <c r="E26" s="194">
        <v>18921</v>
      </c>
      <c r="F26" s="194">
        <v>5893</v>
      </c>
      <c r="G26" s="194"/>
      <c r="H26" s="194">
        <v>2183</v>
      </c>
      <c r="I26" s="194">
        <v>3893</v>
      </c>
      <c r="J26" s="194">
        <v>6076</v>
      </c>
      <c r="K26" s="194">
        <v>11970</v>
      </c>
      <c r="L26" s="194">
        <v>91329</v>
      </c>
    </row>
    <row r="27" spans="1:12" ht="11.25">
      <c r="A27" s="94"/>
      <c r="B27" s="1" t="s">
        <v>378</v>
      </c>
      <c r="C27" s="194">
        <v>59386</v>
      </c>
      <c r="D27" s="194">
        <v>20085</v>
      </c>
      <c r="E27" s="194">
        <v>25125</v>
      </c>
      <c r="F27" s="194">
        <v>7776</v>
      </c>
      <c r="G27" s="194"/>
      <c r="H27" s="194">
        <v>3521</v>
      </c>
      <c r="I27" s="194">
        <v>4730</v>
      </c>
      <c r="J27" s="194">
        <v>8251</v>
      </c>
      <c r="K27" s="194">
        <v>16027</v>
      </c>
      <c r="L27" s="194">
        <v>120623</v>
      </c>
    </row>
    <row r="28" spans="1:12" ht="11.25">
      <c r="A28" s="94"/>
      <c r="B28" s="1" t="s">
        <v>425</v>
      </c>
      <c r="C28" s="194">
        <v>83056</v>
      </c>
      <c r="D28" s="194">
        <v>31462</v>
      </c>
      <c r="E28" s="194">
        <v>35931</v>
      </c>
      <c r="F28" s="194">
        <v>9816</v>
      </c>
      <c r="G28" s="194"/>
      <c r="H28" s="194">
        <v>6051</v>
      </c>
      <c r="I28" s="194">
        <v>6658</v>
      </c>
      <c r="J28" s="194">
        <v>12710</v>
      </c>
      <c r="K28" s="194">
        <v>22526</v>
      </c>
      <c r="L28" s="194">
        <v>172975</v>
      </c>
    </row>
    <row r="29" spans="1:12" ht="11.25">
      <c r="A29" s="94"/>
      <c r="B29" s="1" t="s">
        <v>428</v>
      </c>
      <c r="C29" s="194">
        <v>59753</v>
      </c>
      <c r="D29" s="194">
        <v>16746</v>
      </c>
      <c r="E29" s="194">
        <v>29696</v>
      </c>
      <c r="F29" s="194">
        <v>9910</v>
      </c>
      <c r="G29" s="194"/>
      <c r="H29" s="194">
        <v>5893</v>
      </c>
      <c r="I29" s="194">
        <v>5721</v>
      </c>
      <c r="J29" s="194">
        <v>11614</v>
      </c>
      <c r="K29" s="194">
        <v>21524</v>
      </c>
      <c r="L29" s="194">
        <v>127718</v>
      </c>
    </row>
    <row r="30" spans="1:12" ht="11.25">
      <c r="A30" s="94"/>
      <c r="B30" s="1" t="s">
        <v>435</v>
      </c>
      <c r="C30" s="194">
        <v>83983</v>
      </c>
      <c r="D30" s="194">
        <v>25340</v>
      </c>
      <c r="E30" s="194">
        <v>41003</v>
      </c>
      <c r="F30" s="194">
        <v>12848</v>
      </c>
      <c r="G30" s="194"/>
      <c r="H30" s="194">
        <v>9129</v>
      </c>
      <c r="I30" s="194">
        <v>9450</v>
      </c>
      <c r="J30" s="194">
        <v>18580</v>
      </c>
      <c r="K30" s="194">
        <v>31427</v>
      </c>
      <c r="L30" s="194">
        <v>181753</v>
      </c>
    </row>
    <row r="31" spans="1:12" ht="11.25">
      <c r="A31" s="94"/>
      <c r="B31" s="1" t="s">
        <v>493</v>
      </c>
      <c r="C31" s="194">
        <v>102082</v>
      </c>
      <c r="D31" s="194">
        <v>36174</v>
      </c>
      <c r="E31" s="194">
        <v>47904</v>
      </c>
      <c r="F31" s="194">
        <v>15991</v>
      </c>
      <c r="G31" s="194"/>
      <c r="H31" s="194">
        <v>12741</v>
      </c>
      <c r="I31" s="194">
        <v>11354</v>
      </c>
      <c r="J31" s="194">
        <v>24096</v>
      </c>
      <c r="K31" s="194">
        <v>40087</v>
      </c>
      <c r="L31" s="194">
        <v>226247</v>
      </c>
    </row>
    <row r="32" spans="1:12" ht="11.25">
      <c r="A32" s="94"/>
      <c r="B32" s="168" t="s">
        <v>538</v>
      </c>
      <c r="C32" s="195">
        <v>99836</v>
      </c>
      <c r="D32" s="195">
        <v>35313</v>
      </c>
      <c r="E32" s="195">
        <v>48621</v>
      </c>
      <c r="F32" s="195">
        <v>17150</v>
      </c>
      <c r="G32" s="195"/>
      <c r="H32" s="195">
        <v>10398</v>
      </c>
      <c r="I32" s="195">
        <v>11827</v>
      </c>
      <c r="J32" s="195">
        <v>22225</v>
      </c>
      <c r="K32" s="195">
        <v>39375</v>
      </c>
      <c r="L32" s="195">
        <v>223145</v>
      </c>
    </row>
    <row r="33" spans="2:12" ht="11.25">
      <c r="B33" s="332" t="s">
        <v>554</v>
      </c>
      <c r="C33" s="4"/>
      <c r="D33" s="4"/>
      <c r="E33" s="4"/>
      <c r="F33" s="4"/>
      <c r="H33" s="4"/>
      <c r="I33" s="4"/>
      <c r="J33" s="4"/>
      <c r="K33" s="4"/>
      <c r="L33" s="4"/>
    </row>
    <row r="34" spans="3:12" ht="11.25">
      <c r="C34" s="4"/>
      <c r="D34" s="4"/>
      <c r="E34" s="4"/>
      <c r="F34" s="4"/>
      <c r="H34" s="4"/>
      <c r="I34" s="4"/>
      <c r="J34" s="4"/>
      <c r="K34" s="4"/>
      <c r="L34" s="4"/>
    </row>
    <row r="43" spans="3:12" ht="11.25">
      <c r="C43" s="80"/>
      <c r="D43" s="80"/>
      <c r="E43" s="80"/>
      <c r="F43" s="80"/>
      <c r="G43" s="80"/>
      <c r="H43" s="80"/>
      <c r="I43" s="80"/>
      <c r="J43" s="80"/>
      <c r="K43" s="80"/>
      <c r="L43" s="80"/>
    </row>
    <row r="44" spans="3:12" ht="11.25">
      <c r="C44" s="80"/>
      <c r="D44" s="80"/>
      <c r="E44" s="80"/>
      <c r="F44" s="80"/>
      <c r="G44" s="80"/>
      <c r="H44" s="80"/>
      <c r="I44" s="80"/>
      <c r="J44" s="80"/>
      <c r="K44" s="80"/>
      <c r="L44" s="80"/>
    </row>
    <row r="45" spans="3:12" ht="11.25">
      <c r="C45" s="80"/>
      <c r="D45" s="80"/>
      <c r="E45" s="80"/>
      <c r="F45" s="80"/>
      <c r="G45" s="80"/>
      <c r="H45" s="80"/>
      <c r="I45" s="80"/>
      <c r="J45" s="80"/>
      <c r="K45" s="80"/>
      <c r="L45" s="80"/>
    </row>
    <row r="46" spans="3:12" ht="11.25">
      <c r="C46" s="80"/>
      <c r="D46" s="80"/>
      <c r="E46" s="80"/>
      <c r="F46" s="80"/>
      <c r="G46" s="80"/>
      <c r="H46" s="80"/>
      <c r="I46" s="80"/>
      <c r="J46" s="80"/>
      <c r="K46" s="80"/>
      <c r="L46" s="80"/>
    </row>
    <row r="47" spans="3:12" ht="11.25">
      <c r="C47" s="80"/>
      <c r="D47" s="80"/>
      <c r="E47" s="80"/>
      <c r="F47" s="80"/>
      <c r="G47" s="80"/>
      <c r="H47" s="80"/>
      <c r="I47" s="80"/>
      <c r="J47" s="80"/>
      <c r="K47" s="80"/>
      <c r="L47" s="80"/>
    </row>
    <row r="48" spans="3:12" ht="11.25">
      <c r="C48" s="80"/>
      <c r="D48" s="80"/>
      <c r="E48" s="80"/>
      <c r="F48" s="80"/>
      <c r="G48" s="80"/>
      <c r="H48" s="80"/>
      <c r="I48" s="80"/>
      <c r="J48" s="80"/>
      <c r="K48" s="80"/>
      <c r="L48" s="80"/>
    </row>
    <row r="49" spans="3:11" ht="11.25">
      <c r="C49" s="80"/>
      <c r="D49" s="4"/>
      <c r="E49" s="4"/>
      <c r="F49" s="4"/>
      <c r="G49" s="4"/>
      <c r="H49" s="4"/>
      <c r="I49" s="4"/>
      <c r="J49" s="4"/>
      <c r="K49" s="4"/>
    </row>
    <row r="50" spans="3:11" ht="11.25">
      <c r="C50" s="80"/>
      <c r="D50" s="4"/>
      <c r="E50" s="4"/>
      <c r="F50" s="4"/>
      <c r="G50" s="4"/>
      <c r="H50" s="4"/>
      <c r="I50" s="4"/>
      <c r="J50" s="4"/>
      <c r="K50" s="4"/>
    </row>
    <row r="51" spans="3:11" ht="11.25">
      <c r="C51" s="80"/>
      <c r="D51" s="4"/>
      <c r="E51" s="4"/>
      <c r="F51" s="4"/>
      <c r="G51" s="4"/>
      <c r="H51" s="4"/>
      <c r="I51" s="4"/>
      <c r="J51" s="4"/>
      <c r="K51" s="4"/>
    </row>
    <row r="52" spans="3:11" ht="11.25">
      <c r="C52" s="80"/>
      <c r="D52" s="4"/>
      <c r="E52" s="4"/>
      <c r="F52" s="4"/>
      <c r="G52" s="4"/>
      <c r="H52" s="4"/>
      <c r="I52" s="4"/>
      <c r="J52" s="4"/>
      <c r="K52" s="4"/>
    </row>
    <row r="53" spans="3:11" ht="11.25">
      <c r="C53" s="80"/>
      <c r="D53" s="4"/>
      <c r="E53" s="4"/>
      <c r="F53" s="4"/>
      <c r="G53" s="4"/>
      <c r="H53" s="4"/>
      <c r="I53" s="4"/>
      <c r="J53" s="4"/>
      <c r="K53" s="4"/>
    </row>
    <row r="54" spans="3:11" ht="11.25">
      <c r="C54" s="80"/>
      <c r="D54" s="4"/>
      <c r="E54" s="4"/>
      <c r="F54" s="4"/>
      <c r="G54" s="4"/>
      <c r="H54" s="4"/>
      <c r="I54" s="4"/>
      <c r="J54" s="4"/>
      <c r="K54" s="4"/>
    </row>
    <row r="55" spans="3:11" ht="11.25">
      <c r="C55" s="4"/>
      <c r="D55" s="4"/>
      <c r="E55" s="4"/>
      <c r="F55" s="4"/>
      <c r="G55" s="4"/>
      <c r="H55" s="4"/>
      <c r="I55" s="4"/>
      <c r="J55" s="4"/>
      <c r="K55" s="4"/>
    </row>
    <row r="56" spans="3:11" ht="11.25">
      <c r="C56" s="4"/>
      <c r="D56" s="4"/>
      <c r="E56" s="4"/>
      <c r="F56" s="4"/>
      <c r="G56" s="4"/>
      <c r="H56" s="4"/>
      <c r="I56" s="4"/>
      <c r="J56" s="4"/>
      <c r="K56" s="4"/>
    </row>
    <row r="57" spans="3:11" ht="11.25">
      <c r="C57" s="4"/>
      <c r="D57" s="4"/>
      <c r="E57" s="4"/>
      <c r="F57" s="4"/>
      <c r="G57" s="4"/>
      <c r="H57" s="4"/>
      <c r="I57" s="4"/>
      <c r="J57" s="4"/>
      <c r="K57" s="4"/>
    </row>
    <row r="58" spans="3:11" ht="11.25">
      <c r="C58" s="4"/>
      <c r="D58" s="4"/>
      <c r="E58" s="4"/>
      <c r="F58" s="4"/>
      <c r="G58" s="4"/>
      <c r="H58" s="4"/>
      <c r="I58" s="4"/>
      <c r="J58" s="4"/>
      <c r="K58" s="4"/>
    </row>
    <row r="59" spans="3:11" ht="11.25">
      <c r="C59" s="4"/>
      <c r="D59" s="4"/>
      <c r="E59" s="4"/>
      <c r="F59" s="4"/>
      <c r="G59" s="4"/>
      <c r="H59" s="4"/>
      <c r="I59" s="4"/>
      <c r="J59" s="4"/>
      <c r="K59" s="4"/>
    </row>
    <row r="60" spans="3:11" ht="11.25">
      <c r="C60" s="4"/>
      <c r="D60" s="4"/>
      <c r="E60" s="4"/>
      <c r="F60" s="4"/>
      <c r="G60" s="4"/>
      <c r="H60" s="4"/>
      <c r="I60" s="4"/>
      <c r="J60" s="4"/>
      <c r="K60" s="4"/>
    </row>
    <row r="61" spans="3:11" ht="11.25">
      <c r="C61" s="4"/>
      <c r="D61" s="4"/>
      <c r="E61" s="4"/>
      <c r="F61" s="4"/>
      <c r="G61" s="4"/>
      <c r="H61" s="4"/>
      <c r="I61" s="4"/>
      <c r="J61" s="4"/>
      <c r="K61" s="4"/>
    </row>
    <row r="62" spans="3:11" ht="11.25">
      <c r="C62" s="4"/>
      <c r="D62" s="4"/>
      <c r="E62" s="4"/>
      <c r="F62" s="4"/>
      <c r="G62" s="4"/>
      <c r="H62" s="4"/>
      <c r="I62" s="4"/>
      <c r="J62" s="4"/>
      <c r="K62" s="4"/>
    </row>
    <row r="63" spans="3:11" ht="11.25">
      <c r="C63" s="4"/>
      <c r="D63" s="4"/>
      <c r="E63" s="4"/>
      <c r="F63" s="4"/>
      <c r="G63" s="4"/>
      <c r="H63" s="4"/>
      <c r="I63" s="4"/>
      <c r="J63" s="4"/>
      <c r="K63" s="4"/>
    </row>
    <row r="64" spans="3:11" ht="11.25">
      <c r="C64" s="4"/>
      <c r="D64" s="4"/>
      <c r="E64" s="4"/>
      <c r="F64" s="4"/>
      <c r="G64" s="4"/>
      <c r="H64" s="4"/>
      <c r="I64" s="4"/>
      <c r="J64" s="4"/>
      <c r="K64" s="4"/>
    </row>
    <row r="65" spans="3:11" ht="11.25">
      <c r="C65" s="4"/>
      <c r="D65" s="4"/>
      <c r="E65" s="4"/>
      <c r="F65" s="4"/>
      <c r="G65" s="4"/>
      <c r="H65" s="4"/>
      <c r="I65" s="4"/>
      <c r="J65" s="4"/>
      <c r="K65" s="4"/>
    </row>
    <row r="66" spans="3:11" ht="11.25">
      <c r="C66" s="4"/>
      <c r="D66" s="4"/>
      <c r="E66" s="4"/>
      <c r="F66" s="4"/>
      <c r="G66" s="4"/>
      <c r="H66" s="4"/>
      <c r="I66" s="4"/>
      <c r="J66" s="4"/>
      <c r="K66" s="4"/>
    </row>
    <row r="67" spans="3:11" ht="11.25">
      <c r="C67" s="4"/>
      <c r="D67" s="4"/>
      <c r="E67" s="4"/>
      <c r="F67" s="4"/>
      <c r="G67" s="4"/>
      <c r="H67" s="4"/>
      <c r="I67" s="4"/>
      <c r="J67" s="4"/>
      <c r="K67" s="4"/>
    </row>
    <row r="68" spans="3:11" ht="11.25">
      <c r="C68" s="4"/>
      <c r="D68" s="4"/>
      <c r="E68" s="4"/>
      <c r="F68" s="4"/>
      <c r="G68" s="4"/>
      <c r="H68" s="4"/>
      <c r="I68" s="4"/>
      <c r="J68" s="4"/>
      <c r="K68" s="4"/>
    </row>
    <row r="69" spans="3:11" ht="11.25">
      <c r="C69" s="4"/>
      <c r="D69" s="4"/>
      <c r="E69" s="4"/>
      <c r="F69" s="4"/>
      <c r="G69" s="4"/>
      <c r="H69" s="4"/>
      <c r="I69" s="4"/>
      <c r="J69" s="4"/>
      <c r="K69" s="4"/>
    </row>
    <row r="70" spans="3:11" ht="11.25">
      <c r="C70" s="4"/>
      <c r="D70" s="4"/>
      <c r="E70" s="4"/>
      <c r="F70" s="4"/>
      <c r="G70" s="4"/>
      <c r="H70" s="4"/>
      <c r="I70" s="4"/>
      <c r="J70" s="4"/>
      <c r="K70" s="4"/>
    </row>
    <row r="71" spans="3:11" ht="11.25">
      <c r="C71" s="4"/>
      <c r="D71" s="4"/>
      <c r="E71" s="4"/>
      <c r="F71" s="4"/>
      <c r="G71" s="4"/>
      <c r="H71" s="4"/>
      <c r="I71" s="4"/>
      <c r="J71" s="4"/>
      <c r="K71" s="4"/>
    </row>
    <row r="72" spans="3:11" ht="11.25">
      <c r="C72" s="4"/>
      <c r="D72" s="4"/>
      <c r="E72" s="4"/>
      <c r="F72" s="4"/>
      <c r="G72" s="4"/>
      <c r="H72" s="4"/>
      <c r="I72" s="4"/>
      <c r="J72" s="4"/>
      <c r="K72" s="4"/>
    </row>
    <row r="73" spans="3:11" ht="11.25">
      <c r="C73" s="4"/>
      <c r="D73" s="4"/>
      <c r="E73" s="4"/>
      <c r="F73" s="4"/>
      <c r="G73" s="4"/>
      <c r="H73" s="4"/>
      <c r="I73" s="4"/>
      <c r="J73" s="4"/>
      <c r="K73" s="4"/>
    </row>
    <row r="74" spans="3:11" ht="11.25">
      <c r="C74" s="4"/>
      <c r="D74" s="4"/>
      <c r="E74" s="4"/>
      <c r="F74" s="4"/>
      <c r="G74" s="4"/>
      <c r="H74" s="4"/>
      <c r="I74" s="4"/>
      <c r="J74" s="4"/>
      <c r="K74" s="4"/>
    </row>
    <row r="75" spans="3:11" ht="11.25">
      <c r="C75" s="4"/>
      <c r="D75" s="4"/>
      <c r="E75" s="4"/>
      <c r="F75" s="4"/>
      <c r="G75" s="4"/>
      <c r="H75" s="4"/>
      <c r="I75" s="4"/>
      <c r="J75" s="4"/>
      <c r="K75" s="4"/>
    </row>
    <row r="76" spans="3:11" ht="11.25">
      <c r="C76" s="4"/>
      <c r="D76" s="4"/>
      <c r="E76" s="4"/>
      <c r="F76" s="4"/>
      <c r="G76" s="4"/>
      <c r="H76" s="4"/>
      <c r="I76" s="4"/>
      <c r="J76" s="4"/>
      <c r="K76" s="4"/>
    </row>
    <row r="77" spans="3:11" ht="11.25">
      <c r="C77" s="4"/>
      <c r="D77" s="4"/>
      <c r="E77" s="4"/>
      <c r="F77" s="4"/>
      <c r="G77" s="4"/>
      <c r="H77" s="4"/>
      <c r="I77" s="4"/>
      <c r="J77" s="4"/>
      <c r="K77" s="4"/>
    </row>
    <row r="78" spans="3:11" ht="11.25">
      <c r="C78" s="4"/>
      <c r="D78" s="4"/>
      <c r="E78" s="4"/>
      <c r="F78" s="4"/>
      <c r="G78" s="4"/>
      <c r="H78" s="4"/>
      <c r="I78" s="4"/>
      <c r="J78" s="4"/>
      <c r="K78" s="4"/>
    </row>
    <row r="79" spans="3:11" ht="11.25">
      <c r="C79" s="4"/>
      <c r="D79" s="4"/>
      <c r="E79" s="4"/>
      <c r="F79" s="4"/>
      <c r="G79" s="4"/>
      <c r="H79" s="4"/>
      <c r="I79" s="4"/>
      <c r="J79" s="4"/>
      <c r="K79" s="4"/>
    </row>
    <row r="80" spans="3:11" ht="11.25">
      <c r="C80" s="4"/>
      <c r="D80" s="4"/>
      <c r="E80" s="4"/>
      <c r="F80" s="4"/>
      <c r="G80" s="4"/>
      <c r="H80" s="4"/>
      <c r="I80" s="4"/>
      <c r="J80" s="4"/>
      <c r="K80" s="4"/>
    </row>
    <row r="81" spans="3:11" ht="11.25">
      <c r="C81" s="4"/>
      <c r="D81" s="4"/>
      <c r="E81" s="4"/>
      <c r="F81" s="4"/>
      <c r="G81" s="4"/>
      <c r="H81" s="4"/>
      <c r="I81" s="4"/>
      <c r="J81" s="4"/>
      <c r="K81" s="4"/>
    </row>
    <row r="82" spans="3:11" ht="11.25">
      <c r="C82" s="4"/>
      <c r="D82" s="4"/>
      <c r="E82" s="4"/>
      <c r="F82" s="4"/>
      <c r="G82" s="4"/>
      <c r="H82" s="4"/>
      <c r="I82" s="4"/>
      <c r="J82" s="4"/>
      <c r="K82" s="4"/>
    </row>
    <row r="83" spans="3:11" ht="11.25">
      <c r="C83" s="4"/>
      <c r="D83" s="4"/>
      <c r="E83" s="4"/>
      <c r="F83" s="4"/>
      <c r="G83" s="4"/>
      <c r="H83" s="4"/>
      <c r="I83" s="4"/>
      <c r="J83" s="4"/>
      <c r="K83" s="4"/>
    </row>
    <row r="84" spans="3:11" ht="11.25">
      <c r="C84" s="4"/>
      <c r="D84" s="4"/>
      <c r="E84" s="4"/>
      <c r="F84" s="4"/>
      <c r="G84" s="4"/>
      <c r="H84" s="4"/>
      <c r="I84" s="4"/>
      <c r="J84" s="4"/>
      <c r="K84" s="4"/>
    </row>
    <row r="85" spans="3:11" ht="11.25">
      <c r="C85" s="4"/>
      <c r="D85" s="4"/>
      <c r="E85" s="4"/>
      <c r="F85" s="4"/>
      <c r="G85" s="4"/>
      <c r="H85" s="4"/>
      <c r="I85" s="4"/>
      <c r="J85" s="4"/>
      <c r="K85" s="4"/>
    </row>
    <row r="86" spans="3:11" ht="11.25">
      <c r="C86" s="4"/>
      <c r="D86" s="4"/>
      <c r="E86" s="4"/>
      <c r="F86" s="4"/>
      <c r="G86" s="4"/>
      <c r="H86" s="4"/>
      <c r="I86" s="4"/>
      <c r="J86" s="4"/>
      <c r="K86" s="4"/>
    </row>
    <row r="87" spans="3:11" ht="11.25">
      <c r="C87" s="4"/>
      <c r="D87" s="4"/>
      <c r="E87" s="4"/>
      <c r="F87" s="4"/>
      <c r="G87" s="4"/>
      <c r="H87" s="4"/>
      <c r="I87" s="4"/>
      <c r="J87" s="4"/>
      <c r="K87" s="4"/>
    </row>
    <row r="88" spans="3:11" ht="11.25">
      <c r="C88" s="4"/>
      <c r="D88" s="4"/>
      <c r="E88" s="4"/>
      <c r="F88" s="4"/>
      <c r="G88" s="4"/>
      <c r="H88" s="4"/>
      <c r="I88" s="4"/>
      <c r="J88" s="4"/>
      <c r="K88" s="4"/>
    </row>
    <row r="89" spans="3:11" ht="11.25">
      <c r="C89" s="4"/>
      <c r="D89" s="4"/>
      <c r="E89" s="4"/>
      <c r="F89" s="4"/>
      <c r="G89" s="4"/>
      <c r="H89" s="4"/>
      <c r="I89" s="4"/>
      <c r="J89" s="4"/>
      <c r="K89" s="4"/>
    </row>
    <row r="90" spans="3:11" ht="11.25">
      <c r="C90" s="4"/>
      <c r="D90" s="4"/>
      <c r="E90" s="4"/>
      <c r="F90" s="4"/>
      <c r="G90" s="4"/>
      <c r="H90" s="4"/>
      <c r="I90" s="4"/>
      <c r="J90" s="4"/>
      <c r="K90" s="4"/>
    </row>
    <row r="91" spans="3:11" ht="11.25">
      <c r="C91" s="4"/>
      <c r="D91" s="4"/>
      <c r="E91" s="4"/>
      <c r="F91" s="4"/>
      <c r="G91" s="4"/>
      <c r="H91" s="4"/>
      <c r="I91" s="4"/>
      <c r="J91" s="4"/>
      <c r="K91" s="4"/>
    </row>
    <row r="92" spans="3:11" ht="11.25">
      <c r="C92" s="4"/>
      <c r="D92" s="4"/>
      <c r="E92" s="4"/>
      <c r="F92" s="4"/>
      <c r="G92" s="4"/>
      <c r="H92" s="4"/>
      <c r="I92" s="4"/>
      <c r="J92" s="4"/>
      <c r="K92" s="4"/>
    </row>
    <row r="93" spans="3:11" ht="11.25">
      <c r="C93" s="4"/>
      <c r="D93" s="4"/>
      <c r="E93" s="4"/>
      <c r="F93" s="4"/>
      <c r="G93" s="4"/>
      <c r="H93" s="4"/>
      <c r="I93" s="4"/>
      <c r="J93" s="4"/>
      <c r="K93" s="4"/>
    </row>
    <row r="94" spans="3:11" ht="11.25">
      <c r="C94" s="4"/>
      <c r="D94" s="4"/>
      <c r="E94" s="4"/>
      <c r="F94" s="4"/>
      <c r="G94" s="4"/>
      <c r="H94" s="4"/>
      <c r="I94" s="4"/>
      <c r="J94" s="4"/>
      <c r="K94" s="4"/>
    </row>
    <row r="95" spans="3:11" ht="11.25">
      <c r="C95" s="4"/>
      <c r="D95" s="4"/>
      <c r="E95" s="4"/>
      <c r="F95" s="4"/>
      <c r="G95" s="4"/>
      <c r="H95" s="4"/>
      <c r="I95" s="4"/>
      <c r="J95" s="4"/>
      <c r="K95" s="4"/>
    </row>
    <row r="96" spans="3:11" ht="11.25">
      <c r="C96" s="4"/>
      <c r="D96" s="4"/>
      <c r="E96" s="4"/>
      <c r="F96" s="4"/>
      <c r="G96" s="4"/>
      <c r="H96" s="4"/>
      <c r="I96" s="4"/>
      <c r="J96" s="4"/>
      <c r="K96" s="4"/>
    </row>
    <row r="97" spans="3:11" ht="11.25">
      <c r="C97" s="4"/>
      <c r="D97" s="4"/>
      <c r="E97" s="4"/>
      <c r="F97" s="4"/>
      <c r="G97" s="4"/>
      <c r="H97" s="4"/>
      <c r="I97" s="4"/>
      <c r="J97" s="4"/>
      <c r="K97" s="4"/>
    </row>
    <row r="98" spans="3:11" ht="11.25">
      <c r="C98" s="4"/>
      <c r="D98" s="4"/>
      <c r="E98" s="4"/>
      <c r="F98" s="4"/>
      <c r="G98" s="4"/>
      <c r="H98" s="4"/>
      <c r="I98" s="4"/>
      <c r="J98" s="4"/>
      <c r="K98" s="4"/>
    </row>
    <row r="99" spans="3:11" ht="11.25">
      <c r="C99" s="4"/>
      <c r="D99" s="4"/>
      <c r="E99" s="4"/>
      <c r="F99" s="4"/>
      <c r="G99" s="4"/>
      <c r="H99" s="4"/>
      <c r="I99" s="4"/>
      <c r="J99" s="4"/>
      <c r="K99" s="4"/>
    </row>
    <row r="100" spans="3:11" ht="11.25">
      <c r="C100" s="4"/>
      <c r="D100" s="4"/>
      <c r="E100" s="4"/>
      <c r="F100" s="4"/>
      <c r="G100" s="4"/>
      <c r="H100" s="4"/>
      <c r="I100" s="4"/>
      <c r="J100" s="4"/>
      <c r="K100" s="4"/>
    </row>
    <row r="101" spans="3:11" ht="11.25">
      <c r="C101" s="4"/>
      <c r="D101" s="4"/>
      <c r="E101" s="4"/>
      <c r="F101" s="4"/>
      <c r="G101" s="4"/>
      <c r="H101" s="4"/>
      <c r="I101" s="4"/>
      <c r="J101" s="4"/>
      <c r="K101" s="4"/>
    </row>
    <row r="102" spans="3:11" ht="11.25">
      <c r="C102" s="4"/>
      <c r="D102" s="4"/>
      <c r="E102" s="4"/>
      <c r="F102" s="4"/>
      <c r="G102" s="4"/>
      <c r="H102" s="4"/>
      <c r="I102" s="4"/>
      <c r="J102" s="4"/>
      <c r="K102" s="4"/>
    </row>
    <row r="103" spans="3:11" ht="11.25">
      <c r="C103" s="4"/>
      <c r="D103" s="4"/>
      <c r="E103" s="4"/>
      <c r="F103" s="4"/>
      <c r="G103" s="4"/>
      <c r="H103" s="4"/>
      <c r="I103" s="4"/>
      <c r="J103" s="4"/>
      <c r="K103" s="4"/>
    </row>
    <row r="104" spans="3:11" ht="11.25">
      <c r="C104" s="4"/>
      <c r="D104" s="4"/>
      <c r="E104" s="4"/>
      <c r="F104" s="4"/>
      <c r="G104" s="4"/>
      <c r="H104" s="4"/>
      <c r="I104" s="4"/>
      <c r="J104" s="4"/>
      <c r="K104" s="4"/>
    </row>
    <row r="105" spans="3:11" ht="11.25">
      <c r="C105" s="4"/>
      <c r="D105" s="4"/>
      <c r="E105" s="4"/>
      <c r="F105" s="4"/>
      <c r="G105" s="4"/>
      <c r="H105" s="4"/>
      <c r="I105" s="4"/>
      <c r="J105" s="4"/>
      <c r="K105" s="4"/>
    </row>
    <row r="106" spans="3:11" ht="11.25">
      <c r="C106" s="4"/>
      <c r="D106" s="4"/>
      <c r="E106" s="4"/>
      <c r="F106" s="4"/>
      <c r="G106" s="4"/>
      <c r="H106" s="4"/>
      <c r="I106" s="4"/>
      <c r="J106" s="4"/>
      <c r="K106" s="4"/>
    </row>
    <row r="107" spans="3:11" ht="11.25">
      <c r="C107" s="4"/>
      <c r="D107" s="4"/>
      <c r="E107" s="4"/>
      <c r="F107" s="4"/>
      <c r="G107" s="4"/>
      <c r="H107" s="4"/>
      <c r="I107" s="4"/>
      <c r="J107" s="4"/>
      <c r="K107" s="4"/>
    </row>
    <row r="108" spans="3:11" ht="11.25">
      <c r="C108" s="4"/>
      <c r="D108" s="4"/>
      <c r="E108" s="4"/>
      <c r="F108" s="4"/>
      <c r="G108" s="4"/>
      <c r="H108" s="4"/>
      <c r="I108" s="4"/>
      <c r="J108" s="4"/>
      <c r="K108" s="4"/>
    </row>
    <row r="109" spans="3:11" ht="11.25">
      <c r="C109" s="4"/>
      <c r="D109" s="4"/>
      <c r="E109" s="4"/>
      <c r="F109" s="4"/>
      <c r="G109" s="4"/>
      <c r="H109" s="4"/>
      <c r="I109" s="4"/>
      <c r="J109" s="4"/>
      <c r="K109" s="4"/>
    </row>
    <row r="110" spans="3:11" ht="11.25">
      <c r="C110" s="4"/>
      <c r="D110" s="4"/>
      <c r="E110" s="4"/>
      <c r="F110" s="4"/>
      <c r="G110" s="4"/>
      <c r="H110" s="4"/>
      <c r="I110" s="4"/>
      <c r="J110" s="4"/>
      <c r="K110" s="4"/>
    </row>
    <row r="111" spans="3:11" ht="11.25">
      <c r="C111" s="4"/>
      <c r="D111" s="4"/>
      <c r="E111" s="4"/>
      <c r="F111" s="4"/>
      <c r="G111" s="4"/>
      <c r="H111" s="4"/>
      <c r="I111" s="4"/>
      <c r="J111" s="4"/>
      <c r="K111" s="4"/>
    </row>
    <row r="112" spans="3:11" ht="11.25">
      <c r="C112" s="4"/>
      <c r="D112" s="4"/>
      <c r="E112" s="4"/>
      <c r="F112" s="4"/>
      <c r="G112" s="4"/>
      <c r="H112" s="4"/>
      <c r="I112" s="4"/>
      <c r="J112" s="4"/>
      <c r="K112" s="4"/>
    </row>
    <row r="113" spans="3:11" ht="11.25">
      <c r="C113" s="4"/>
      <c r="D113" s="4"/>
      <c r="E113" s="4"/>
      <c r="F113" s="4"/>
      <c r="G113" s="4"/>
      <c r="H113" s="4"/>
      <c r="I113" s="4"/>
      <c r="J113" s="4"/>
      <c r="K113" s="4"/>
    </row>
    <row r="114" spans="3:11" ht="11.25">
      <c r="C114" s="4"/>
      <c r="D114" s="4"/>
      <c r="E114" s="4"/>
      <c r="F114" s="4"/>
      <c r="G114" s="4"/>
      <c r="H114" s="4"/>
      <c r="I114" s="4"/>
      <c r="J114" s="4"/>
      <c r="K114" s="4"/>
    </row>
    <row r="115" spans="3:11" ht="11.25">
      <c r="C115" s="4"/>
      <c r="D115" s="4"/>
      <c r="E115" s="4"/>
      <c r="F115" s="4"/>
      <c r="G115" s="4"/>
      <c r="H115" s="4"/>
      <c r="I115" s="4"/>
      <c r="J115" s="4"/>
      <c r="K115" s="4"/>
    </row>
    <row r="116" spans="3:11" ht="11.25">
      <c r="C116" s="4"/>
      <c r="D116" s="4"/>
      <c r="E116" s="4"/>
      <c r="F116" s="4"/>
      <c r="G116" s="4"/>
      <c r="H116" s="4"/>
      <c r="I116" s="4"/>
      <c r="J116" s="4"/>
      <c r="K116" s="4"/>
    </row>
    <row r="117" spans="3:11" ht="11.25">
      <c r="C117" s="4"/>
      <c r="D117" s="4"/>
      <c r="E117" s="4"/>
      <c r="F117" s="4"/>
      <c r="G117" s="4"/>
      <c r="H117" s="4"/>
      <c r="I117" s="4"/>
      <c r="J117" s="4"/>
      <c r="K117" s="4"/>
    </row>
    <row r="118" spans="3:11" ht="11.25">
      <c r="C118" s="4"/>
      <c r="D118" s="4"/>
      <c r="E118" s="4"/>
      <c r="F118" s="4"/>
      <c r="G118" s="4"/>
      <c r="H118" s="4"/>
      <c r="I118" s="4"/>
      <c r="J118" s="4"/>
      <c r="K118" s="4"/>
    </row>
    <row r="119" spans="3:11" ht="11.25">
      <c r="C119" s="4"/>
      <c r="D119" s="4"/>
      <c r="E119" s="4"/>
      <c r="F119" s="4"/>
      <c r="G119" s="4"/>
      <c r="H119" s="4"/>
      <c r="I119" s="4"/>
      <c r="J119" s="4"/>
      <c r="K119" s="4"/>
    </row>
    <row r="120" spans="3:11" ht="11.25">
      <c r="C120" s="4"/>
      <c r="D120" s="4"/>
      <c r="E120" s="4"/>
      <c r="F120" s="4"/>
      <c r="G120" s="4"/>
      <c r="H120" s="4"/>
      <c r="I120" s="4"/>
      <c r="J120" s="4"/>
      <c r="K120" s="4"/>
    </row>
    <row r="121" spans="3:11" ht="11.25">
      <c r="C121" s="4"/>
      <c r="D121" s="4"/>
      <c r="E121" s="4"/>
      <c r="F121" s="4"/>
      <c r="G121" s="4"/>
      <c r="H121" s="4"/>
      <c r="I121" s="4"/>
      <c r="J121" s="4"/>
      <c r="K121" s="4"/>
    </row>
    <row r="122" spans="3:11" ht="11.25">
      <c r="C122" s="4"/>
      <c r="D122" s="4"/>
      <c r="E122" s="4"/>
      <c r="F122" s="4"/>
      <c r="G122" s="4"/>
      <c r="H122" s="4"/>
      <c r="I122" s="4"/>
      <c r="J122" s="4"/>
      <c r="K122" s="4"/>
    </row>
    <row r="123" spans="3:11" ht="11.25">
      <c r="C123" s="4"/>
      <c r="D123" s="4"/>
      <c r="E123" s="4"/>
      <c r="F123" s="4"/>
      <c r="G123" s="4"/>
      <c r="H123" s="4"/>
      <c r="I123" s="4"/>
      <c r="J123" s="4"/>
      <c r="K123" s="4"/>
    </row>
    <row r="124" spans="3:11" ht="11.25">
      <c r="C124" s="4"/>
      <c r="D124" s="4"/>
      <c r="E124" s="4"/>
      <c r="F124" s="4"/>
      <c r="G124" s="4"/>
      <c r="H124" s="4"/>
      <c r="I124" s="4"/>
      <c r="J124" s="4"/>
      <c r="K124" s="4"/>
    </row>
    <row r="125" spans="3:11" ht="11.25">
      <c r="C125" s="4"/>
      <c r="D125" s="4"/>
      <c r="E125" s="4"/>
      <c r="F125" s="4"/>
      <c r="G125" s="4"/>
      <c r="H125" s="4"/>
      <c r="I125" s="4"/>
      <c r="J125" s="4"/>
      <c r="K125" s="4"/>
    </row>
    <row r="126" spans="3:11" ht="11.25">
      <c r="C126" s="4"/>
      <c r="D126" s="4"/>
      <c r="E126" s="4"/>
      <c r="F126" s="4"/>
      <c r="G126" s="4"/>
      <c r="H126" s="4"/>
      <c r="I126" s="4"/>
      <c r="J126" s="4"/>
      <c r="K126" s="4"/>
    </row>
    <row r="127" spans="3:11" ht="11.25">
      <c r="C127" s="4"/>
      <c r="D127" s="4"/>
      <c r="E127" s="4"/>
      <c r="F127" s="4"/>
      <c r="G127" s="4"/>
      <c r="H127" s="4"/>
      <c r="I127" s="4"/>
      <c r="J127" s="4"/>
      <c r="K127" s="4"/>
    </row>
    <row r="128" spans="3:11" ht="11.25">
      <c r="C128" s="4"/>
      <c r="D128" s="4"/>
      <c r="E128" s="4"/>
      <c r="F128" s="4"/>
      <c r="G128" s="4"/>
      <c r="H128" s="4"/>
      <c r="I128" s="4"/>
      <c r="J128" s="4"/>
      <c r="K128" s="4"/>
    </row>
    <row r="129" spans="3:11" ht="11.25">
      <c r="C129" s="4"/>
      <c r="D129" s="4"/>
      <c r="E129" s="4"/>
      <c r="F129" s="4"/>
      <c r="G129" s="4"/>
      <c r="H129" s="4"/>
      <c r="I129" s="4"/>
      <c r="J129" s="4"/>
      <c r="K129" s="4"/>
    </row>
    <row r="130" spans="3:11" ht="11.25">
      <c r="C130" s="4"/>
      <c r="D130" s="4"/>
      <c r="E130" s="4"/>
      <c r="F130" s="4"/>
      <c r="G130" s="4"/>
      <c r="H130" s="4"/>
      <c r="I130" s="4"/>
      <c r="J130" s="4"/>
      <c r="K130" s="4"/>
    </row>
    <row r="131" spans="3:11" ht="11.25">
      <c r="C131" s="4"/>
      <c r="D131" s="4"/>
      <c r="E131" s="4"/>
      <c r="F131" s="4"/>
      <c r="G131" s="4"/>
      <c r="H131" s="4"/>
      <c r="I131" s="4"/>
      <c r="J131" s="4"/>
      <c r="K131" s="4"/>
    </row>
    <row r="132" spans="3:11" ht="11.25">
      <c r="C132" s="4"/>
      <c r="D132" s="4"/>
      <c r="E132" s="4"/>
      <c r="F132" s="4"/>
      <c r="G132" s="4"/>
      <c r="H132" s="4"/>
      <c r="I132" s="4"/>
      <c r="J132" s="4"/>
      <c r="K132" s="4"/>
    </row>
    <row r="133" spans="3:11" ht="11.25">
      <c r="C133" s="4"/>
      <c r="D133" s="4"/>
      <c r="E133" s="4"/>
      <c r="F133" s="4"/>
      <c r="G133" s="4"/>
      <c r="H133" s="4"/>
      <c r="I133" s="4"/>
      <c r="J133" s="4"/>
      <c r="K133" s="4"/>
    </row>
    <row r="134" spans="3:11" ht="11.25">
      <c r="C134" s="4"/>
      <c r="D134" s="4"/>
      <c r="E134" s="4"/>
      <c r="F134" s="4"/>
      <c r="G134" s="4"/>
      <c r="H134" s="4"/>
      <c r="I134" s="4"/>
      <c r="J134" s="4"/>
      <c r="K134" s="4"/>
    </row>
    <row r="135" spans="3:11" ht="11.25">
      <c r="C135" s="4"/>
      <c r="D135" s="4"/>
      <c r="E135" s="4"/>
      <c r="F135" s="4"/>
      <c r="G135" s="4"/>
      <c r="H135" s="4"/>
      <c r="I135" s="4"/>
      <c r="J135" s="4"/>
      <c r="K135" s="4"/>
    </row>
    <row r="136" spans="3:11" ht="11.25">
      <c r="C136" s="4"/>
      <c r="D136" s="4"/>
      <c r="E136" s="4"/>
      <c r="F136" s="4"/>
      <c r="G136" s="4"/>
      <c r="H136" s="4"/>
      <c r="I136" s="4"/>
      <c r="J136" s="4"/>
      <c r="K136" s="4"/>
    </row>
    <row r="137" spans="3:11" ht="11.25">
      <c r="C137" s="4"/>
      <c r="D137" s="4"/>
      <c r="E137" s="4"/>
      <c r="F137" s="4"/>
      <c r="G137" s="4"/>
      <c r="H137" s="4"/>
      <c r="I137" s="4"/>
      <c r="J137" s="4"/>
      <c r="K137" s="4"/>
    </row>
    <row r="138" spans="3:11" ht="11.25">
      <c r="C138" s="4"/>
      <c r="D138" s="4"/>
      <c r="E138" s="4"/>
      <c r="F138" s="4"/>
      <c r="G138" s="4"/>
      <c r="H138" s="4"/>
      <c r="I138" s="4"/>
      <c r="J138" s="4"/>
      <c r="K138" s="4"/>
    </row>
    <row r="139" spans="3:11" ht="11.25">
      <c r="C139" s="4"/>
      <c r="D139" s="4"/>
      <c r="E139" s="4"/>
      <c r="F139" s="4"/>
      <c r="G139" s="4"/>
      <c r="H139" s="4"/>
      <c r="I139" s="4"/>
      <c r="J139" s="4"/>
      <c r="K139" s="4"/>
    </row>
    <row r="140" spans="3:11" ht="11.25">
      <c r="C140" s="4"/>
      <c r="D140" s="4"/>
      <c r="E140" s="4"/>
      <c r="F140" s="4"/>
      <c r="G140" s="4"/>
      <c r="H140" s="4"/>
      <c r="I140" s="4"/>
      <c r="J140" s="4"/>
      <c r="K140" s="4"/>
    </row>
    <row r="141" spans="3:11" ht="11.25">
      <c r="C141" s="4"/>
      <c r="D141" s="4"/>
      <c r="E141" s="4"/>
      <c r="F141" s="4"/>
      <c r="G141" s="4"/>
      <c r="H141" s="4"/>
      <c r="I141" s="4"/>
      <c r="J141" s="4"/>
      <c r="K141" s="4"/>
    </row>
    <row r="142" spans="3:11" ht="11.25">
      <c r="C142" s="4"/>
      <c r="D142" s="4"/>
      <c r="E142" s="4"/>
      <c r="F142" s="4"/>
      <c r="G142" s="4"/>
      <c r="H142" s="4"/>
      <c r="I142" s="4"/>
      <c r="J142" s="4"/>
      <c r="K142" s="4"/>
    </row>
    <row r="143" spans="3:11" ht="11.25">
      <c r="C143" s="4"/>
      <c r="D143" s="4"/>
      <c r="E143" s="4"/>
      <c r="F143" s="4"/>
      <c r="G143" s="4"/>
      <c r="H143" s="4"/>
      <c r="I143" s="4"/>
      <c r="J143" s="4"/>
      <c r="K143" s="4"/>
    </row>
    <row r="144" spans="3:11" ht="11.25">
      <c r="C144" s="4"/>
      <c r="D144" s="4"/>
      <c r="E144" s="4"/>
      <c r="F144" s="4"/>
      <c r="G144" s="4"/>
      <c r="H144" s="4"/>
      <c r="I144" s="4"/>
      <c r="J144" s="4"/>
      <c r="K144" s="4"/>
    </row>
    <row r="145" spans="3:11" ht="11.25">
      <c r="C145" s="4"/>
      <c r="D145" s="4"/>
      <c r="E145" s="4"/>
      <c r="F145" s="4"/>
      <c r="G145" s="4"/>
      <c r="H145" s="4"/>
      <c r="I145" s="4"/>
      <c r="J145" s="4"/>
      <c r="K145" s="4"/>
    </row>
    <row r="146" spans="3:11" ht="11.25">
      <c r="C146" s="4"/>
      <c r="D146" s="4"/>
      <c r="E146" s="4"/>
      <c r="F146" s="4"/>
      <c r="G146" s="4"/>
      <c r="H146" s="4"/>
      <c r="I146" s="4"/>
      <c r="J146" s="4"/>
      <c r="K146" s="4"/>
    </row>
    <row r="147" spans="3:11" ht="11.25">
      <c r="C147" s="4"/>
      <c r="D147" s="4"/>
      <c r="E147" s="4"/>
      <c r="F147" s="4"/>
      <c r="G147" s="4"/>
      <c r="H147" s="4"/>
      <c r="I147" s="4"/>
      <c r="J147" s="4"/>
      <c r="K147" s="4"/>
    </row>
    <row r="148" spans="3:11" ht="11.25">
      <c r="C148" s="4"/>
      <c r="D148" s="4"/>
      <c r="E148" s="4"/>
      <c r="F148" s="4"/>
      <c r="G148" s="4"/>
      <c r="H148" s="4"/>
      <c r="I148" s="4"/>
      <c r="J148" s="4"/>
      <c r="K148" s="4"/>
    </row>
    <row r="149" spans="3:11" ht="11.25">
      <c r="C149" s="4"/>
      <c r="D149" s="4"/>
      <c r="E149" s="4"/>
      <c r="F149" s="4"/>
      <c r="G149" s="4"/>
      <c r="H149" s="4"/>
      <c r="I149" s="4"/>
      <c r="J149" s="4"/>
      <c r="K149" s="4"/>
    </row>
    <row r="150" spans="3:11" ht="11.25">
      <c r="C150" s="4"/>
      <c r="D150" s="4"/>
      <c r="E150" s="4"/>
      <c r="F150" s="4"/>
      <c r="G150" s="4"/>
      <c r="H150" s="4"/>
      <c r="I150" s="4"/>
      <c r="J150" s="4"/>
      <c r="K150" s="4"/>
    </row>
    <row r="151" spans="3:11" ht="11.25">
      <c r="C151" s="4"/>
      <c r="D151" s="4"/>
      <c r="E151" s="4"/>
      <c r="F151" s="4"/>
      <c r="G151" s="4"/>
      <c r="H151" s="4"/>
      <c r="I151" s="4"/>
      <c r="J151" s="4"/>
      <c r="K151" s="4"/>
    </row>
    <row r="152" spans="3:11" ht="11.25">
      <c r="C152" s="4"/>
      <c r="D152" s="4"/>
      <c r="E152" s="4"/>
      <c r="F152" s="4"/>
      <c r="G152" s="4"/>
      <c r="H152" s="4"/>
      <c r="I152" s="4"/>
      <c r="J152" s="4"/>
      <c r="K152" s="4"/>
    </row>
    <row r="153" spans="3:11" ht="11.25">
      <c r="C153" s="4"/>
      <c r="D153" s="4"/>
      <c r="E153" s="4"/>
      <c r="F153" s="4"/>
      <c r="G153" s="4"/>
      <c r="H153" s="4"/>
      <c r="I153" s="4"/>
      <c r="J153" s="4"/>
      <c r="K153" s="4"/>
    </row>
    <row r="154" spans="3:11" ht="11.25">
      <c r="C154" s="4"/>
      <c r="D154" s="4"/>
      <c r="E154" s="4"/>
      <c r="F154" s="4"/>
      <c r="G154" s="4"/>
      <c r="H154" s="4"/>
      <c r="I154" s="4"/>
      <c r="J154" s="4"/>
      <c r="K154" s="4"/>
    </row>
    <row r="155" spans="3:11" ht="11.25">
      <c r="C155" s="4"/>
      <c r="D155" s="4"/>
      <c r="E155" s="4"/>
      <c r="F155" s="4"/>
      <c r="G155" s="4"/>
      <c r="H155" s="4"/>
      <c r="I155" s="4"/>
      <c r="J155" s="4"/>
      <c r="K155" s="4"/>
    </row>
    <row r="156" spans="3:11" ht="11.25">
      <c r="C156" s="4"/>
      <c r="D156" s="4"/>
      <c r="E156" s="4"/>
      <c r="F156" s="4"/>
      <c r="G156" s="4"/>
      <c r="H156" s="4"/>
      <c r="I156" s="4"/>
      <c r="J156" s="4"/>
      <c r="K156" s="4"/>
    </row>
    <row r="157" spans="3:11" ht="11.25">
      <c r="C157" s="4"/>
      <c r="D157" s="4"/>
      <c r="E157" s="4"/>
      <c r="F157" s="4"/>
      <c r="G157" s="4"/>
      <c r="H157" s="4"/>
      <c r="I157" s="4"/>
      <c r="J157" s="4"/>
      <c r="K157" s="4"/>
    </row>
    <row r="158" spans="3:11" ht="11.25">
      <c r="C158" s="4"/>
      <c r="D158" s="4"/>
      <c r="E158" s="4"/>
      <c r="F158" s="4"/>
      <c r="G158" s="4"/>
      <c r="H158" s="4"/>
      <c r="I158" s="4"/>
      <c r="J158" s="4"/>
      <c r="K158" s="4"/>
    </row>
    <row r="159" spans="3:11" ht="11.25">
      <c r="C159" s="4"/>
      <c r="D159" s="4"/>
      <c r="E159" s="4"/>
      <c r="F159" s="4"/>
      <c r="G159" s="4"/>
      <c r="H159" s="4"/>
      <c r="I159" s="4"/>
      <c r="J159" s="4"/>
      <c r="K159" s="4"/>
    </row>
    <row r="160" spans="3:11" ht="11.25">
      <c r="C160" s="4"/>
      <c r="D160" s="4"/>
      <c r="E160" s="4"/>
      <c r="F160" s="4"/>
      <c r="G160" s="4"/>
      <c r="H160" s="4"/>
      <c r="I160" s="4"/>
      <c r="J160" s="4"/>
      <c r="K160" s="4"/>
    </row>
    <row r="161" spans="3:11" ht="11.25">
      <c r="C161" s="4"/>
      <c r="D161" s="4"/>
      <c r="E161" s="4"/>
      <c r="F161" s="4"/>
      <c r="G161" s="4"/>
      <c r="H161" s="4"/>
      <c r="I161" s="4"/>
      <c r="J161" s="4"/>
      <c r="K161" s="4"/>
    </row>
    <row r="162" spans="3:11" ht="11.25">
      <c r="C162" s="4"/>
      <c r="D162" s="4"/>
      <c r="E162" s="4"/>
      <c r="F162" s="4"/>
      <c r="G162" s="4"/>
      <c r="H162" s="4"/>
      <c r="I162" s="4"/>
      <c r="J162" s="4"/>
      <c r="K162" s="4"/>
    </row>
    <row r="163" spans="3:11" ht="11.25">
      <c r="C163" s="4"/>
      <c r="D163" s="4"/>
      <c r="E163" s="4"/>
      <c r="F163" s="4"/>
      <c r="G163" s="4"/>
      <c r="H163" s="4"/>
      <c r="I163" s="4"/>
      <c r="J163" s="4"/>
      <c r="K163" s="4"/>
    </row>
    <row r="164" spans="3:11" ht="11.25">
      <c r="C164" s="4"/>
      <c r="D164" s="4"/>
      <c r="E164" s="4"/>
      <c r="F164" s="4"/>
      <c r="G164" s="4"/>
      <c r="H164" s="4"/>
      <c r="I164" s="4"/>
      <c r="J164" s="4"/>
      <c r="K164" s="4"/>
    </row>
    <row r="165" spans="3:11" ht="11.25">
      <c r="C165" s="4"/>
      <c r="D165" s="4"/>
      <c r="E165" s="4"/>
      <c r="F165" s="4"/>
      <c r="G165" s="4"/>
      <c r="H165" s="4"/>
      <c r="I165" s="4"/>
      <c r="J165" s="4"/>
      <c r="K165" s="4"/>
    </row>
    <row r="166" spans="3:11" ht="11.25">
      <c r="C166" s="4"/>
      <c r="D166" s="4"/>
      <c r="E166" s="4"/>
      <c r="F166" s="4"/>
      <c r="G166" s="4"/>
      <c r="H166" s="4"/>
      <c r="I166" s="4"/>
      <c r="J166" s="4"/>
      <c r="K166" s="4"/>
    </row>
    <row r="167" spans="3:11" ht="11.25">
      <c r="C167" s="4"/>
      <c r="D167" s="4"/>
      <c r="E167" s="4"/>
      <c r="F167" s="4"/>
      <c r="G167" s="4"/>
      <c r="H167" s="4"/>
      <c r="I167" s="4"/>
      <c r="J167" s="4"/>
      <c r="K167" s="4"/>
    </row>
    <row r="168" spans="3:11" ht="11.25">
      <c r="C168" s="4"/>
      <c r="D168" s="4"/>
      <c r="E168" s="4"/>
      <c r="F168" s="4"/>
      <c r="G168" s="4"/>
      <c r="H168" s="4"/>
      <c r="I168" s="4"/>
      <c r="J168" s="4"/>
      <c r="K168" s="4"/>
    </row>
    <row r="169" spans="3:11" ht="11.25">
      <c r="C169" s="4"/>
      <c r="D169" s="4"/>
      <c r="E169" s="4"/>
      <c r="F169" s="4"/>
      <c r="G169" s="4"/>
      <c r="H169" s="4"/>
      <c r="I169" s="4"/>
      <c r="J169" s="4"/>
      <c r="K169" s="4"/>
    </row>
    <row r="170" spans="3:11" ht="11.25">
      <c r="C170" s="4"/>
      <c r="D170" s="4"/>
      <c r="E170" s="4"/>
      <c r="F170" s="4"/>
      <c r="G170" s="4"/>
      <c r="H170" s="4"/>
      <c r="I170" s="4"/>
      <c r="J170" s="4"/>
      <c r="K170" s="4"/>
    </row>
    <row r="171" spans="3:11" ht="11.25">
      <c r="C171" s="4"/>
      <c r="D171" s="4"/>
      <c r="E171" s="4"/>
      <c r="F171" s="4"/>
      <c r="G171" s="4"/>
      <c r="H171" s="4"/>
      <c r="I171" s="4"/>
      <c r="J171" s="4"/>
      <c r="K171" s="4"/>
    </row>
    <row r="172" spans="3:11" ht="11.25">
      <c r="C172" s="4"/>
      <c r="D172" s="4"/>
      <c r="E172" s="4"/>
      <c r="F172" s="4"/>
      <c r="G172" s="4"/>
      <c r="H172" s="4"/>
      <c r="I172" s="4"/>
      <c r="J172" s="4"/>
      <c r="K172" s="4"/>
    </row>
    <row r="173" spans="3:11" ht="11.25">
      <c r="C173" s="4"/>
      <c r="D173" s="4"/>
      <c r="E173" s="4"/>
      <c r="F173" s="4"/>
      <c r="G173" s="4"/>
      <c r="H173" s="4"/>
      <c r="I173" s="4"/>
      <c r="J173" s="4"/>
      <c r="K173" s="4"/>
    </row>
    <row r="174" spans="3:11" ht="11.25">
      <c r="C174" s="4"/>
      <c r="D174" s="4"/>
      <c r="E174" s="4"/>
      <c r="F174" s="4"/>
      <c r="G174" s="4"/>
      <c r="H174" s="4"/>
      <c r="I174" s="4"/>
      <c r="J174" s="4"/>
      <c r="K174" s="4"/>
    </row>
    <row r="175" spans="3:11" ht="11.25">
      <c r="C175" s="4"/>
      <c r="D175" s="4"/>
      <c r="E175" s="4"/>
      <c r="F175" s="4"/>
      <c r="G175" s="4"/>
      <c r="H175" s="4"/>
      <c r="I175" s="4"/>
      <c r="J175" s="4"/>
      <c r="K175" s="4"/>
    </row>
    <row r="176" spans="3:11" ht="11.25">
      <c r="C176" s="4"/>
      <c r="D176" s="4"/>
      <c r="E176" s="4"/>
      <c r="F176" s="4"/>
      <c r="G176" s="4"/>
      <c r="H176" s="4"/>
      <c r="I176" s="4"/>
      <c r="J176" s="4"/>
      <c r="K176" s="4"/>
    </row>
    <row r="177" spans="3:11" ht="11.25">
      <c r="C177" s="4"/>
      <c r="D177" s="4"/>
      <c r="E177" s="4"/>
      <c r="F177" s="4"/>
      <c r="G177" s="4"/>
      <c r="H177" s="4"/>
      <c r="I177" s="4"/>
      <c r="J177" s="4"/>
      <c r="K177" s="4"/>
    </row>
    <row r="178" spans="3:11" ht="11.25">
      <c r="C178" s="4"/>
      <c r="D178" s="4"/>
      <c r="E178" s="4"/>
      <c r="F178" s="4"/>
      <c r="G178" s="4"/>
      <c r="H178" s="4"/>
      <c r="I178" s="4"/>
      <c r="J178" s="4"/>
      <c r="K178" s="4"/>
    </row>
    <row r="179" spans="3:11" ht="11.25">
      <c r="C179" s="4"/>
      <c r="D179" s="4"/>
      <c r="E179" s="4"/>
      <c r="F179" s="4"/>
      <c r="G179" s="4"/>
      <c r="H179" s="4"/>
      <c r="I179" s="4"/>
      <c r="J179" s="4"/>
      <c r="K179" s="4"/>
    </row>
    <row r="180" spans="3:11" ht="11.25">
      <c r="C180" s="4"/>
      <c r="D180" s="4"/>
      <c r="E180" s="4"/>
      <c r="F180" s="4"/>
      <c r="G180" s="4"/>
      <c r="H180" s="4"/>
      <c r="I180" s="4"/>
      <c r="J180" s="4"/>
      <c r="K180" s="4"/>
    </row>
    <row r="181" spans="3:11" ht="11.25">
      <c r="C181" s="4"/>
      <c r="D181" s="4"/>
      <c r="E181" s="4"/>
      <c r="F181" s="4"/>
      <c r="G181" s="4"/>
      <c r="H181" s="4"/>
      <c r="I181" s="4"/>
      <c r="J181" s="4"/>
      <c r="K181" s="4"/>
    </row>
    <row r="182" spans="3:11" ht="11.25">
      <c r="C182" s="4"/>
      <c r="D182" s="4"/>
      <c r="E182" s="4"/>
      <c r="F182" s="4"/>
      <c r="G182" s="4"/>
      <c r="H182" s="4"/>
      <c r="I182" s="4"/>
      <c r="J182" s="4"/>
      <c r="K182" s="4"/>
    </row>
    <row r="183" spans="3:11" ht="11.25">
      <c r="C183" s="4"/>
      <c r="D183" s="4"/>
      <c r="E183" s="4"/>
      <c r="F183" s="4"/>
      <c r="G183" s="4"/>
      <c r="H183" s="4"/>
      <c r="I183" s="4"/>
      <c r="J183" s="4"/>
      <c r="K183" s="4"/>
    </row>
    <row r="184" spans="3:11" ht="11.25">
      <c r="C184" s="4"/>
      <c r="D184" s="4"/>
      <c r="E184" s="4"/>
      <c r="F184" s="4"/>
      <c r="G184" s="4"/>
      <c r="H184" s="4"/>
      <c r="I184" s="4"/>
      <c r="J184" s="4"/>
      <c r="K184" s="4"/>
    </row>
    <row r="185" spans="3:11" ht="11.25">
      <c r="C185" s="4"/>
      <c r="D185" s="4"/>
      <c r="E185" s="4"/>
      <c r="F185" s="4"/>
      <c r="G185" s="4"/>
      <c r="H185" s="4"/>
      <c r="I185" s="4"/>
      <c r="J185" s="4"/>
      <c r="K185" s="4"/>
    </row>
    <row r="186" spans="3:11" ht="11.25">
      <c r="C186" s="4"/>
      <c r="D186" s="4"/>
      <c r="E186" s="4"/>
      <c r="F186" s="4"/>
      <c r="G186" s="4"/>
      <c r="H186" s="4"/>
      <c r="I186" s="4"/>
      <c r="J186" s="4"/>
      <c r="K186" s="4"/>
    </row>
    <row r="187" spans="3:11" ht="11.25">
      <c r="C187" s="4"/>
      <c r="D187" s="4"/>
      <c r="E187" s="4"/>
      <c r="F187" s="4"/>
      <c r="G187" s="4"/>
      <c r="H187" s="4"/>
      <c r="I187" s="4"/>
      <c r="J187" s="4"/>
      <c r="K187" s="4"/>
    </row>
    <row r="188" spans="3:11" ht="11.25">
      <c r="C188" s="4"/>
      <c r="D188" s="4"/>
      <c r="E188" s="4"/>
      <c r="F188" s="4"/>
      <c r="G188" s="4"/>
      <c r="H188" s="4"/>
      <c r="I188" s="4"/>
      <c r="J188" s="4"/>
      <c r="K188" s="4"/>
    </row>
    <row r="189" spans="3:11" ht="11.25">
      <c r="C189" s="4"/>
      <c r="D189" s="4"/>
      <c r="E189" s="4"/>
      <c r="F189" s="4"/>
      <c r="G189" s="4"/>
      <c r="H189" s="4"/>
      <c r="I189" s="4"/>
      <c r="J189" s="4"/>
      <c r="K189" s="4"/>
    </row>
    <row r="190" spans="3:11" ht="11.25">
      <c r="C190" s="4"/>
      <c r="D190" s="4"/>
      <c r="E190" s="4"/>
      <c r="F190" s="4"/>
      <c r="G190" s="4"/>
      <c r="H190" s="4"/>
      <c r="I190" s="4"/>
      <c r="J190" s="4"/>
      <c r="K190" s="4"/>
    </row>
    <row r="191" spans="3:11" ht="11.25">
      <c r="C191" s="4"/>
      <c r="D191" s="4"/>
      <c r="E191" s="4"/>
      <c r="F191" s="4"/>
      <c r="G191" s="4"/>
      <c r="H191" s="4"/>
      <c r="I191" s="4"/>
      <c r="J191" s="4"/>
      <c r="K191" s="4"/>
    </row>
    <row r="192" spans="3:11" ht="11.25">
      <c r="C192" s="4"/>
      <c r="D192" s="4"/>
      <c r="E192" s="4"/>
      <c r="F192" s="4"/>
      <c r="G192" s="4"/>
      <c r="H192" s="4"/>
      <c r="I192" s="4"/>
      <c r="J192" s="4"/>
      <c r="K192" s="4"/>
    </row>
    <row r="193" spans="3:11" ht="11.25">
      <c r="C193" s="4"/>
      <c r="D193" s="4"/>
      <c r="E193" s="4"/>
      <c r="F193" s="4"/>
      <c r="G193" s="4"/>
      <c r="H193" s="4"/>
      <c r="I193" s="4"/>
      <c r="J193" s="4"/>
      <c r="K193" s="4"/>
    </row>
    <row r="194" spans="3:11" ht="11.25">
      <c r="C194" s="4"/>
      <c r="D194" s="4"/>
      <c r="E194" s="4"/>
      <c r="F194" s="4"/>
      <c r="G194" s="4"/>
      <c r="H194" s="4"/>
      <c r="I194" s="4"/>
      <c r="J194" s="4"/>
      <c r="K194" s="4"/>
    </row>
    <row r="195" spans="3:11" ht="11.25">
      <c r="C195" s="4"/>
      <c r="D195" s="4"/>
      <c r="E195" s="4"/>
      <c r="F195" s="4"/>
      <c r="G195" s="4"/>
      <c r="H195" s="4"/>
      <c r="I195" s="4"/>
      <c r="J195" s="4"/>
      <c r="K195" s="4"/>
    </row>
    <row r="196" spans="3:11" ht="11.25">
      <c r="C196" s="4"/>
      <c r="D196" s="4"/>
      <c r="E196" s="4"/>
      <c r="F196" s="4"/>
      <c r="G196" s="4"/>
      <c r="H196" s="4"/>
      <c r="I196" s="4"/>
      <c r="J196" s="4"/>
      <c r="K196" s="4"/>
    </row>
    <row r="197" spans="3:11" ht="11.25">
      <c r="C197" s="4"/>
      <c r="D197" s="4"/>
      <c r="E197" s="4"/>
      <c r="F197" s="4"/>
      <c r="G197" s="4"/>
      <c r="H197" s="4"/>
      <c r="I197" s="4"/>
      <c r="J197" s="4"/>
      <c r="K197" s="4"/>
    </row>
    <row r="198" spans="3:11" ht="11.25">
      <c r="C198" s="4"/>
      <c r="D198" s="4"/>
      <c r="E198" s="4"/>
      <c r="F198" s="4"/>
      <c r="G198" s="4"/>
      <c r="H198" s="4"/>
      <c r="I198" s="4"/>
      <c r="J198" s="4"/>
      <c r="K198" s="4"/>
    </row>
    <row r="199" spans="3:11" ht="11.25">
      <c r="C199" s="4"/>
      <c r="D199" s="4"/>
      <c r="E199" s="4"/>
      <c r="F199" s="4"/>
      <c r="G199" s="4"/>
      <c r="H199" s="4"/>
      <c r="I199" s="4"/>
      <c r="J199" s="4"/>
      <c r="K199" s="4"/>
    </row>
    <row r="200" spans="3:11" ht="11.25">
      <c r="C200" s="4"/>
      <c r="D200" s="4"/>
      <c r="E200" s="4"/>
      <c r="F200" s="4"/>
      <c r="G200" s="4"/>
      <c r="H200" s="4"/>
      <c r="I200" s="4"/>
      <c r="J200" s="4"/>
      <c r="K200" s="4"/>
    </row>
    <row r="201" spans="3:11" ht="11.25">
      <c r="C201" s="4"/>
      <c r="D201" s="4"/>
      <c r="E201" s="4"/>
      <c r="F201" s="4"/>
      <c r="G201" s="4"/>
      <c r="H201" s="4"/>
      <c r="I201" s="4"/>
      <c r="J201" s="4"/>
      <c r="K201" s="4"/>
    </row>
    <row r="202" spans="3:11" ht="11.25">
      <c r="C202" s="4"/>
      <c r="D202" s="4"/>
      <c r="E202" s="4"/>
      <c r="F202" s="4"/>
      <c r="G202" s="4"/>
      <c r="H202" s="4"/>
      <c r="I202" s="4"/>
      <c r="J202" s="4"/>
      <c r="K202" s="4"/>
    </row>
    <row r="203" spans="3:11" ht="11.25">
      <c r="C203" s="4"/>
      <c r="D203" s="4"/>
      <c r="E203" s="4"/>
      <c r="F203" s="4"/>
      <c r="G203" s="4"/>
      <c r="H203" s="4"/>
      <c r="I203" s="4"/>
      <c r="J203" s="4"/>
      <c r="K203" s="4"/>
    </row>
    <row r="204" spans="3:11" ht="11.25">
      <c r="C204" s="4"/>
      <c r="D204" s="4"/>
      <c r="E204" s="4"/>
      <c r="F204" s="4"/>
      <c r="G204" s="4"/>
      <c r="H204" s="4"/>
      <c r="I204" s="4"/>
      <c r="J204" s="4"/>
      <c r="K204" s="4"/>
    </row>
    <row r="205" spans="3:11" ht="11.25">
      <c r="C205" s="4"/>
      <c r="D205" s="4"/>
      <c r="E205" s="4"/>
      <c r="F205" s="4"/>
      <c r="G205" s="4"/>
      <c r="H205" s="4"/>
      <c r="I205" s="4"/>
      <c r="J205" s="4"/>
      <c r="K205" s="4"/>
    </row>
    <row r="206" spans="3:11" ht="11.25">
      <c r="C206" s="4"/>
      <c r="D206" s="4"/>
      <c r="E206" s="4"/>
      <c r="F206" s="4"/>
      <c r="G206" s="4"/>
      <c r="H206" s="4"/>
      <c r="I206" s="4"/>
      <c r="J206" s="4"/>
      <c r="K206" s="4"/>
    </row>
    <row r="207" spans="3:11" ht="11.25">
      <c r="C207" s="4"/>
      <c r="D207" s="4"/>
      <c r="E207" s="4"/>
      <c r="F207" s="4"/>
      <c r="G207" s="4"/>
      <c r="H207" s="4"/>
      <c r="I207" s="4"/>
      <c r="J207" s="4"/>
      <c r="K207" s="4"/>
    </row>
    <row r="208" spans="3:11" ht="11.25">
      <c r="C208" s="4"/>
      <c r="D208" s="4"/>
      <c r="E208" s="4"/>
      <c r="F208" s="4"/>
      <c r="G208" s="4"/>
      <c r="H208" s="4"/>
      <c r="I208" s="4"/>
      <c r="J208" s="4"/>
      <c r="K208" s="4"/>
    </row>
    <row r="209" spans="3:11" ht="11.25">
      <c r="C209" s="4"/>
      <c r="D209" s="4"/>
      <c r="E209" s="4"/>
      <c r="F209" s="4"/>
      <c r="G209" s="4"/>
      <c r="H209" s="4"/>
      <c r="I209" s="4"/>
      <c r="J209" s="4"/>
      <c r="K209" s="4"/>
    </row>
    <row r="210" spans="3:11" ht="11.25">
      <c r="C210" s="4"/>
      <c r="D210" s="4"/>
      <c r="E210" s="4"/>
      <c r="F210" s="4"/>
      <c r="G210" s="4"/>
      <c r="H210" s="4"/>
      <c r="I210" s="4"/>
      <c r="J210" s="4"/>
      <c r="K210" s="4"/>
    </row>
    <row r="211" spans="3:11" ht="11.25">
      <c r="C211" s="4"/>
      <c r="D211" s="4"/>
      <c r="E211" s="4"/>
      <c r="F211" s="4"/>
      <c r="G211" s="4"/>
      <c r="H211" s="4"/>
      <c r="I211" s="4"/>
      <c r="J211" s="4"/>
      <c r="K211" s="4"/>
    </row>
    <row r="212" spans="3:11" ht="11.25">
      <c r="C212" s="4"/>
      <c r="D212" s="4"/>
      <c r="E212" s="4"/>
      <c r="F212" s="4"/>
      <c r="G212" s="4"/>
      <c r="H212" s="4"/>
      <c r="I212" s="4"/>
      <c r="J212" s="4"/>
      <c r="K212" s="4"/>
    </row>
    <row r="213" spans="3:11" ht="11.25">
      <c r="C213" s="4"/>
      <c r="D213" s="4"/>
      <c r="E213" s="4"/>
      <c r="F213" s="4"/>
      <c r="G213" s="4"/>
      <c r="H213" s="4"/>
      <c r="I213" s="4"/>
      <c r="J213" s="4"/>
      <c r="K213" s="4"/>
    </row>
    <row r="214" spans="3:11" ht="11.25">
      <c r="C214" s="4"/>
      <c r="D214" s="4"/>
      <c r="E214" s="4"/>
      <c r="F214" s="4"/>
      <c r="G214" s="4"/>
      <c r="H214" s="4"/>
      <c r="I214" s="4"/>
      <c r="J214" s="4"/>
      <c r="K214" s="4"/>
    </row>
    <row r="215" spans="3:11" ht="11.25">
      <c r="C215" s="4"/>
      <c r="D215" s="4"/>
      <c r="E215" s="4"/>
      <c r="F215" s="4"/>
      <c r="G215" s="4"/>
      <c r="H215" s="4"/>
      <c r="I215" s="4"/>
      <c r="J215" s="4"/>
      <c r="K215" s="4"/>
    </row>
    <row r="216" spans="3:11" ht="11.25">
      <c r="C216" s="4"/>
      <c r="D216" s="4"/>
      <c r="E216" s="4"/>
      <c r="F216" s="4"/>
      <c r="G216" s="4"/>
      <c r="H216" s="4"/>
      <c r="I216" s="4"/>
      <c r="J216" s="4"/>
      <c r="K216" s="4"/>
    </row>
    <row r="217" spans="3:11" ht="11.25">
      <c r="C217" s="4"/>
      <c r="D217" s="4"/>
      <c r="E217" s="4"/>
      <c r="F217" s="4"/>
      <c r="G217" s="4"/>
      <c r="H217" s="4"/>
      <c r="I217" s="4"/>
      <c r="J217" s="4"/>
      <c r="K217" s="4"/>
    </row>
    <row r="218" spans="3:11" ht="11.25">
      <c r="C218" s="4"/>
      <c r="D218" s="4"/>
      <c r="E218" s="4"/>
      <c r="F218" s="4"/>
      <c r="G218" s="4"/>
      <c r="H218" s="4"/>
      <c r="I218" s="4"/>
      <c r="J218" s="4"/>
      <c r="K218" s="4"/>
    </row>
    <row r="219" spans="3:11" ht="11.25">
      <c r="C219" s="4"/>
      <c r="D219" s="4"/>
      <c r="E219" s="4"/>
      <c r="F219" s="4"/>
      <c r="G219" s="4"/>
      <c r="H219" s="4"/>
      <c r="I219" s="4"/>
      <c r="J219" s="4"/>
      <c r="K219" s="4"/>
    </row>
    <row r="220" spans="3:11" ht="11.25">
      <c r="C220" s="4"/>
      <c r="D220" s="4"/>
      <c r="E220" s="4"/>
      <c r="F220" s="4"/>
      <c r="G220" s="4"/>
      <c r="H220" s="4"/>
      <c r="I220" s="4"/>
      <c r="J220" s="4"/>
      <c r="K220" s="4"/>
    </row>
    <row r="221" spans="3:11" ht="11.25">
      <c r="C221" s="4"/>
      <c r="D221" s="4"/>
      <c r="E221" s="4"/>
      <c r="F221" s="4"/>
      <c r="G221" s="4"/>
      <c r="H221" s="4"/>
      <c r="I221" s="4"/>
      <c r="J221" s="4"/>
      <c r="K221" s="4"/>
    </row>
    <row r="222" spans="3:11" ht="11.25">
      <c r="C222" s="4"/>
      <c r="D222" s="4"/>
      <c r="E222" s="4"/>
      <c r="F222" s="4"/>
      <c r="G222" s="4"/>
      <c r="H222" s="4"/>
      <c r="I222" s="4"/>
      <c r="J222" s="4"/>
      <c r="K222" s="4"/>
    </row>
    <row r="223" spans="3:11" ht="11.25">
      <c r="C223" s="4"/>
      <c r="D223" s="4"/>
      <c r="E223" s="4"/>
      <c r="F223" s="4"/>
      <c r="G223" s="4"/>
      <c r="H223" s="4"/>
      <c r="I223" s="4"/>
      <c r="J223" s="4"/>
      <c r="K223" s="4"/>
    </row>
    <row r="224" spans="3:11" ht="11.25">
      <c r="C224" s="4"/>
      <c r="D224" s="4"/>
      <c r="E224" s="4"/>
      <c r="F224" s="4"/>
      <c r="G224" s="4"/>
      <c r="H224" s="4"/>
      <c r="I224" s="4"/>
      <c r="J224" s="4"/>
      <c r="K224" s="4"/>
    </row>
    <row r="225" spans="3:11" ht="11.25">
      <c r="C225" s="4"/>
      <c r="D225" s="4"/>
      <c r="E225" s="4"/>
      <c r="F225" s="4"/>
      <c r="G225" s="4"/>
      <c r="H225" s="4"/>
      <c r="I225" s="4"/>
      <c r="J225" s="4"/>
      <c r="K225" s="4"/>
    </row>
    <row r="226" spans="3:11" ht="11.25">
      <c r="C226" s="4"/>
      <c r="D226" s="4"/>
      <c r="E226" s="4"/>
      <c r="F226" s="4"/>
      <c r="G226" s="4"/>
      <c r="H226" s="4"/>
      <c r="I226" s="4"/>
      <c r="J226" s="4"/>
      <c r="K226" s="4"/>
    </row>
    <row r="227" spans="3:11" ht="11.25">
      <c r="C227" s="4"/>
      <c r="D227" s="4"/>
      <c r="E227" s="4"/>
      <c r="F227" s="4"/>
      <c r="G227" s="4"/>
      <c r="H227" s="4"/>
      <c r="I227" s="4"/>
      <c r="J227" s="4"/>
      <c r="K227" s="4"/>
    </row>
    <row r="228" spans="3:11" ht="11.25">
      <c r="C228" s="4"/>
      <c r="D228" s="4"/>
      <c r="E228" s="4"/>
      <c r="F228" s="4"/>
      <c r="G228" s="4"/>
      <c r="H228" s="4"/>
      <c r="I228" s="4"/>
      <c r="J228" s="4"/>
      <c r="K228" s="4"/>
    </row>
    <row r="229" spans="3:11" ht="11.25">
      <c r="C229" s="4"/>
      <c r="D229" s="4"/>
      <c r="E229" s="4"/>
      <c r="F229" s="4"/>
      <c r="G229" s="4"/>
      <c r="H229" s="4"/>
      <c r="I229" s="4"/>
      <c r="J229" s="4"/>
      <c r="K229" s="4"/>
    </row>
    <row r="230" spans="3:11" ht="11.25">
      <c r="C230" s="4"/>
      <c r="D230" s="4"/>
      <c r="E230" s="4"/>
      <c r="F230" s="4"/>
      <c r="G230" s="4"/>
      <c r="H230" s="4"/>
      <c r="I230" s="4"/>
      <c r="J230" s="4"/>
      <c r="K230" s="4"/>
    </row>
    <row r="231" spans="3:11" ht="11.25">
      <c r="C231" s="4"/>
      <c r="D231" s="4"/>
      <c r="E231" s="4"/>
      <c r="F231" s="4"/>
      <c r="G231" s="4"/>
      <c r="H231" s="4"/>
      <c r="I231" s="4"/>
      <c r="J231" s="4"/>
      <c r="K231" s="4"/>
    </row>
    <row r="232" spans="3:11" ht="11.25">
      <c r="C232" s="4"/>
      <c r="D232" s="4"/>
      <c r="E232" s="4"/>
      <c r="F232" s="4"/>
      <c r="G232" s="4"/>
      <c r="H232" s="4"/>
      <c r="I232" s="4"/>
      <c r="J232" s="4"/>
      <c r="K232" s="4"/>
    </row>
    <row r="233" spans="3:11" ht="11.25">
      <c r="C233" s="4"/>
      <c r="D233" s="4"/>
      <c r="E233" s="4"/>
      <c r="F233" s="4"/>
      <c r="G233" s="4"/>
      <c r="H233" s="4"/>
      <c r="I233" s="4"/>
      <c r="J233" s="4"/>
      <c r="K233" s="4"/>
    </row>
    <row r="234" spans="3:11" ht="11.25">
      <c r="C234" s="4"/>
      <c r="D234" s="4"/>
      <c r="E234" s="4"/>
      <c r="F234" s="4"/>
      <c r="G234" s="4"/>
      <c r="H234" s="4"/>
      <c r="I234" s="4"/>
      <c r="J234" s="4"/>
      <c r="K234" s="4"/>
    </row>
    <row r="235" spans="3:11" ht="11.25">
      <c r="C235" s="4"/>
      <c r="D235" s="4"/>
      <c r="E235" s="4"/>
      <c r="F235" s="4"/>
      <c r="G235" s="4"/>
      <c r="H235" s="4"/>
      <c r="I235" s="4"/>
      <c r="J235" s="4"/>
      <c r="K235" s="4"/>
    </row>
    <row r="236" spans="3:11" ht="11.25">
      <c r="C236" s="4"/>
      <c r="D236" s="4"/>
      <c r="E236" s="4"/>
      <c r="F236" s="4"/>
      <c r="G236" s="4"/>
      <c r="H236" s="4"/>
      <c r="I236" s="4"/>
      <c r="J236" s="4"/>
      <c r="K236" s="4"/>
    </row>
    <row r="237" spans="3:11" ht="11.25">
      <c r="C237" s="4"/>
      <c r="D237" s="4"/>
      <c r="E237" s="4"/>
      <c r="F237" s="4"/>
      <c r="G237" s="4"/>
      <c r="H237" s="4"/>
      <c r="I237" s="4"/>
      <c r="J237" s="4"/>
      <c r="K237" s="4"/>
    </row>
    <row r="238" spans="3:11" ht="11.25">
      <c r="C238" s="4"/>
      <c r="D238" s="4"/>
      <c r="E238" s="4"/>
      <c r="F238" s="4"/>
      <c r="G238" s="4"/>
      <c r="H238" s="4"/>
      <c r="I238" s="4"/>
      <c r="J238" s="4"/>
      <c r="K238" s="4"/>
    </row>
    <row r="239" spans="3:11" ht="11.25">
      <c r="C239" s="4"/>
      <c r="D239" s="4"/>
      <c r="E239" s="4"/>
      <c r="F239" s="4"/>
      <c r="G239" s="4"/>
      <c r="H239" s="4"/>
      <c r="I239" s="4"/>
      <c r="J239" s="4"/>
      <c r="K239" s="4"/>
    </row>
    <row r="240" spans="3:11" ht="11.25">
      <c r="C240" s="4"/>
      <c r="D240" s="4"/>
      <c r="E240" s="4"/>
      <c r="F240" s="4"/>
      <c r="G240" s="4"/>
      <c r="H240" s="4"/>
      <c r="I240" s="4"/>
      <c r="J240" s="4"/>
      <c r="K240" s="4"/>
    </row>
    <row r="241" spans="3:11" ht="11.25">
      <c r="C241" s="4"/>
      <c r="D241" s="4"/>
      <c r="E241" s="4"/>
      <c r="F241" s="4"/>
      <c r="G241" s="4"/>
      <c r="H241" s="4"/>
      <c r="I241" s="4"/>
      <c r="J241" s="4"/>
      <c r="K241" s="4"/>
    </row>
    <row r="242" spans="3:11" ht="11.25">
      <c r="C242" s="4"/>
      <c r="D242" s="4"/>
      <c r="E242" s="4"/>
      <c r="F242" s="4"/>
      <c r="G242" s="4"/>
      <c r="H242" s="4"/>
      <c r="I242" s="4"/>
      <c r="J242" s="4"/>
      <c r="K242" s="4"/>
    </row>
    <row r="243" spans="3:11" ht="11.25">
      <c r="C243" s="4"/>
      <c r="D243" s="4"/>
      <c r="E243" s="4"/>
      <c r="F243" s="4"/>
      <c r="G243" s="4"/>
      <c r="H243" s="4"/>
      <c r="I243" s="4"/>
      <c r="J243" s="4"/>
      <c r="K243" s="4"/>
    </row>
    <row r="244" spans="3:11" ht="11.25">
      <c r="C244" s="4"/>
      <c r="D244" s="4"/>
      <c r="E244" s="4"/>
      <c r="F244" s="4"/>
      <c r="G244" s="4"/>
      <c r="H244" s="4"/>
      <c r="I244" s="4"/>
      <c r="J244" s="4"/>
      <c r="K244" s="4"/>
    </row>
    <row r="245" spans="3:11" ht="11.25">
      <c r="C245" s="4"/>
      <c r="D245" s="4"/>
      <c r="E245" s="4"/>
      <c r="F245" s="4"/>
      <c r="G245" s="4"/>
      <c r="H245" s="4"/>
      <c r="I245" s="4"/>
      <c r="J245" s="4"/>
      <c r="K245" s="4"/>
    </row>
    <row r="246" spans="3:11" ht="11.25">
      <c r="C246" s="4"/>
      <c r="D246" s="4"/>
      <c r="E246" s="4"/>
      <c r="F246" s="4"/>
      <c r="G246" s="4"/>
      <c r="H246" s="4"/>
      <c r="I246" s="4"/>
      <c r="J246" s="4"/>
      <c r="K246" s="4"/>
    </row>
    <row r="247" spans="3:11" ht="11.25">
      <c r="C247" s="4"/>
      <c r="D247" s="4"/>
      <c r="E247" s="4"/>
      <c r="F247" s="4"/>
      <c r="G247" s="4"/>
      <c r="H247" s="4"/>
      <c r="I247" s="4"/>
      <c r="J247" s="4"/>
      <c r="K247" s="4"/>
    </row>
    <row r="248" spans="3:11" ht="11.25">
      <c r="C248" s="4"/>
      <c r="D248" s="4"/>
      <c r="E248" s="4"/>
      <c r="F248" s="4"/>
      <c r="G248" s="4"/>
      <c r="H248" s="4"/>
      <c r="I248" s="4"/>
      <c r="J248" s="4"/>
      <c r="K248" s="4"/>
    </row>
    <row r="249" spans="3:11" ht="11.25">
      <c r="C249" s="4"/>
      <c r="D249" s="4"/>
      <c r="E249" s="4"/>
      <c r="F249" s="4"/>
      <c r="G249" s="4"/>
      <c r="H249" s="4"/>
      <c r="I249" s="4"/>
      <c r="J249" s="4"/>
      <c r="K249" s="4"/>
    </row>
    <row r="250" spans="3:11" ht="11.25">
      <c r="C250" s="4"/>
      <c r="D250" s="4"/>
      <c r="E250" s="4"/>
      <c r="F250" s="4"/>
      <c r="G250" s="4"/>
      <c r="H250" s="4"/>
      <c r="I250" s="4"/>
      <c r="J250" s="4"/>
      <c r="K250" s="4"/>
    </row>
    <row r="251" spans="3:11" ht="11.25">
      <c r="C251" s="4"/>
      <c r="D251" s="4"/>
      <c r="E251" s="4"/>
      <c r="F251" s="4"/>
      <c r="G251" s="4"/>
      <c r="H251" s="4"/>
      <c r="I251" s="4"/>
      <c r="J251" s="4"/>
      <c r="K251" s="4"/>
    </row>
    <row r="252" spans="3:11" ht="11.25">
      <c r="C252" s="4"/>
      <c r="D252" s="4"/>
      <c r="E252" s="4"/>
      <c r="F252" s="4"/>
      <c r="G252" s="4"/>
      <c r="H252" s="4"/>
      <c r="I252" s="4"/>
      <c r="J252" s="4"/>
      <c r="K252" s="4"/>
    </row>
    <row r="253" spans="3:11" ht="11.25">
      <c r="C253" s="4"/>
      <c r="D253" s="4"/>
      <c r="E253" s="4"/>
      <c r="F253" s="4"/>
      <c r="G253" s="4"/>
      <c r="H253" s="4"/>
      <c r="I253" s="4"/>
      <c r="J253" s="4"/>
      <c r="K253" s="4"/>
    </row>
    <row r="254" spans="3:11" ht="11.25">
      <c r="C254" s="4"/>
      <c r="D254" s="4"/>
      <c r="E254" s="4"/>
      <c r="F254" s="4"/>
      <c r="G254" s="4"/>
      <c r="H254" s="4"/>
      <c r="I254" s="4"/>
      <c r="J254" s="4"/>
      <c r="K254" s="4"/>
    </row>
    <row r="255" spans="3:11" ht="11.25">
      <c r="C255" s="4"/>
      <c r="D255" s="4"/>
      <c r="E255" s="4"/>
      <c r="F255" s="4"/>
      <c r="G255" s="4"/>
      <c r="H255" s="4"/>
      <c r="I255" s="4"/>
      <c r="J255" s="4"/>
      <c r="K255" s="4"/>
    </row>
    <row r="256" spans="3:11" ht="11.25">
      <c r="C256" s="4"/>
      <c r="D256" s="4"/>
      <c r="E256" s="4"/>
      <c r="F256" s="4"/>
      <c r="G256" s="4"/>
      <c r="H256" s="4"/>
      <c r="I256" s="4"/>
      <c r="J256" s="4"/>
      <c r="K256" s="4"/>
    </row>
    <row r="257" spans="3:11" ht="11.25">
      <c r="C257" s="4"/>
      <c r="D257" s="4"/>
      <c r="E257" s="4"/>
      <c r="F257" s="4"/>
      <c r="G257" s="4"/>
      <c r="H257" s="4"/>
      <c r="I257" s="4"/>
      <c r="J257" s="4"/>
      <c r="K257" s="4"/>
    </row>
    <row r="258" spans="3:11" ht="11.25">
      <c r="C258" s="4"/>
      <c r="D258" s="4"/>
      <c r="E258" s="4"/>
      <c r="F258" s="4"/>
      <c r="G258" s="4"/>
      <c r="H258" s="4"/>
      <c r="I258" s="4"/>
      <c r="J258" s="4"/>
      <c r="K258" s="4"/>
    </row>
    <row r="259" spans="3:11" ht="11.25">
      <c r="C259" s="4"/>
      <c r="D259" s="4"/>
      <c r="E259" s="4"/>
      <c r="F259" s="4"/>
      <c r="G259" s="4"/>
      <c r="H259" s="4"/>
      <c r="I259" s="4"/>
      <c r="J259" s="4"/>
      <c r="K259" s="4"/>
    </row>
    <row r="260" spans="3:11" ht="11.25">
      <c r="C260" s="4"/>
      <c r="D260" s="4"/>
      <c r="E260" s="4"/>
      <c r="F260" s="4"/>
      <c r="G260" s="4"/>
      <c r="H260" s="4"/>
      <c r="I260" s="4"/>
      <c r="J260" s="4"/>
      <c r="K260" s="4"/>
    </row>
    <row r="261" spans="3:11" ht="11.25">
      <c r="C261" s="4"/>
      <c r="D261" s="4"/>
      <c r="E261" s="4"/>
      <c r="F261" s="4"/>
      <c r="G261" s="4"/>
      <c r="H261" s="4"/>
      <c r="I261" s="4"/>
      <c r="J261" s="4"/>
      <c r="K261" s="4"/>
    </row>
    <row r="262" spans="3:11" ht="11.25">
      <c r="C262" s="4"/>
      <c r="D262" s="4"/>
      <c r="E262" s="4"/>
      <c r="F262" s="4"/>
      <c r="G262" s="4"/>
      <c r="H262" s="4"/>
      <c r="I262" s="4"/>
      <c r="J262" s="4"/>
      <c r="K262" s="4"/>
    </row>
    <row r="263" spans="3:11" ht="11.25">
      <c r="C263" s="4"/>
      <c r="D263" s="4"/>
      <c r="E263" s="4"/>
      <c r="F263" s="4"/>
      <c r="G263" s="4"/>
      <c r="H263" s="4"/>
      <c r="I263" s="4"/>
      <c r="J263" s="4"/>
      <c r="K263" s="4"/>
    </row>
    <row r="264" spans="3:11" ht="11.25">
      <c r="C264" s="4"/>
      <c r="D264" s="4"/>
      <c r="E264" s="4"/>
      <c r="F264" s="4"/>
      <c r="G264" s="4"/>
      <c r="H264" s="4"/>
      <c r="I264" s="4"/>
      <c r="J264" s="4"/>
      <c r="K264" s="4"/>
    </row>
    <row r="265" spans="3:11" ht="11.25">
      <c r="C265" s="4"/>
      <c r="D265" s="4"/>
      <c r="E265" s="4"/>
      <c r="F265" s="4"/>
      <c r="G265" s="4"/>
      <c r="H265" s="4"/>
      <c r="I265" s="4"/>
      <c r="J265" s="4"/>
      <c r="K265" s="4"/>
    </row>
    <row r="266" spans="3:11" ht="11.25">
      <c r="C266" s="4"/>
      <c r="D266" s="4"/>
      <c r="E266" s="4"/>
      <c r="F266" s="4"/>
      <c r="G266" s="4"/>
      <c r="H266" s="4"/>
      <c r="I266" s="4"/>
      <c r="J266" s="4"/>
      <c r="K266" s="4"/>
    </row>
    <row r="267" spans="3:11" ht="11.25">
      <c r="C267" s="4"/>
      <c r="D267" s="4"/>
      <c r="E267" s="4"/>
      <c r="F267" s="4"/>
      <c r="G267" s="4"/>
      <c r="H267" s="4"/>
      <c r="I267" s="4"/>
      <c r="J267" s="4"/>
      <c r="K267" s="4"/>
    </row>
    <row r="268" spans="3:11" ht="11.25">
      <c r="C268" s="4"/>
      <c r="D268" s="4"/>
      <c r="E268" s="4"/>
      <c r="F268" s="4"/>
      <c r="G268" s="4"/>
      <c r="H268" s="4"/>
      <c r="I268" s="4"/>
      <c r="J268" s="4"/>
      <c r="K268" s="4"/>
    </row>
    <row r="269" spans="3:11" ht="11.25">
      <c r="C269" s="4"/>
      <c r="D269" s="4"/>
      <c r="E269" s="4"/>
      <c r="F269" s="4"/>
      <c r="G269" s="4"/>
      <c r="H269" s="4"/>
      <c r="I269" s="4"/>
      <c r="J269" s="4"/>
      <c r="K269" s="4"/>
    </row>
    <row r="270" spans="3:11" ht="11.25">
      <c r="C270" s="4"/>
      <c r="D270" s="4"/>
      <c r="E270" s="4"/>
      <c r="F270" s="4"/>
      <c r="G270" s="4"/>
      <c r="H270" s="4"/>
      <c r="I270" s="4"/>
      <c r="J270" s="4"/>
      <c r="K270" s="4"/>
    </row>
    <row r="271" spans="3:11" ht="11.25">
      <c r="C271" s="4"/>
      <c r="D271" s="4"/>
      <c r="E271" s="4"/>
      <c r="F271" s="4"/>
      <c r="G271" s="4"/>
      <c r="H271" s="4"/>
      <c r="I271" s="4"/>
      <c r="J271" s="4"/>
      <c r="K271" s="4"/>
    </row>
    <row r="272" spans="3:11" ht="11.25">
      <c r="C272" s="4"/>
      <c r="D272" s="4"/>
      <c r="E272" s="4"/>
      <c r="F272" s="4"/>
      <c r="G272" s="4"/>
      <c r="H272" s="4"/>
      <c r="I272" s="4"/>
      <c r="J272" s="4"/>
      <c r="K272" s="4"/>
    </row>
    <row r="273" spans="3:11" ht="11.25">
      <c r="C273" s="4"/>
      <c r="D273" s="4"/>
      <c r="E273" s="4"/>
      <c r="F273" s="4"/>
      <c r="G273" s="4"/>
      <c r="H273" s="4"/>
      <c r="I273" s="4"/>
      <c r="J273" s="4"/>
      <c r="K273" s="4"/>
    </row>
    <row r="274" spans="3:11" ht="11.25">
      <c r="C274" s="4"/>
      <c r="D274" s="4"/>
      <c r="E274" s="4"/>
      <c r="F274" s="4"/>
      <c r="G274" s="4"/>
      <c r="H274" s="4"/>
      <c r="I274" s="4"/>
      <c r="J274" s="4"/>
      <c r="K274" s="4"/>
    </row>
    <row r="275" spans="3:11" ht="11.25">
      <c r="C275" s="4"/>
      <c r="D275" s="4"/>
      <c r="E275" s="4"/>
      <c r="F275" s="4"/>
      <c r="G275" s="4"/>
      <c r="H275" s="4"/>
      <c r="I275" s="4"/>
      <c r="J275" s="4"/>
      <c r="K275" s="4"/>
    </row>
    <row r="276" spans="3:11" ht="11.25">
      <c r="C276" s="4"/>
      <c r="D276" s="4"/>
      <c r="E276" s="4"/>
      <c r="F276" s="4"/>
      <c r="G276" s="4"/>
      <c r="H276" s="4"/>
      <c r="I276" s="4"/>
      <c r="J276" s="4"/>
      <c r="K276" s="4"/>
    </row>
    <row r="277" spans="3:11" ht="11.25">
      <c r="C277" s="4"/>
      <c r="D277" s="4"/>
      <c r="E277" s="4"/>
      <c r="F277" s="4"/>
      <c r="G277" s="4"/>
      <c r="H277" s="4"/>
      <c r="I277" s="4"/>
      <c r="J277" s="4"/>
      <c r="K277" s="4"/>
    </row>
    <row r="278" spans="3:11" ht="11.25">
      <c r="C278" s="4"/>
      <c r="D278" s="4"/>
      <c r="E278" s="4"/>
      <c r="F278" s="4"/>
      <c r="G278" s="4"/>
      <c r="H278" s="4"/>
      <c r="I278" s="4"/>
      <c r="J278" s="4"/>
      <c r="K278" s="4"/>
    </row>
    <row r="279" spans="3:11" ht="11.25">
      <c r="C279" s="4"/>
      <c r="D279" s="4"/>
      <c r="E279" s="4"/>
      <c r="F279" s="4"/>
      <c r="G279" s="4"/>
      <c r="H279" s="4"/>
      <c r="I279" s="4"/>
      <c r="J279" s="4"/>
      <c r="K279" s="4"/>
    </row>
    <row r="280" spans="3:11" ht="11.25">
      <c r="C280" s="4"/>
      <c r="D280" s="4"/>
      <c r="E280" s="4"/>
      <c r="F280" s="4"/>
      <c r="G280" s="4"/>
      <c r="H280" s="4"/>
      <c r="I280" s="4"/>
      <c r="J280" s="4"/>
      <c r="K280" s="4"/>
    </row>
    <row r="281" spans="3:11" ht="11.25">
      <c r="C281" s="4"/>
      <c r="D281" s="4"/>
      <c r="E281" s="4"/>
      <c r="F281" s="4"/>
      <c r="G281" s="4"/>
      <c r="H281" s="4"/>
      <c r="I281" s="4"/>
      <c r="J281" s="4"/>
      <c r="K281" s="4"/>
    </row>
    <row r="282" spans="3:11" ht="11.25">
      <c r="C282" s="4"/>
      <c r="D282" s="4"/>
      <c r="E282" s="4"/>
      <c r="F282" s="4"/>
      <c r="G282" s="4"/>
      <c r="H282" s="4"/>
      <c r="I282" s="4"/>
      <c r="J282" s="4"/>
      <c r="K282" s="4"/>
    </row>
    <row r="283" spans="3:11" ht="11.25">
      <c r="C283" s="4"/>
      <c r="D283" s="4"/>
      <c r="E283" s="4"/>
      <c r="F283" s="4"/>
      <c r="G283" s="4"/>
      <c r="H283" s="4"/>
      <c r="I283" s="4"/>
      <c r="J283" s="4"/>
      <c r="K283" s="4"/>
    </row>
    <row r="284" spans="3:11" ht="11.25">
      <c r="C284" s="4"/>
      <c r="D284" s="4"/>
      <c r="E284" s="4"/>
      <c r="F284" s="4"/>
      <c r="G284" s="4"/>
      <c r="H284" s="4"/>
      <c r="I284" s="4"/>
      <c r="J284" s="4"/>
      <c r="K284" s="4"/>
    </row>
    <row r="285" spans="3:11" ht="11.25">
      <c r="C285" s="4"/>
      <c r="D285" s="4"/>
      <c r="E285" s="4"/>
      <c r="F285" s="4"/>
      <c r="G285" s="4"/>
      <c r="H285" s="4"/>
      <c r="I285" s="4"/>
      <c r="J285" s="4"/>
      <c r="K285" s="4"/>
    </row>
    <row r="286" spans="3:11" ht="11.25">
      <c r="C286" s="4"/>
      <c r="D286" s="4"/>
      <c r="E286" s="4"/>
      <c r="F286" s="4"/>
      <c r="G286" s="4"/>
      <c r="H286" s="4"/>
      <c r="I286" s="4"/>
      <c r="J286" s="4"/>
      <c r="K286" s="4"/>
    </row>
    <row r="287" spans="3:11" ht="11.25">
      <c r="C287" s="4"/>
      <c r="D287" s="4"/>
      <c r="E287" s="4"/>
      <c r="F287" s="4"/>
      <c r="G287" s="4"/>
      <c r="H287" s="4"/>
      <c r="I287" s="4"/>
      <c r="J287" s="4"/>
      <c r="K287" s="4"/>
    </row>
    <row r="288" spans="3:11" ht="11.25">
      <c r="C288" s="4"/>
      <c r="D288" s="4"/>
      <c r="E288" s="4"/>
      <c r="F288" s="4"/>
      <c r="G288" s="4"/>
      <c r="H288" s="4"/>
      <c r="I288" s="4"/>
      <c r="J288" s="4"/>
      <c r="K288" s="4"/>
    </row>
    <row r="289" spans="3:11" ht="11.25">
      <c r="C289" s="4"/>
      <c r="D289" s="4"/>
      <c r="E289" s="4"/>
      <c r="F289" s="4"/>
      <c r="G289" s="4"/>
      <c r="H289" s="4"/>
      <c r="I289" s="4"/>
      <c r="J289" s="4"/>
      <c r="K289" s="4"/>
    </row>
    <row r="290" spans="3:11" ht="11.25">
      <c r="C290" s="4"/>
      <c r="D290" s="4"/>
      <c r="E290" s="4"/>
      <c r="F290" s="4"/>
      <c r="G290" s="4"/>
      <c r="H290" s="4"/>
      <c r="I290" s="4"/>
      <c r="J290" s="4"/>
      <c r="K290" s="4"/>
    </row>
    <row r="291" spans="3:11" ht="11.25">
      <c r="C291" s="4"/>
      <c r="D291" s="4"/>
      <c r="E291" s="4"/>
      <c r="F291" s="4"/>
      <c r="G291" s="4"/>
      <c r="H291" s="4"/>
      <c r="I291" s="4"/>
      <c r="J291" s="4"/>
      <c r="K291" s="4"/>
    </row>
    <row r="292" spans="3:11" ht="11.25">
      <c r="C292" s="4"/>
      <c r="D292" s="4"/>
      <c r="E292" s="4"/>
      <c r="F292" s="4"/>
      <c r="G292" s="4"/>
      <c r="H292" s="4"/>
      <c r="I292" s="4"/>
      <c r="J292" s="4"/>
      <c r="K292" s="4"/>
    </row>
    <row r="293" spans="3:11" ht="11.25">
      <c r="C293" s="4"/>
      <c r="D293" s="4"/>
      <c r="E293" s="4"/>
      <c r="F293" s="4"/>
      <c r="G293" s="4"/>
      <c r="H293" s="4"/>
      <c r="I293" s="4"/>
      <c r="J293" s="4"/>
      <c r="K293" s="4"/>
    </row>
    <row r="294" spans="3:11" ht="11.25">
      <c r="C294" s="4"/>
      <c r="D294" s="4"/>
      <c r="E294" s="4"/>
      <c r="F294" s="4"/>
      <c r="G294" s="4"/>
      <c r="H294" s="4"/>
      <c r="I294" s="4"/>
      <c r="J294" s="4"/>
      <c r="K294" s="4"/>
    </row>
    <row r="295" spans="3:11" ht="11.25">
      <c r="C295" s="4"/>
      <c r="D295" s="4"/>
      <c r="E295" s="4"/>
      <c r="F295" s="4"/>
      <c r="G295" s="4"/>
      <c r="H295" s="4"/>
      <c r="I295" s="4"/>
      <c r="J295" s="4"/>
      <c r="K295" s="4"/>
    </row>
    <row r="296" spans="3:11" ht="11.25">
      <c r="C296" s="4"/>
      <c r="D296" s="4"/>
      <c r="E296" s="4"/>
      <c r="F296" s="4"/>
      <c r="G296" s="4"/>
      <c r="H296" s="4"/>
      <c r="I296" s="4"/>
      <c r="J296" s="4"/>
      <c r="K296" s="4"/>
    </row>
    <row r="297" spans="3:11" ht="11.25">
      <c r="C297" s="4"/>
      <c r="D297" s="4"/>
      <c r="E297" s="4"/>
      <c r="F297" s="4"/>
      <c r="G297" s="4"/>
      <c r="H297" s="4"/>
      <c r="I297" s="4"/>
      <c r="J297" s="4"/>
      <c r="K297" s="4"/>
    </row>
    <row r="298" spans="3:11" ht="11.25">
      <c r="C298" s="4"/>
      <c r="D298" s="4"/>
      <c r="E298" s="4"/>
      <c r="F298" s="4"/>
      <c r="G298" s="4"/>
      <c r="H298" s="4"/>
      <c r="I298" s="4"/>
      <c r="J298" s="4"/>
      <c r="K298" s="4"/>
    </row>
    <row r="299" spans="3:11" ht="11.25">
      <c r="C299" s="4"/>
      <c r="D299" s="4"/>
      <c r="E299" s="4"/>
      <c r="F299" s="4"/>
      <c r="G299" s="4"/>
      <c r="H299" s="4"/>
      <c r="I299" s="4"/>
      <c r="J299" s="4"/>
      <c r="K299" s="4"/>
    </row>
    <row r="300" spans="3:11" ht="11.25">
      <c r="C300" s="4"/>
      <c r="D300" s="4"/>
      <c r="E300" s="4"/>
      <c r="F300" s="4"/>
      <c r="G300" s="4"/>
      <c r="H300" s="4"/>
      <c r="I300" s="4"/>
      <c r="J300" s="4"/>
      <c r="K300" s="4"/>
    </row>
    <row r="301" spans="3:11" ht="11.25">
      <c r="C301" s="4"/>
      <c r="D301" s="4"/>
      <c r="E301" s="4"/>
      <c r="F301" s="4"/>
      <c r="G301" s="4"/>
      <c r="H301" s="4"/>
      <c r="I301" s="4"/>
      <c r="J301" s="4"/>
      <c r="K301" s="4"/>
    </row>
    <row r="302" spans="3:11" ht="11.25">
      <c r="C302" s="4"/>
      <c r="D302" s="4"/>
      <c r="E302" s="4"/>
      <c r="F302" s="4"/>
      <c r="G302" s="4"/>
      <c r="H302" s="4"/>
      <c r="I302" s="4"/>
      <c r="J302" s="4"/>
      <c r="K302" s="4"/>
    </row>
    <row r="303" spans="3:11" ht="11.25">
      <c r="C303" s="4"/>
      <c r="D303" s="4"/>
      <c r="E303" s="4"/>
      <c r="F303" s="4"/>
      <c r="G303" s="4"/>
      <c r="H303" s="4"/>
      <c r="I303" s="4"/>
      <c r="J303" s="4"/>
      <c r="K303" s="4"/>
    </row>
    <row r="304" spans="3:11" ht="11.25">
      <c r="C304" s="4"/>
      <c r="D304" s="4"/>
      <c r="E304" s="4"/>
      <c r="F304" s="4"/>
      <c r="G304" s="4"/>
      <c r="H304" s="4"/>
      <c r="I304" s="4"/>
      <c r="J304" s="4"/>
      <c r="K304" s="4"/>
    </row>
    <row r="305" spans="3:11" ht="11.25">
      <c r="C305" s="4"/>
      <c r="D305" s="4"/>
      <c r="E305" s="4"/>
      <c r="F305" s="4"/>
      <c r="G305" s="4"/>
      <c r="H305" s="4"/>
      <c r="I305" s="4"/>
      <c r="J305" s="4"/>
      <c r="K305" s="4"/>
    </row>
    <row r="306" spans="3:11" ht="11.25">
      <c r="C306" s="4"/>
      <c r="D306" s="4"/>
      <c r="E306" s="4"/>
      <c r="F306" s="4"/>
      <c r="G306" s="4"/>
      <c r="H306" s="4"/>
      <c r="I306" s="4"/>
      <c r="J306" s="4"/>
      <c r="K306" s="4"/>
    </row>
    <row r="307" spans="3:11" ht="11.25">
      <c r="C307" s="4"/>
      <c r="D307" s="4"/>
      <c r="E307" s="4"/>
      <c r="F307" s="4"/>
      <c r="G307" s="4"/>
      <c r="H307" s="4"/>
      <c r="I307" s="4"/>
      <c r="J307" s="4"/>
      <c r="K307" s="4"/>
    </row>
    <row r="308" spans="3:11" ht="11.25">
      <c r="C308" s="4"/>
      <c r="D308" s="4"/>
      <c r="E308" s="4"/>
      <c r="F308" s="4"/>
      <c r="G308" s="4"/>
      <c r="H308" s="4"/>
      <c r="I308" s="4"/>
      <c r="J308" s="4"/>
      <c r="K308" s="4"/>
    </row>
    <row r="309" spans="3:11" ht="11.25">
      <c r="C309" s="4"/>
      <c r="D309" s="4"/>
      <c r="E309" s="4"/>
      <c r="F309" s="4"/>
      <c r="G309" s="4"/>
      <c r="H309" s="4"/>
      <c r="I309" s="4"/>
      <c r="J309" s="4"/>
      <c r="K309" s="4"/>
    </row>
    <row r="310" spans="3:11" ht="11.25">
      <c r="C310" s="4"/>
      <c r="D310" s="4"/>
      <c r="E310" s="4"/>
      <c r="F310" s="4"/>
      <c r="G310" s="4"/>
      <c r="H310" s="4"/>
      <c r="I310" s="4"/>
      <c r="J310" s="4"/>
      <c r="K310" s="4"/>
    </row>
    <row r="311" spans="3:11" ht="11.25">
      <c r="C311" s="4"/>
      <c r="D311" s="4"/>
      <c r="E311" s="4"/>
      <c r="F311" s="4"/>
      <c r="G311" s="4"/>
      <c r="H311" s="4"/>
      <c r="I311" s="4"/>
      <c r="J311" s="4"/>
      <c r="K311" s="4"/>
    </row>
    <row r="312" spans="3:11" ht="11.25">
      <c r="C312" s="4"/>
      <c r="D312" s="4"/>
      <c r="E312" s="4"/>
      <c r="F312" s="4"/>
      <c r="G312" s="4"/>
      <c r="H312" s="4"/>
      <c r="I312" s="4"/>
      <c r="J312" s="4"/>
      <c r="K312" s="4"/>
    </row>
    <row r="313" spans="3:11" ht="11.25">
      <c r="C313" s="4"/>
      <c r="D313" s="4"/>
      <c r="E313" s="4"/>
      <c r="F313" s="4"/>
      <c r="G313" s="4"/>
      <c r="H313" s="4"/>
      <c r="I313" s="4"/>
      <c r="J313" s="4"/>
      <c r="K313" s="4"/>
    </row>
    <row r="314" spans="3:11" ht="11.25">
      <c r="C314" s="4"/>
      <c r="D314" s="4"/>
      <c r="E314" s="4"/>
      <c r="F314" s="4"/>
      <c r="G314" s="4"/>
      <c r="H314" s="4"/>
      <c r="I314" s="4"/>
      <c r="J314" s="4"/>
      <c r="K314" s="4"/>
    </row>
    <row r="315" spans="3:11" ht="11.25">
      <c r="C315" s="4"/>
      <c r="D315" s="4"/>
      <c r="E315" s="4"/>
      <c r="F315" s="4"/>
      <c r="G315" s="4"/>
      <c r="H315" s="4"/>
      <c r="I315" s="4"/>
      <c r="J315" s="4"/>
      <c r="K315" s="4"/>
    </row>
    <row r="316" spans="3:11" ht="11.25">
      <c r="C316" s="4"/>
      <c r="D316" s="4"/>
      <c r="E316" s="4"/>
      <c r="F316" s="4"/>
      <c r="G316" s="4"/>
      <c r="H316" s="4"/>
      <c r="I316" s="4"/>
      <c r="J316" s="4"/>
      <c r="K316" s="4"/>
    </row>
    <row r="317" spans="3:11" ht="11.25">
      <c r="C317" s="4"/>
      <c r="D317" s="4"/>
      <c r="E317" s="4"/>
      <c r="F317" s="4"/>
      <c r="G317" s="4"/>
      <c r="H317" s="4"/>
      <c r="I317" s="4"/>
      <c r="J317" s="4"/>
      <c r="K317" s="4"/>
    </row>
    <row r="318" spans="3:11" ht="11.25">
      <c r="C318" s="4"/>
      <c r="D318" s="4"/>
      <c r="E318" s="4"/>
      <c r="F318" s="4"/>
      <c r="G318" s="4"/>
      <c r="H318" s="4"/>
      <c r="I318" s="4"/>
      <c r="J318" s="4"/>
      <c r="K318" s="4"/>
    </row>
    <row r="319" spans="3:11" ht="11.25">
      <c r="C319" s="4"/>
      <c r="D319" s="4"/>
      <c r="E319" s="4"/>
      <c r="F319" s="4"/>
      <c r="G319" s="4"/>
      <c r="H319" s="4"/>
      <c r="I319" s="4"/>
      <c r="J319" s="4"/>
      <c r="K319" s="4"/>
    </row>
    <row r="320" spans="3:11" ht="11.25">
      <c r="C320" s="4"/>
      <c r="D320" s="4"/>
      <c r="E320" s="4"/>
      <c r="F320" s="4"/>
      <c r="G320" s="4"/>
      <c r="H320" s="4"/>
      <c r="I320" s="4"/>
      <c r="J320" s="4"/>
      <c r="K320" s="4"/>
    </row>
    <row r="321" spans="3:11" ht="11.25">
      <c r="C321" s="4"/>
      <c r="D321" s="4"/>
      <c r="E321" s="4"/>
      <c r="F321" s="4"/>
      <c r="G321" s="4"/>
      <c r="H321" s="4"/>
      <c r="I321" s="4"/>
      <c r="J321" s="4"/>
      <c r="K321" s="4"/>
    </row>
    <row r="322" spans="3:11" ht="11.25">
      <c r="C322" s="4"/>
      <c r="D322" s="4"/>
      <c r="E322" s="4"/>
      <c r="F322" s="4"/>
      <c r="G322" s="4"/>
      <c r="H322" s="4"/>
      <c r="I322" s="4"/>
      <c r="J322" s="4"/>
      <c r="K322" s="4"/>
    </row>
    <row r="323" spans="3:11" ht="11.25">
      <c r="C323" s="4"/>
      <c r="D323" s="4"/>
      <c r="E323" s="4"/>
      <c r="F323" s="4"/>
      <c r="G323" s="4"/>
      <c r="H323" s="4"/>
      <c r="I323" s="4"/>
      <c r="J323" s="4"/>
      <c r="K323" s="4"/>
    </row>
    <row r="324" spans="3:11" ht="11.25">
      <c r="C324" s="4"/>
      <c r="D324" s="4"/>
      <c r="E324" s="4"/>
      <c r="F324" s="4"/>
      <c r="G324" s="4"/>
      <c r="H324" s="4"/>
      <c r="I324" s="4"/>
      <c r="J324" s="4"/>
      <c r="K324" s="4"/>
    </row>
    <row r="325" spans="3:11" ht="11.25">
      <c r="C325" s="4"/>
      <c r="D325" s="4"/>
      <c r="E325" s="4"/>
      <c r="F325" s="4"/>
      <c r="G325" s="4"/>
      <c r="H325" s="4"/>
      <c r="I325" s="4"/>
      <c r="J325" s="4"/>
      <c r="K325" s="4"/>
    </row>
    <row r="326" spans="3:11" ht="11.25">
      <c r="C326" s="4"/>
      <c r="D326" s="4"/>
      <c r="E326" s="4"/>
      <c r="F326" s="4"/>
      <c r="G326" s="4"/>
      <c r="H326" s="4"/>
      <c r="I326" s="4"/>
      <c r="J326" s="4"/>
      <c r="K326" s="4"/>
    </row>
    <row r="327" spans="3:11" ht="11.25">
      <c r="C327" s="4"/>
      <c r="D327" s="4"/>
      <c r="E327" s="4"/>
      <c r="F327" s="4"/>
      <c r="G327" s="4"/>
      <c r="H327" s="4"/>
      <c r="I327" s="4"/>
      <c r="J327" s="4"/>
      <c r="K327" s="4"/>
    </row>
    <row r="328" spans="3:11" ht="11.25">
      <c r="C328" s="4"/>
      <c r="D328" s="4"/>
      <c r="E328" s="4"/>
      <c r="F328" s="4"/>
      <c r="G328" s="4"/>
      <c r="H328" s="4"/>
      <c r="I328" s="4"/>
      <c r="J328" s="4"/>
      <c r="K328" s="4"/>
    </row>
    <row r="329" spans="3:11" ht="11.25">
      <c r="C329" s="4"/>
      <c r="D329" s="4"/>
      <c r="E329" s="4"/>
      <c r="F329" s="4"/>
      <c r="G329" s="4"/>
      <c r="H329" s="4"/>
      <c r="I329" s="4"/>
      <c r="J329" s="4"/>
      <c r="K329" s="4"/>
    </row>
    <row r="330" spans="3:11" ht="11.25">
      <c r="C330" s="4"/>
      <c r="D330" s="4"/>
      <c r="E330" s="4"/>
      <c r="F330" s="4"/>
      <c r="G330" s="4"/>
      <c r="H330" s="4"/>
      <c r="I330" s="4"/>
      <c r="J330" s="4"/>
      <c r="K330" s="4"/>
    </row>
    <row r="331" spans="3:11" ht="11.25">
      <c r="C331" s="4"/>
      <c r="D331" s="4"/>
      <c r="E331" s="4"/>
      <c r="F331" s="4"/>
      <c r="G331" s="4"/>
      <c r="H331" s="4"/>
      <c r="I331" s="4"/>
      <c r="J331" s="4"/>
      <c r="K331" s="4"/>
    </row>
    <row r="332" spans="3:11" ht="11.25">
      <c r="C332" s="4"/>
      <c r="D332" s="4"/>
      <c r="E332" s="4"/>
      <c r="F332" s="4"/>
      <c r="G332" s="4"/>
      <c r="H332" s="4"/>
      <c r="I332" s="4"/>
      <c r="J332" s="4"/>
      <c r="K332" s="4"/>
    </row>
    <row r="333" spans="3:11" ht="11.25">
      <c r="C333" s="4"/>
      <c r="D333" s="4"/>
      <c r="E333" s="4"/>
      <c r="F333" s="4"/>
      <c r="G333" s="4"/>
      <c r="H333" s="4"/>
      <c r="I333" s="4"/>
      <c r="J333" s="4"/>
      <c r="K333" s="4"/>
    </row>
    <row r="334" spans="3:11" ht="11.25">
      <c r="C334" s="4"/>
      <c r="D334" s="4"/>
      <c r="E334" s="4"/>
      <c r="F334" s="4"/>
      <c r="G334" s="4"/>
      <c r="H334" s="4"/>
      <c r="I334" s="4"/>
      <c r="J334" s="4"/>
      <c r="K334" s="4"/>
    </row>
    <row r="335" spans="3:11" ht="11.25">
      <c r="C335" s="4"/>
      <c r="D335" s="4"/>
      <c r="E335" s="4"/>
      <c r="F335" s="4"/>
      <c r="G335" s="4"/>
      <c r="H335" s="4"/>
      <c r="I335" s="4"/>
      <c r="J335" s="4"/>
      <c r="K335" s="4"/>
    </row>
    <row r="336" spans="3:11" ht="11.25">
      <c r="C336" s="4"/>
      <c r="D336" s="4"/>
      <c r="E336" s="4"/>
      <c r="F336" s="4"/>
      <c r="G336" s="4"/>
      <c r="H336" s="4"/>
      <c r="I336" s="4"/>
      <c r="J336" s="4"/>
      <c r="K336" s="4"/>
    </row>
    <row r="337" spans="3:11" ht="11.25">
      <c r="C337" s="4"/>
      <c r="D337" s="4"/>
      <c r="E337" s="4"/>
      <c r="F337" s="4"/>
      <c r="G337" s="4"/>
      <c r="H337" s="4"/>
      <c r="I337" s="4"/>
      <c r="J337" s="4"/>
      <c r="K337" s="4"/>
    </row>
    <row r="338" spans="3:11" ht="11.25">
      <c r="C338" s="4"/>
      <c r="D338" s="4"/>
      <c r="E338" s="4"/>
      <c r="F338" s="4"/>
      <c r="G338" s="4"/>
      <c r="H338" s="4"/>
      <c r="I338" s="4"/>
      <c r="J338" s="4"/>
      <c r="K338" s="4"/>
    </row>
    <row r="339" spans="3:11" ht="11.25">
      <c r="C339" s="4"/>
      <c r="D339" s="4"/>
      <c r="E339" s="4"/>
      <c r="F339" s="4"/>
      <c r="G339" s="4"/>
      <c r="H339" s="4"/>
      <c r="I339" s="4"/>
      <c r="J339" s="4"/>
      <c r="K339" s="4"/>
    </row>
    <row r="340" spans="3:11" ht="11.25">
      <c r="C340" s="4"/>
      <c r="D340" s="4"/>
      <c r="E340" s="4"/>
      <c r="F340" s="4"/>
      <c r="G340" s="4"/>
      <c r="H340" s="4"/>
      <c r="I340" s="4"/>
      <c r="J340" s="4"/>
      <c r="K340" s="4"/>
    </row>
    <row r="341" spans="3:11" ht="11.25">
      <c r="C341" s="4"/>
      <c r="D341" s="4"/>
      <c r="E341" s="4"/>
      <c r="F341" s="4"/>
      <c r="G341" s="4"/>
      <c r="H341" s="4"/>
      <c r="I341" s="4"/>
      <c r="J341" s="4"/>
      <c r="K341" s="4"/>
    </row>
    <row r="342" spans="3:11" ht="11.25">
      <c r="C342" s="4"/>
      <c r="D342" s="4"/>
      <c r="E342" s="4"/>
      <c r="F342" s="4"/>
      <c r="G342" s="4"/>
      <c r="H342" s="4"/>
      <c r="I342" s="4"/>
      <c r="J342" s="4"/>
      <c r="K342" s="4"/>
    </row>
    <row r="343" spans="3:11" ht="11.25">
      <c r="C343" s="4"/>
      <c r="D343" s="4"/>
      <c r="E343" s="4"/>
      <c r="F343" s="4"/>
      <c r="G343" s="4"/>
      <c r="H343" s="4"/>
      <c r="I343" s="4"/>
      <c r="J343" s="4"/>
      <c r="K343" s="4"/>
    </row>
    <row r="344" spans="3:11" ht="11.25">
      <c r="C344" s="4"/>
      <c r="D344" s="4"/>
      <c r="E344" s="4"/>
      <c r="F344" s="4"/>
      <c r="G344" s="4"/>
      <c r="H344" s="4"/>
      <c r="I344" s="4"/>
      <c r="J344" s="4"/>
      <c r="K344" s="4"/>
    </row>
    <row r="345" spans="3:11" ht="11.25">
      <c r="C345" s="4"/>
      <c r="D345" s="4"/>
      <c r="E345" s="4"/>
      <c r="F345" s="4"/>
      <c r="G345" s="4"/>
      <c r="H345" s="4"/>
      <c r="I345" s="4"/>
      <c r="J345" s="4"/>
      <c r="K345" s="4"/>
    </row>
    <row r="346" spans="3:11" ht="11.25">
      <c r="C346" s="4"/>
      <c r="D346" s="4"/>
      <c r="E346" s="4"/>
      <c r="F346" s="4"/>
      <c r="G346" s="4"/>
      <c r="H346" s="4"/>
      <c r="I346" s="4"/>
      <c r="J346" s="4"/>
      <c r="K346" s="4"/>
    </row>
    <row r="347" spans="3:11" ht="11.25">
      <c r="C347" s="4"/>
      <c r="D347" s="4"/>
      <c r="E347" s="4"/>
      <c r="F347" s="4"/>
      <c r="G347" s="4"/>
      <c r="H347" s="4"/>
      <c r="I347" s="4"/>
      <c r="J347" s="4"/>
      <c r="K347" s="4"/>
    </row>
    <row r="348" spans="3:11" ht="11.25">
      <c r="C348" s="4"/>
      <c r="D348" s="4"/>
      <c r="E348" s="4"/>
      <c r="F348" s="4"/>
      <c r="G348" s="4"/>
      <c r="H348" s="4"/>
      <c r="I348" s="4"/>
      <c r="J348" s="4"/>
      <c r="K348" s="4"/>
    </row>
    <row r="349" spans="3:11" ht="11.25">
      <c r="C349" s="4"/>
      <c r="D349" s="4"/>
      <c r="E349" s="4"/>
      <c r="F349" s="4"/>
      <c r="G349" s="4"/>
      <c r="H349" s="4"/>
      <c r="I349" s="4"/>
      <c r="J349" s="4"/>
      <c r="K349" s="4"/>
    </row>
    <row r="350" spans="3:11" ht="11.25">
      <c r="C350" s="4"/>
      <c r="D350" s="4"/>
      <c r="E350" s="4"/>
      <c r="F350" s="4"/>
      <c r="G350" s="4"/>
      <c r="H350" s="4"/>
      <c r="I350" s="4"/>
      <c r="J350" s="4"/>
      <c r="K350" s="4"/>
    </row>
    <row r="351" spans="3:11" ht="11.25">
      <c r="C351" s="4"/>
      <c r="D351" s="4"/>
      <c r="E351" s="4"/>
      <c r="F351" s="4"/>
      <c r="G351" s="4"/>
      <c r="H351" s="4"/>
      <c r="I351" s="4"/>
      <c r="J351" s="4"/>
      <c r="K351" s="4"/>
    </row>
    <row r="352" spans="3:11" ht="11.25">
      <c r="C352" s="4"/>
      <c r="D352" s="4"/>
      <c r="E352" s="4"/>
      <c r="F352" s="4"/>
      <c r="G352" s="4"/>
      <c r="H352" s="4"/>
      <c r="I352" s="4"/>
      <c r="J352" s="4"/>
      <c r="K352" s="4"/>
    </row>
    <row r="353" spans="3:11" ht="11.25">
      <c r="C353" s="4"/>
      <c r="D353" s="4"/>
      <c r="E353" s="4"/>
      <c r="F353" s="4"/>
      <c r="G353" s="4"/>
      <c r="H353" s="4"/>
      <c r="I353" s="4"/>
      <c r="J353" s="4"/>
      <c r="K353" s="4"/>
    </row>
    <row r="354" spans="3:11" ht="11.25">
      <c r="C354" s="4"/>
      <c r="D354" s="4"/>
      <c r="E354" s="4"/>
      <c r="F354" s="4"/>
      <c r="G354" s="4"/>
      <c r="H354" s="4"/>
      <c r="I354" s="4"/>
      <c r="J354" s="4"/>
      <c r="K354" s="4"/>
    </row>
    <row r="355" spans="3:11" ht="11.25">
      <c r="C355" s="4"/>
      <c r="D355" s="4"/>
      <c r="E355" s="4"/>
      <c r="F355" s="4"/>
      <c r="G355" s="4"/>
      <c r="H355" s="4"/>
      <c r="I355" s="4"/>
      <c r="J355" s="4"/>
      <c r="K355" s="4"/>
    </row>
    <row r="356" spans="3:11" ht="11.25">
      <c r="C356" s="4"/>
      <c r="D356" s="4"/>
      <c r="E356" s="4"/>
      <c r="F356" s="4"/>
      <c r="G356" s="4"/>
      <c r="H356" s="4"/>
      <c r="I356" s="4"/>
      <c r="J356" s="4"/>
      <c r="K356" s="4"/>
    </row>
    <row r="357" spans="3:11" ht="11.25">
      <c r="C357" s="4"/>
      <c r="D357" s="4"/>
      <c r="E357" s="4"/>
      <c r="F357" s="4"/>
      <c r="G357" s="4"/>
      <c r="H357" s="4"/>
      <c r="I357" s="4"/>
      <c r="J357" s="4"/>
      <c r="K357" s="4"/>
    </row>
    <row r="358" spans="3:11" ht="11.25">
      <c r="C358" s="4"/>
      <c r="D358" s="4"/>
      <c r="E358" s="4"/>
      <c r="F358" s="4"/>
      <c r="G358" s="4"/>
      <c r="H358" s="4"/>
      <c r="I358" s="4"/>
      <c r="J358" s="4"/>
      <c r="K358" s="4"/>
    </row>
    <row r="359" spans="3:11" ht="11.25">
      <c r="C359" s="4"/>
      <c r="D359" s="4"/>
      <c r="E359" s="4"/>
      <c r="F359" s="4"/>
      <c r="G359" s="4"/>
      <c r="H359" s="4"/>
      <c r="I359" s="4"/>
      <c r="J359" s="4"/>
      <c r="K359" s="4"/>
    </row>
    <row r="360" spans="3:11" ht="11.25">
      <c r="C360" s="4"/>
      <c r="D360" s="4"/>
      <c r="E360" s="4"/>
      <c r="F360" s="4"/>
      <c r="G360" s="4"/>
      <c r="H360" s="4"/>
      <c r="I360" s="4"/>
      <c r="J360" s="4"/>
      <c r="K360" s="4"/>
    </row>
    <row r="361" spans="3:11" ht="11.25">
      <c r="C361" s="4"/>
      <c r="D361" s="4"/>
      <c r="E361" s="4"/>
      <c r="F361" s="4"/>
      <c r="G361" s="4"/>
      <c r="H361" s="4"/>
      <c r="I361" s="4"/>
      <c r="J361" s="4"/>
      <c r="K361" s="4"/>
    </row>
    <row r="362" spans="3:11" ht="11.25">
      <c r="C362" s="4"/>
      <c r="D362" s="4"/>
      <c r="E362" s="4"/>
      <c r="F362" s="4"/>
      <c r="G362" s="4"/>
      <c r="H362" s="4"/>
      <c r="I362" s="4"/>
      <c r="J362" s="4"/>
      <c r="K362" s="4"/>
    </row>
    <row r="363" spans="3:11" ht="11.25">
      <c r="C363" s="4"/>
      <c r="D363" s="4"/>
      <c r="E363" s="4"/>
      <c r="F363" s="4"/>
      <c r="G363" s="4"/>
      <c r="H363" s="4"/>
      <c r="I363" s="4"/>
      <c r="J363" s="4"/>
      <c r="K363" s="4"/>
    </row>
    <row r="364" spans="3:11" ht="11.25">
      <c r="C364" s="4"/>
      <c r="D364" s="4"/>
      <c r="E364" s="4"/>
      <c r="F364" s="4"/>
      <c r="G364" s="4"/>
      <c r="H364" s="4"/>
      <c r="I364" s="4"/>
      <c r="J364" s="4"/>
      <c r="K364" s="4"/>
    </row>
    <row r="365" spans="3:11" ht="11.25">
      <c r="C365" s="4"/>
      <c r="D365" s="4"/>
      <c r="E365" s="4"/>
      <c r="F365" s="4"/>
      <c r="G365" s="4"/>
      <c r="H365" s="4"/>
      <c r="I365" s="4"/>
      <c r="J365" s="4"/>
      <c r="K365" s="4"/>
    </row>
    <row r="366" spans="3:11" ht="11.25">
      <c r="C366" s="4"/>
      <c r="D366" s="4"/>
      <c r="E366" s="4"/>
      <c r="F366" s="4"/>
      <c r="G366" s="4"/>
      <c r="H366" s="4"/>
      <c r="I366" s="4"/>
      <c r="J366" s="4"/>
      <c r="K366" s="4"/>
    </row>
    <row r="367" spans="3:11" ht="11.25">
      <c r="C367" s="4"/>
      <c r="D367" s="4"/>
      <c r="E367" s="4"/>
      <c r="F367" s="4"/>
      <c r="G367" s="4"/>
      <c r="H367" s="4"/>
      <c r="I367" s="4"/>
      <c r="J367" s="4"/>
      <c r="K367" s="4"/>
    </row>
    <row r="368" spans="3:11" ht="11.25">
      <c r="C368" s="4"/>
      <c r="D368" s="4"/>
      <c r="E368" s="4"/>
      <c r="F368" s="4"/>
      <c r="G368" s="4"/>
      <c r="H368" s="4"/>
      <c r="I368" s="4"/>
      <c r="J368" s="4"/>
      <c r="K368" s="4"/>
    </row>
    <row r="369" spans="3:11" ht="11.25">
      <c r="C369" s="4"/>
      <c r="D369" s="4"/>
      <c r="E369" s="4"/>
      <c r="F369" s="4"/>
      <c r="G369" s="4"/>
      <c r="H369" s="4"/>
      <c r="I369" s="4"/>
      <c r="J369" s="4"/>
      <c r="K369" s="4"/>
    </row>
    <row r="370" spans="3:11" ht="11.25">
      <c r="C370" s="4"/>
      <c r="D370" s="4"/>
      <c r="E370" s="4"/>
      <c r="F370" s="4"/>
      <c r="G370" s="4"/>
      <c r="H370" s="4"/>
      <c r="I370" s="4"/>
      <c r="J370" s="4"/>
      <c r="K370" s="4"/>
    </row>
    <row r="371" spans="3:11" ht="11.25">
      <c r="C371" s="4"/>
      <c r="D371" s="4"/>
      <c r="E371" s="4"/>
      <c r="F371" s="4"/>
      <c r="G371" s="4"/>
      <c r="H371" s="4"/>
      <c r="I371" s="4"/>
      <c r="J371" s="4"/>
      <c r="K371" s="4"/>
    </row>
    <row r="372" spans="3:11" ht="11.25">
      <c r="C372" s="4"/>
      <c r="D372" s="4"/>
      <c r="E372" s="4"/>
      <c r="F372" s="4"/>
      <c r="G372" s="4"/>
      <c r="H372" s="4"/>
      <c r="I372" s="4"/>
      <c r="J372" s="4"/>
      <c r="K372" s="4"/>
    </row>
    <row r="373" spans="3:11" ht="11.25">
      <c r="C373" s="4"/>
      <c r="D373" s="4"/>
      <c r="E373" s="4"/>
      <c r="F373" s="4"/>
      <c r="G373" s="4"/>
      <c r="H373" s="4"/>
      <c r="I373" s="4"/>
      <c r="J373" s="4"/>
      <c r="K373" s="4"/>
    </row>
    <row r="374" spans="3:11" ht="11.25">
      <c r="C374" s="4"/>
      <c r="D374" s="4"/>
      <c r="E374" s="4"/>
      <c r="F374" s="4"/>
      <c r="G374" s="4"/>
      <c r="H374" s="4"/>
      <c r="I374" s="4"/>
      <c r="J374" s="4"/>
      <c r="K374" s="4"/>
    </row>
    <row r="375" spans="3:11" ht="11.25">
      <c r="C375" s="4"/>
      <c r="D375" s="4"/>
      <c r="E375" s="4"/>
      <c r="F375" s="4"/>
      <c r="G375" s="4"/>
      <c r="H375" s="4"/>
      <c r="I375" s="4"/>
      <c r="J375" s="4"/>
      <c r="K375" s="4"/>
    </row>
    <row r="376" spans="3:11" ht="11.25">
      <c r="C376" s="4"/>
      <c r="D376" s="4"/>
      <c r="E376" s="4"/>
      <c r="F376" s="4"/>
      <c r="G376" s="4"/>
      <c r="H376" s="4"/>
      <c r="I376" s="4"/>
      <c r="J376" s="4"/>
      <c r="K376" s="4"/>
    </row>
    <row r="377" spans="3:11" ht="11.25">
      <c r="C377" s="4"/>
      <c r="D377" s="4"/>
      <c r="E377" s="4"/>
      <c r="F377" s="4"/>
      <c r="G377" s="4"/>
      <c r="H377" s="4"/>
      <c r="I377" s="4"/>
      <c r="J377" s="4"/>
      <c r="K377" s="4"/>
    </row>
    <row r="378" spans="3:11" ht="11.25">
      <c r="C378" s="4"/>
      <c r="D378" s="4"/>
      <c r="E378" s="4"/>
      <c r="F378" s="4"/>
      <c r="G378" s="4"/>
      <c r="H378" s="4"/>
      <c r="I378" s="4"/>
      <c r="J378" s="4"/>
      <c r="K378" s="4"/>
    </row>
    <row r="379" spans="3:11" ht="11.25">
      <c r="C379" s="4"/>
      <c r="D379" s="4"/>
      <c r="E379" s="4"/>
      <c r="F379" s="4"/>
      <c r="G379" s="4"/>
      <c r="H379" s="4"/>
      <c r="I379" s="4"/>
      <c r="J379" s="4"/>
      <c r="K379" s="4"/>
    </row>
    <row r="380" spans="3:11" ht="11.25">
      <c r="C380" s="4"/>
      <c r="D380" s="4"/>
      <c r="E380" s="4"/>
      <c r="F380" s="4"/>
      <c r="G380" s="4"/>
      <c r="H380" s="4"/>
      <c r="I380" s="4"/>
      <c r="J380" s="4"/>
      <c r="K380" s="4"/>
    </row>
    <row r="381" spans="3:11" ht="11.25">
      <c r="C381" s="4"/>
      <c r="D381" s="4"/>
      <c r="E381" s="4"/>
      <c r="F381" s="4"/>
      <c r="G381" s="4"/>
      <c r="H381" s="4"/>
      <c r="I381" s="4"/>
      <c r="J381" s="4"/>
      <c r="K381" s="4"/>
    </row>
    <row r="382" spans="3:11" ht="11.25">
      <c r="C382" s="4"/>
      <c r="D382" s="4"/>
      <c r="E382" s="4"/>
      <c r="F382" s="4"/>
      <c r="G382" s="4"/>
      <c r="H382" s="4"/>
      <c r="I382" s="4"/>
      <c r="J382" s="4"/>
      <c r="K382" s="4"/>
    </row>
    <row r="383" spans="3:11" ht="11.25">
      <c r="C383" s="4"/>
      <c r="D383" s="4"/>
      <c r="E383" s="4"/>
      <c r="F383" s="4"/>
      <c r="G383" s="4"/>
      <c r="H383" s="4"/>
      <c r="I383" s="4"/>
      <c r="J383" s="4"/>
      <c r="K383" s="4"/>
    </row>
    <row r="384" spans="3:11" ht="11.25">
      <c r="C384" s="4"/>
      <c r="D384" s="4"/>
      <c r="E384" s="4"/>
      <c r="F384" s="4"/>
      <c r="G384" s="4"/>
      <c r="H384" s="4"/>
      <c r="I384" s="4"/>
      <c r="J384" s="4"/>
      <c r="K384" s="4"/>
    </row>
    <row r="385" spans="3:11" ht="11.25">
      <c r="C385" s="4"/>
      <c r="D385" s="4"/>
      <c r="E385" s="4"/>
      <c r="F385" s="4"/>
      <c r="G385" s="4"/>
      <c r="H385" s="4"/>
      <c r="I385" s="4"/>
      <c r="J385" s="4"/>
      <c r="K385" s="4"/>
    </row>
    <row r="386" spans="3:11" ht="11.25">
      <c r="C386" s="4"/>
      <c r="D386" s="4"/>
      <c r="E386" s="4"/>
      <c r="F386" s="4"/>
      <c r="G386" s="4"/>
      <c r="H386" s="4"/>
      <c r="I386" s="4"/>
      <c r="J386" s="4"/>
      <c r="K386" s="4"/>
    </row>
    <row r="387" spans="3:11" ht="11.25">
      <c r="C387" s="4"/>
      <c r="D387" s="4"/>
      <c r="E387" s="4"/>
      <c r="F387" s="4"/>
      <c r="G387" s="4"/>
      <c r="H387" s="4"/>
      <c r="I387" s="4"/>
      <c r="J387" s="4"/>
      <c r="K387" s="4"/>
    </row>
    <row r="388" spans="3:11" ht="11.25">
      <c r="C388" s="4"/>
      <c r="D388" s="4"/>
      <c r="E388" s="4"/>
      <c r="F388" s="4"/>
      <c r="G388" s="4"/>
      <c r="H388" s="4"/>
      <c r="I388" s="4"/>
      <c r="J388" s="4"/>
      <c r="K388" s="4"/>
    </row>
    <row r="389" spans="3:11" ht="11.25">
      <c r="C389" s="4"/>
      <c r="D389" s="4"/>
      <c r="E389" s="4"/>
      <c r="F389" s="4"/>
      <c r="G389" s="4"/>
      <c r="H389" s="4"/>
      <c r="I389" s="4"/>
      <c r="J389" s="4"/>
      <c r="K389" s="4"/>
    </row>
    <row r="390" spans="3:11" ht="11.25">
      <c r="C390" s="4"/>
      <c r="D390" s="4"/>
      <c r="E390" s="4"/>
      <c r="F390" s="4"/>
      <c r="G390" s="4"/>
      <c r="H390" s="4"/>
      <c r="I390" s="4"/>
      <c r="J390" s="4"/>
      <c r="K390" s="4"/>
    </row>
    <row r="391" spans="3:11" ht="11.25">
      <c r="C391" s="4"/>
      <c r="D391" s="4"/>
      <c r="E391" s="4"/>
      <c r="F391" s="4"/>
      <c r="G391" s="4"/>
      <c r="H391" s="4"/>
      <c r="I391" s="4"/>
      <c r="J391" s="4"/>
      <c r="K391" s="4"/>
    </row>
    <row r="392" spans="3:11" ht="11.25">
      <c r="C392" s="4"/>
      <c r="D392" s="4"/>
      <c r="E392" s="4"/>
      <c r="F392" s="4"/>
      <c r="G392" s="4"/>
      <c r="H392" s="4"/>
      <c r="I392" s="4"/>
      <c r="J392" s="4"/>
      <c r="K392" s="4"/>
    </row>
    <row r="393" spans="3:11" ht="11.25">
      <c r="C393" s="4"/>
      <c r="D393" s="4"/>
      <c r="E393" s="4"/>
      <c r="F393" s="4"/>
      <c r="G393" s="4"/>
      <c r="H393" s="4"/>
      <c r="I393" s="4"/>
      <c r="J393" s="4"/>
      <c r="K393" s="4"/>
    </row>
    <row r="394" spans="3:11" ht="11.25">
      <c r="C394" s="4"/>
      <c r="D394" s="4"/>
      <c r="E394" s="4"/>
      <c r="F394" s="4"/>
      <c r="G394" s="4"/>
      <c r="H394" s="4"/>
      <c r="I394" s="4"/>
      <c r="J394" s="4"/>
      <c r="K394" s="4"/>
    </row>
    <row r="395" spans="3:11" ht="11.25">
      <c r="C395" s="4"/>
      <c r="D395" s="4"/>
      <c r="E395" s="4"/>
      <c r="F395" s="4"/>
      <c r="G395" s="4"/>
      <c r="H395" s="4"/>
      <c r="I395" s="4"/>
      <c r="J395" s="4"/>
      <c r="K395" s="4"/>
    </row>
    <row r="396" spans="3:11" ht="11.25">
      <c r="C396" s="4"/>
      <c r="D396" s="4"/>
      <c r="E396" s="4"/>
      <c r="F396" s="4"/>
      <c r="G396" s="4"/>
      <c r="H396" s="4"/>
      <c r="I396" s="4"/>
      <c r="J396" s="4"/>
      <c r="K396" s="4"/>
    </row>
    <row r="397" spans="3:11" ht="11.25">
      <c r="C397" s="4"/>
      <c r="D397" s="4"/>
      <c r="E397" s="4"/>
      <c r="F397" s="4"/>
      <c r="G397" s="4"/>
      <c r="H397" s="4"/>
      <c r="I397" s="4"/>
      <c r="J397" s="4"/>
      <c r="K397" s="4"/>
    </row>
    <row r="398" spans="3:11" ht="11.25">
      <c r="C398" s="4"/>
      <c r="D398" s="4"/>
      <c r="E398" s="4"/>
      <c r="F398" s="4"/>
      <c r="G398" s="4"/>
      <c r="H398" s="4"/>
      <c r="I398" s="4"/>
      <c r="J398" s="4"/>
      <c r="K398" s="4"/>
    </row>
    <row r="399" spans="3:11" ht="11.25">
      <c r="C399" s="4"/>
      <c r="D399" s="4"/>
      <c r="E399" s="4"/>
      <c r="F399" s="4"/>
      <c r="G399" s="4"/>
      <c r="H399" s="4"/>
      <c r="I399" s="4"/>
      <c r="J399" s="4"/>
      <c r="K399" s="4"/>
    </row>
    <row r="400" spans="3:11" ht="11.25">
      <c r="C400" s="4"/>
      <c r="D400" s="4"/>
      <c r="E400" s="4"/>
      <c r="F400" s="4"/>
      <c r="G400" s="4"/>
      <c r="H400" s="4"/>
      <c r="I400" s="4"/>
      <c r="J400" s="4"/>
      <c r="K400" s="4"/>
    </row>
    <row r="401" spans="3:11" ht="11.25">
      <c r="C401" s="4"/>
      <c r="D401" s="4"/>
      <c r="E401" s="4"/>
      <c r="F401" s="4"/>
      <c r="G401" s="4"/>
      <c r="H401" s="4"/>
      <c r="I401" s="4"/>
      <c r="J401" s="4"/>
      <c r="K401" s="4"/>
    </row>
    <row r="402" spans="3:11" ht="11.25">
      <c r="C402" s="4"/>
      <c r="D402" s="4"/>
      <c r="E402" s="4"/>
      <c r="F402" s="4"/>
      <c r="G402" s="4"/>
      <c r="H402" s="4"/>
      <c r="I402" s="4"/>
      <c r="J402" s="4"/>
      <c r="K402" s="4"/>
    </row>
    <row r="403" spans="3:11" ht="11.25">
      <c r="C403" s="4"/>
      <c r="D403" s="4"/>
      <c r="E403" s="4"/>
      <c r="F403" s="4"/>
      <c r="G403" s="4"/>
      <c r="H403" s="4"/>
      <c r="I403" s="4"/>
      <c r="J403" s="4"/>
      <c r="K403" s="4"/>
    </row>
    <row r="404" spans="3:11" ht="11.25">
      <c r="C404" s="4"/>
      <c r="D404" s="4"/>
      <c r="E404" s="4"/>
      <c r="F404" s="4"/>
      <c r="G404" s="4"/>
      <c r="H404" s="4"/>
      <c r="I404" s="4"/>
      <c r="J404" s="4"/>
      <c r="K404" s="4"/>
    </row>
    <row r="405" spans="3:11" ht="11.25">
      <c r="C405" s="4"/>
      <c r="D405" s="4"/>
      <c r="E405" s="4"/>
      <c r="F405" s="4"/>
      <c r="G405" s="4"/>
      <c r="H405" s="4"/>
      <c r="I405" s="4"/>
      <c r="J405" s="4"/>
      <c r="K405" s="4"/>
    </row>
    <row r="406" spans="3:11" ht="11.25">
      <c r="C406" s="4"/>
      <c r="D406" s="4"/>
      <c r="E406" s="4"/>
      <c r="F406" s="4"/>
      <c r="G406" s="4"/>
      <c r="H406" s="4"/>
      <c r="I406" s="4"/>
      <c r="J406" s="4"/>
      <c r="K406" s="4"/>
    </row>
    <row r="407" spans="3:11" ht="11.25">
      <c r="C407" s="4"/>
      <c r="D407" s="4"/>
      <c r="E407" s="4"/>
      <c r="F407" s="4"/>
      <c r="G407" s="4"/>
      <c r="H407" s="4"/>
      <c r="I407" s="4"/>
      <c r="J407" s="4"/>
      <c r="K407" s="4"/>
    </row>
    <row r="408" spans="3:11" ht="11.25">
      <c r="C408" s="4"/>
      <c r="D408" s="4"/>
      <c r="E408" s="4"/>
      <c r="F408" s="4"/>
      <c r="G408" s="4"/>
      <c r="H408" s="4"/>
      <c r="I408" s="4"/>
      <c r="J408" s="4"/>
      <c r="K408" s="4"/>
    </row>
    <row r="409" spans="3:11" ht="11.25">
      <c r="C409" s="4"/>
      <c r="D409" s="4"/>
      <c r="E409" s="4"/>
      <c r="F409" s="4"/>
      <c r="G409" s="4"/>
      <c r="H409" s="4"/>
      <c r="I409" s="4"/>
      <c r="J409" s="4"/>
      <c r="K409" s="4"/>
    </row>
    <row r="410" spans="3:11" ht="11.25">
      <c r="C410" s="4"/>
      <c r="D410" s="4"/>
      <c r="E410" s="4"/>
      <c r="F410" s="4"/>
      <c r="G410" s="4"/>
      <c r="H410" s="4"/>
      <c r="I410" s="4"/>
      <c r="J410" s="4"/>
      <c r="K410" s="4"/>
    </row>
    <row r="411" spans="3:11" ht="11.25">
      <c r="C411" s="4"/>
      <c r="D411" s="4"/>
      <c r="E411" s="4"/>
      <c r="F411" s="4"/>
      <c r="G411" s="4"/>
      <c r="H411" s="4"/>
      <c r="I411" s="4"/>
      <c r="J411" s="4"/>
      <c r="K411" s="4"/>
    </row>
    <row r="412" spans="3:11" ht="11.25">
      <c r="C412" s="4"/>
      <c r="D412" s="4"/>
      <c r="E412" s="4"/>
      <c r="F412" s="4"/>
      <c r="G412" s="4"/>
      <c r="H412" s="4"/>
      <c r="I412" s="4"/>
      <c r="J412" s="4"/>
      <c r="K412" s="4"/>
    </row>
    <row r="413" spans="3:11" ht="11.25">
      <c r="C413" s="4"/>
      <c r="D413" s="4"/>
      <c r="E413" s="4"/>
      <c r="F413" s="4"/>
      <c r="G413" s="4"/>
      <c r="H413" s="4"/>
      <c r="I413" s="4"/>
      <c r="J413" s="4"/>
      <c r="K413" s="4"/>
    </row>
    <row r="414" spans="3:11" ht="11.25">
      <c r="C414" s="4"/>
      <c r="D414" s="4"/>
      <c r="E414" s="4"/>
      <c r="F414" s="4"/>
      <c r="G414" s="4"/>
      <c r="H414" s="4"/>
      <c r="I414" s="4"/>
      <c r="J414" s="4"/>
      <c r="K414" s="4"/>
    </row>
    <row r="415" spans="3:11" ht="11.25">
      <c r="C415" s="4"/>
      <c r="D415" s="4"/>
      <c r="E415" s="4"/>
      <c r="F415" s="4"/>
      <c r="G415" s="4"/>
      <c r="H415" s="4"/>
      <c r="I415" s="4"/>
      <c r="J415" s="4"/>
      <c r="K415" s="4"/>
    </row>
    <row r="416" spans="3:11" ht="11.25">
      <c r="C416" s="4"/>
      <c r="D416" s="4"/>
      <c r="E416" s="4"/>
      <c r="F416" s="4"/>
      <c r="G416" s="4"/>
      <c r="H416" s="4"/>
      <c r="I416" s="4"/>
      <c r="J416" s="4"/>
      <c r="K416" s="4"/>
    </row>
    <row r="417" spans="3:11" ht="11.25">
      <c r="C417" s="4"/>
      <c r="D417" s="4"/>
      <c r="E417" s="4"/>
      <c r="F417" s="4"/>
      <c r="G417" s="4"/>
      <c r="H417" s="4"/>
      <c r="I417" s="4"/>
      <c r="J417" s="4"/>
      <c r="K417" s="4"/>
    </row>
    <row r="418" spans="3:11" ht="11.25">
      <c r="C418" s="4"/>
      <c r="D418" s="4"/>
      <c r="E418" s="4"/>
      <c r="F418" s="4"/>
      <c r="G418" s="4"/>
      <c r="H418" s="4"/>
      <c r="I418" s="4"/>
      <c r="J418" s="4"/>
      <c r="K418" s="4"/>
    </row>
    <row r="419" spans="3:11" ht="11.25">
      <c r="C419" s="4"/>
      <c r="D419" s="4"/>
      <c r="E419" s="4"/>
      <c r="F419" s="4"/>
      <c r="G419" s="4"/>
      <c r="H419" s="4"/>
      <c r="I419" s="4"/>
      <c r="J419" s="4"/>
      <c r="K419" s="4"/>
    </row>
    <row r="420" spans="3:11" ht="11.25">
      <c r="C420" s="4"/>
      <c r="D420" s="4"/>
      <c r="E420" s="4"/>
      <c r="F420" s="4"/>
      <c r="G420" s="4"/>
      <c r="H420" s="4"/>
      <c r="I420" s="4"/>
      <c r="J420" s="4"/>
      <c r="K420" s="4"/>
    </row>
    <row r="421" spans="3:11" ht="11.25">
      <c r="C421" s="4"/>
      <c r="D421" s="4"/>
      <c r="E421" s="4"/>
      <c r="F421" s="4"/>
      <c r="G421" s="4"/>
      <c r="H421" s="4"/>
      <c r="I421" s="4"/>
      <c r="J421" s="4"/>
      <c r="K421" s="4"/>
    </row>
    <row r="422" spans="3:11" ht="11.25">
      <c r="C422" s="4"/>
      <c r="D422" s="4"/>
      <c r="E422" s="4"/>
      <c r="F422" s="4"/>
      <c r="G422" s="4"/>
      <c r="H422" s="4"/>
      <c r="I422" s="4"/>
      <c r="J422" s="4"/>
      <c r="K422" s="4"/>
    </row>
    <row r="423" spans="3:11" ht="11.25">
      <c r="C423" s="4"/>
      <c r="D423" s="4"/>
      <c r="E423" s="4"/>
      <c r="F423" s="4"/>
      <c r="G423" s="4"/>
      <c r="H423" s="4"/>
      <c r="I423" s="4"/>
      <c r="J423" s="4"/>
      <c r="K423" s="4"/>
    </row>
    <row r="424" spans="3:11" ht="11.25">
      <c r="C424" s="4"/>
      <c r="D424" s="4"/>
      <c r="E424" s="4"/>
      <c r="F424" s="4"/>
      <c r="G424" s="4"/>
      <c r="H424" s="4"/>
      <c r="I424" s="4"/>
      <c r="J424" s="4"/>
      <c r="K424" s="4"/>
    </row>
    <row r="425" spans="3:11" ht="11.25">
      <c r="C425" s="4"/>
      <c r="D425" s="4"/>
      <c r="E425" s="4"/>
      <c r="F425" s="4"/>
      <c r="G425" s="4"/>
      <c r="H425" s="4"/>
      <c r="I425" s="4"/>
      <c r="J425" s="4"/>
      <c r="K425" s="4"/>
    </row>
    <row r="426" spans="3:11" ht="11.25">
      <c r="C426" s="4"/>
      <c r="D426" s="4"/>
      <c r="E426" s="4"/>
      <c r="F426" s="4"/>
      <c r="G426" s="4"/>
      <c r="H426" s="4"/>
      <c r="I426" s="4"/>
      <c r="J426" s="4"/>
      <c r="K426" s="4"/>
    </row>
    <row r="427" spans="3:11" ht="11.25">
      <c r="C427" s="4"/>
      <c r="D427" s="4"/>
      <c r="E427" s="4"/>
      <c r="F427" s="4"/>
      <c r="G427" s="4"/>
      <c r="H427" s="4"/>
      <c r="I427" s="4"/>
      <c r="J427" s="4"/>
      <c r="K427" s="4"/>
    </row>
    <row r="428" spans="3:11" ht="11.25">
      <c r="C428" s="4"/>
      <c r="D428" s="4"/>
      <c r="E428" s="4"/>
      <c r="F428" s="4"/>
      <c r="G428" s="4"/>
      <c r="H428" s="4"/>
      <c r="I428" s="4"/>
      <c r="J428" s="4"/>
      <c r="K428" s="4"/>
    </row>
    <row r="429" spans="3:11" ht="11.25">
      <c r="C429" s="4"/>
      <c r="D429" s="4"/>
      <c r="E429" s="4"/>
      <c r="F429" s="4"/>
      <c r="G429" s="4"/>
      <c r="H429" s="4"/>
      <c r="I429" s="4"/>
      <c r="J429" s="4"/>
      <c r="K429" s="4"/>
    </row>
    <row r="430" spans="3:11" ht="11.25">
      <c r="C430" s="4"/>
      <c r="D430" s="4"/>
      <c r="E430" s="4"/>
      <c r="F430" s="4"/>
      <c r="G430" s="4"/>
      <c r="H430" s="4"/>
      <c r="I430" s="4"/>
      <c r="J430" s="4"/>
      <c r="K430" s="4"/>
    </row>
    <row r="431" spans="3:11" ht="11.25">
      <c r="C431" s="4"/>
      <c r="D431" s="4"/>
      <c r="E431" s="4"/>
      <c r="F431" s="4"/>
      <c r="G431" s="4"/>
      <c r="H431" s="4"/>
      <c r="I431" s="4"/>
      <c r="J431" s="4"/>
      <c r="K431" s="4"/>
    </row>
    <row r="432" spans="3:11" ht="11.25">
      <c r="C432" s="4"/>
      <c r="D432" s="4"/>
      <c r="E432" s="4"/>
      <c r="F432" s="4"/>
      <c r="G432" s="4"/>
      <c r="H432" s="4"/>
      <c r="I432" s="4"/>
      <c r="J432" s="4"/>
      <c r="K432" s="4"/>
    </row>
    <row r="433" spans="3:11" ht="11.25">
      <c r="C433" s="4"/>
      <c r="D433" s="4"/>
      <c r="E433" s="4"/>
      <c r="F433" s="4"/>
      <c r="G433" s="4"/>
      <c r="H433" s="4"/>
      <c r="I433" s="4"/>
      <c r="J433" s="4"/>
      <c r="K433" s="4"/>
    </row>
    <row r="434" spans="3:11" ht="11.25">
      <c r="C434" s="4"/>
      <c r="D434" s="4"/>
      <c r="E434" s="4"/>
      <c r="F434" s="4"/>
      <c r="G434" s="4"/>
      <c r="H434" s="4"/>
      <c r="I434" s="4"/>
      <c r="J434" s="4"/>
      <c r="K434" s="4"/>
    </row>
    <row r="435" spans="3:11" ht="11.25">
      <c r="C435" s="4"/>
      <c r="D435" s="4"/>
      <c r="E435" s="4"/>
      <c r="F435" s="4"/>
      <c r="G435" s="4"/>
      <c r="H435" s="4"/>
      <c r="I435" s="4"/>
      <c r="J435" s="4"/>
      <c r="K435" s="4"/>
    </row>
    <row r="436" spans="3:11" ht="11.25">
      <c r="C436" s="4"/>
      <c r="D436" s="4"/>
      <c r="E436" s="4"/>
      <c r="F436" s="4"/>
      <c r="G436" s="4"/>
      <c r="H436" s="4"/>
      <c r="I436" s="4"/>
      <c r="J436" s="4"/>
      <c r="K436" s="4"/>
    </row>
    <row r="437" spans="3:11" ht="11.25">
      <c r="C437" s="4"/>
      <c r="D437" s="4"/>
      <c r="E437" s="4"/>
      <c r="F437" s="4"/>
      <c r="G437" s="4"/>
      <c r="H437" s="4"/>
      <c r="I437" s="4"/>
      <c r="J437" s="4"/>
      <c r="K437" s="4"/>
    </row>
    <row r="438" spans="3:11" ht="11.25">
      <c r="C438" s="4"/>
      <c r="D438" s="4"/>
      <c r="E438" s="4"/>
      <c r="F438" s="4"/>
      <c r="G438" s="4"/>
      <c r="H438" s="4"/>
      <c r="I438" s="4"/>
      <c r="J438" s="4"/>
      <c r="K438" s="4"/>
    </row>
    <row r="439" spans="3:11" ht="11.25">
      <c r="C439" s="4"/>
      <c r="D439" s="4"/>
      <c r="E439" s="4"/>
      <c r="F439" s="4"/>
      <c r="G439" s="4"/>
      <c r="H439" s="4"/>
      <c r="I439" s="4"/>
      <c r="J439" s="4"/>
      <c r="K439" s="4"/>
    </row>
    <row r="440" spans="3:11" ht="11.25">
      <c r="C440" s="4"/>
      <c r="D440" s="4"/>
      <c r="E440" s="4"/>
      <c r="F440" s="4"/>
      <c r="G440" s="4"/>
      <c r="H440" s="4"/>
      <c r="I440" s="4"/>
      <c r="J440" s="4"/>
      <c r="K440" s="4"/>
    </row>
    <row r="441" spans="3:11" ht="11.25">
      <c r="C441" s="4"/>
      <c r="D441" s="4"/>
      <c r="E441" s="4"/>
      <c r="F441" s="4"/>
      <c r="G441" s="4"/>
      <c r="H441" s="4"/>
      <c r="I441" s="4"/>
      <c r="J441" s="4"/>
      <c r="K441" s="4"/>
    </row>
    <row r="442" spans="3:11" ht="11.25">
      <c r="C442" s="4"/>
      <c r="D442" s="4"/>
      <c r="E442" s="4"/>
      <c r="F442" s="4"/>
      <c r="G442" s="4"/>
      <c r="H442" s="4"/>
      <c r="I442" s="4"/>
      <c r="J442" s="4"/>
      <c r="K442" s="4"/>
    </row>
    <row r="443" spans="3:11" ht="11.25">
      <c r="C443" s="4"/>
      <c r="D443" s="4"/>
      <c r="E443" s="4"/>
      <c r="F443" s="4"/>
      <c r="G443" s="4"/>
      <c r="H443" s="4"/>
      <c r="I443" s="4"/>
      <c r="J443" s="4"/>
      <c r="K443" s="4"/>
    </row>
    <row r="444" spans="3:11" ht="11.25">
      <c r="C444" s="4"/>
      <c r="D444" s="4"/>
      <c r="E444" s="4"/>
      <c r="F444" s="4"/>
      <c r="G444" s="4"/>
      <c r="H444" s="4"/>
      <c r="I444" s="4"/>
      <c r="J444" s="4"/>
      <c r="K444" s="4"/>
    </row>
    <row r="445" spans="3:11" ht="11.25">
      <c r="C445" s="4"/>
      <c r="D445" s="4"/>
      <c r="E445" s="4"/>
      <c r="F445" s="4"/>
      <c r="G445" s="4"/>
      <c r="H445" s="4"/>
      <c r="I445" s="4"/>
      <c r="J445" s="4"/>
      <c r="K445" s="4"/>
    </row>
    <row r="446" spans="3:11" ht="11.25">
      <c r="C446" s="4"/>
      <c r="D446" s="4"/>
      <c r="E446" s="4"/>
      <c r="F446" s="4"/>
      <c r="G446" s="4"/>
      <c r="H446" s="4"/>
      <c r="I446" s="4"/>
      <c r="J446" s="4"/>
      <c r="K446" s="4"/>
    </row>
    <row r="447" spans="3:11" ht="11.25">
      <c r="C447" s="4"/>
      <c r="D447" s="4"/>
      <c r="E447" s="4"/>
      <c r="F447" s="4"/>
      <c r="G447" s="4"/>
      <c r="H447" s="4"/>
      <c r="I447" s="4"/>
      <c r="J447" s="4"/>
      <c r="K447" s="4"/>
    </row>
    <row r="448" spans="3:11" ht="11.25">
      <c r="C448" s="4"/>
      <c r="D448" s="4"/>
      <c r="E448" s="4"/>
      <c r="F448" s="4"/>
      <c r="G448" s="4"/>
      <c r="H448" s="4"/>
      <c r="I448" s="4"/>
      <c r="J448" s="4"/>
      <c r="K448" s="4"/>
    </row>
    <row r="449" spans="3:11" ht="11.25">
      <c r="C449" s="4"/>
      <c r="D449" s="4"/>
      <c r="E449" s="4"/>
      <c r="F449" s="4"/>
      <c r="G449" s="4"/>
      <c r="H449" s="4"/>
      <c r="I449" s="4"/>
      <c r="J449" s="4"/>
      <c r="K449" s="4"/>
    </row>
    <row r="450" spans="3:11" ht="11.25">
      <c r="C450" s="4"/>
      <c r="D450" s="4"/>
      <c r="E450" s="4"/>
      <c r="F450" s="4"/>
      <c r="G450" s="4"/>
      <c r="H450" s="4"/>
      <c r="I450" s="4"/>
      <c r="J450" s="4"/>
      <c r="K450" s="4"/>
    </row>
    <row r="451" spans="3:11" ht="11.25">
      <c r="C451" s="4"/>
      <c r="D451" s="4"/>
      <c r="E451" s="4"/>
      <c r="F451" s="4"/>
      <c r="G451" s="4"/>
      <c r="H451" s="4"/>
      <c r="I451" s="4"/>
      <c r="J451" s="4"/>
      <c r="K451" s="4"/>
    </row>
    <row r="452" spans="3:11" ht="11.25">
      <c r="C452" s="4"/>
      <c r="D452" s="4"/>
      <c r="E452" s="4"/>
      <c r="F452" s="4"/>
      <c r="G452" s="4"/>
      <c r="H452" s="4"/>
      <c r="I452" s="4"/>
      <c r="J452" s="4"/>
      <c r="K452" s="4"/>
    </row>
    <row r="453" spans="3:11" ht="11.25">
      <c r="C453" s="4"/>
      <c r="D453" s="4"/>
      <c r="E453" s="4"/>
      <c r="F453" s="4"/>
      <c r="G453" s="4"/>
      <c r="H453" s="4"/>
      <c r="I453" s="4"/>
      <c r="J453" s="4"/>
      <c r="K453" s="4"/>
    </row>
    <row r="454" spans="3:11" ht="11.25">
      <c r="C454" s="4"/>
      <c r="D454" s="4"/>
      <c r="E454" s="4"/>
      <c r="F454" s="4"/>
      <c r="G454" s="4"/>
      <c r="H454" s="4"/>
      <c r="I454" s="4"/>
      <c r="J454" s="4"/>
      <c r="K454" s="4"/>
    </row>
    <row r="455" spans="3:11" ht="11.25">
      <c r="C455" s="4"/>
      <c r="D455" s="4"/>
      <c r="E455" s="4"/>
      <c r="F455" s="4"/>
      <c r="G455" s="4"/>
      <c r="H455" s="4"/>
      <c r="I455" s="4"/>
      <c r="J455" s="4"/>
      <c r="K455" s="4"/>
    </row>
    <row r="456" spans="3:11" ht="11.25">
      <c r="C456" s="4"/>
      <c r="D456" s="4"/>
      <c r="E456" s="4"/>
      <c r="F456" s="4"/>
      <c r="G456" s="4"/>
      <c r="H456" s="4"/>
      <c r="I456" s="4"/>
      <c r="J456" s="4"/>
      <c r="K456" s="4"/>
    </row>
    <row r="457" spans="3:11" ht="11.25">
      <c r="C457" s="4"/>
      <c r="D457" s="4"/>
      <c r="E457" s="4"/>
      <c r="F457" s="4"/>
      <c r="G457" s="4"/>
      <c r="H457" s="4"/>
      <c r="I457" s="4"/>
      <c r="J457" s="4"/>
      <c r="K457" s="4"/>
    </row>
    <row r="458" spans="3:11" ht="11.25">
      <c r="C458" s="4"/>
      <c r="D458" s="4"/>
      <c r="E458" s="4"/>
      <c r="F458" s="4"/>
      <c r="G458" s="4"/>
      <c r="H458" s="4"/>
      <c r="I458" s="4"/>
      <c r="J458" s="4"/>
      <c r="K458" s="4"/>
    </row>
    <row r="459" spans="3:11" ht="11.25">
      <c r="C459" s="4"/>
      <c r="D459" s="4"/>
      <c r="E459" s="4"/>
      <c r="F459" s="4"/>
      <c r="G459" s="4"/>
      <c r="H459" s="4"/>
      <c r="I459" s="4"/>
      <c r="J459" s="4"/>
      <c r="K459" s="4"/>
    </row>
    <row r="460" spans="3:11" ht="11.25">
      <c r="C460" s="4"/>
      <c r="D460" s="4"/>
      <c r="E460" s="4"/>
      <c r="F460" s="4"/>
      <c r="G460" s="4"/>
      <c r="H460" s="4"/>
      <c r="I460" s="4"/>
      <c r="J460" s="4"/>
      <c r="K460" s="4"/>
    </row>
    <row r="461" spans="3:11" ht="11.25">
      <c r="C461" s="4"/>
      <c r="D461" s="4"/>
      <c r="E461" s="4"/>
      <c r="F461" s="4"/>
      <c r="G461" s="4"/>
      <c r="H461" s="4"/>
      <c r="I461" s="4"/>
      <c r="J461" s="4"/>
      <c r="K461" s="4"/>
    </row>
    <row r="462" spans="3:11" ht="11.25">
      <c r="C462" s="4"/>
      <c r="D462" s="4"/>
      <c r="E462" s="4"/>
      <c r="F462" s="4"/>
      <c r="G462" s="4"/>
      <c r="H462" s="4"/>
      <c r="I462" s="4"/>
      <c r="J462" s="4"/>
      <c r="K462" s="4"/>
    </row>
    <row r="463" spans="3:11" ht="11.25">
      <c r="C463" s="4"/>
      <c r="D463" s="4"/>
      <c r="E463" s="4"/>
      <c r="F463" s="4"/>
      <c r="G463" s="4"/>
      <c r="H463" s="4"/>
      <c r="I463" s="4"/>
      <c r="J463" s="4"/>
      <c r="K463" s="4"/>
    </row>
    <row r="464" spans="3:11" ht="11.25">
      <c r="C464" s="4"/>
      <c r="D464" s="4"/>
      <c r="E464" s="4"/>
      <c r="F464" s="4"/>
      <c r="G464" s="4"/>
      <c r="H464" s="4"/>
      <c r="I464" s="4"/>
      <c r="J464" s="4"/>
      <c r="K464" s="4"/>
    </row>
    <row r="465" spans="3:11" ht="11.25">
      <c r="C465" s="4"/>
      <c r="D465" s="4"/>
      <c r="E465" s="4"/>
      <c r="F465" s="4"/>
      <c r="G465" s="4"/>
      <c r="H465" s="4"/>
      <c r="I465" s="4"/>
      <c r="J465" s="4"/>
      <c r="K465" s="4"/>
    </row>
    <row r="466" spans="3:11" ht="11.25">
      <c r="C466" s="4"/>
      <c r="D466" s="4"/>
      <c r="E466" s="4"/>
      <c r="F466" s="4"/>
      <c r="G466" s="4"/>
      <c r="H466" s="4"/>
      <c r="I466" s="4"/>
      <c r="J466" s="4"/>
      <c r="K466" s="4"/>
    </row>
    <row r="467" spans="3:11" ht="11.25">
      <c r="C467" s="4"/>
      <c r="D467" s="4"/>
      <c r="E467" s="4"/>
      <c r="F467" s="4"/>
      <c r="G467" s="4"/>
      <c r="H467" s="4"/>
      <c r="I467" s="4"/>
      <c r="J467" s="4"/>
      <c r="K467" s="4"/>
    </row>
    <row r="468" spans="3:11" ht="11.25">
      <c r="C468" s="4"/>
      <c r="D468" s="4"/>
      <c r="E468" s="4"/>
      <c r="F468" s="4"/>
      <c r="G468" s="4"/>
      <c r="H468" s="4"/>
      <c r="I468" s="4"/>
      <c r="J468" s="4"/>
      <c r="K468" s="4"/>
    </row>
    <row r="469" spans="3:11" ht="11.25">
      <c r="C469" s="4"/>
      <c r="D469" s="4"/>
      <c r="E469" s="4"/>
      <c r="F469" s="4"/>
      <c r="G469" s="4"/>
      <c r="H469" s="4"/>
      <c r="I469" s="4"/>
      <c r="J469" s="4"/>
      <c r="K469" s="4"/>
    </row>
    <row r="470" spans="3:11" ht="11.25">
      <c r="C470" s="4"/>
      <c r="D470" s="4"/>
      <c r="E470" s="4"/>
      <c r="F470" s="4"/>
      <c r="G470" s="4"/>
      <c r="H470" s="4"/>
      <c r="I470" s="4"/>
      <c r="J470" s="4"/>
      <c r="K470" s="4"/>
    </row>
    <row r="471" spans="3:11" ht="11.25">
      <c r="C471" s="4"/>
      <c r="D471" s="4"/>
      <c r="E471" s="4"/>
      <c r="F471" s="4"/>
      <c r="G471" s="4"/>
      <c r="H471" s="4"/>
      <c r="I471" s="4"/>
      <c r="J471" s="4"/>
      <c r="K471" s="4"/>
    </row>
    <row r="472" spans="3:11" ht="11.25">
      <c r="C472" s="4"/>
      <c r="D472" s="4"/>
      <c r="E472" s="4"/>
      <c r="F472" s="4"/>
      <c r="G472" s="4"/>
      <c r="H472" s="4"/>
      <c r="I472" s="4"/>
      <c r="J472" s="4"/>
      <c r="K472" s="4"/>
    </row>
    <row r="473" spans="3:11" ht="11.25">
      <c r="C473" s="4"/>
      <c r="D473" s="4"/>
      <c r="E473" s="4"/>
      <c r="F473" s="4"/>
      <c r="G473" s="4"/>
      <c r="H473" s="4"/>
      <c r="I473" s="4"/>
      <c r="J473" s="4"/>
      <c r="K473" s="4"/>
    </row>
    <row r="474" spans="3:11" ht="11.25">
      <c r="C474" s="4"/>
      <c r="D474" s="4"/>
      <c r="E474" s="4"/>
      <c r="F474" s="4"/>
      <c r="G474" s="4"/>
      <c r="H474" s="4"/>
      <c r="I474" s="4"/>
      <c r="J474" s="4"/>
      <c r="K474" s="4"/>
    </row>
    <row r="475" spans="3:11" ht="11.25">
      <c r="C475" s="4"/>
      <c r="D475" s="4"/>
      <c r="E475" s="4"/>
      <c r="F475" s="4"/>
      <c r="G475" s="4"/>
      <c r="H475" s="4"/>
      <c r="I475" s="4"/>
      <c r="J475" s="4"/>
      <c r="K475" s="4"/>
    </row>
    <row r="476" spans="3:11" ht="11.25">
      <c r="C476" s="4"/>
      <c r="D476" s="4"/>
      <c r="E476" s="4"/>
      <c r="F476" s="4"/>
      <c r="G476" s="4"/>
      <c r="H476" s="4"/>
      <c r="I476" s="4"/>
      <c r="J476" s="4"/>
      <c r="K476" s="4"/>
    </row>
    <row r="477" spans="3:11" ht="11.25">
      <c r="C477" s="4"/>
      <c r="D477" s="4"/>
      <c r="E477" s="4"/>
      <c r="F477" s="4"/>
      <c r="G477" s="4"/>
      <c r="H477" s="4"/>
      <c r="I477" s="4"/>
      <c r="J477" s="4"/>
      <c r="K477" s="4"/>
    </row>
    <row r="478" spans="3:11" ht="11.25">
      <c r="C478" s="4"/>
      <c r="D478" s="4"/>
      <c r="E478" s="4"/>
      <c r="F478" s="4"/>
      <c r="G478" s="4"/>
      <c r="H478" s="4"/>
      <c r="I478" s="4"/>
      <c r="J478" s="4"/>
      <c r="K478" s="4"/>
    </row>
    <row r="479" spans="3:11" ht="11.25">
      <c r="C479" s="4"/>
      <c r="D479" s="4"/>
      <c r="E479" s="4"/>
      <c r="F479" s="4"/>
      <c r="G479" s="4"/>
      <c r="H479" s="4"/>
      <c r="I479" s="4"/>
      <c r="J479" s="4"/>
      <c r="K479" s="4"/>
    </row>
    <row r="480" spans="3:11" ht="11.25">
      <c r="C480" s="4"/>
      <c r="D480" s="4"/>
      <c r="E480" s="4"/>
      <c r="F480" s="4"/>
      <c r="G480" s="4"/>
      <c r="H480" s="4"/>
      <c r="I480" s="4"/>
      <c r="J480" s="4"/>
      <c r="K480" s="4"/>
    </row>
    <row r="481" spans="3:11" ht="11.25">
      <c r="C481" s="4"/>
      <c r="D481" s="4"/>
      <c r="E481" s="4"/>
      <c r="F481" s="4"/>
      <c r="G481" s="4"/>
      <c r="H481" s="4"/>
      <c r="I481" s="4"/>
      <c r="J481" s="4"/>
      <c r="K481" s="4"/>
    </row>
    <row r="482" spans="3:11" ht="11.25">
      <c r="C482" s="4"/>
      <c r="D482" s="4"/>
      <c r="E482" s="4"/>
      <c r="F482" s="4"/>
      <c r="G482" s="4"/>
      <c r="H482" s="4"/>
      <c r="I482" s="4"/>
      <c r="J482" s="4"/>
      <c r="K482" s="4"/>
    </row>
    <row r="483" spans="3:11" ht="11.25">
      <c r="C483" s="4"/>
      <c r="D483" s="4"/>
      <c r="E483" s="4"/>
      <c r="F483" s="4"/>
      <c r="G483" s="4"/>
      <c r="H483" s="4"/>
      <c r="I483" s="4"/>
      <c r="J483" s="4"/>
      <c r="K483" s="4"/>
    </row>
    <row r="484" spans="3:11" ht="11.25">
      <c r="C484" s="4"/>
      <c r="D484" s="4"/>
      <c r="E484" s="4"/>
      <c r="F484" s="4"/>
      <c r="G484" s="4"/>
      <c r="H484" s="4"/>
      <c r="I484" s="4"/>
      <c r="J484" s="4"/>
      <c r="K484" s="4"/>
    </row>
    <row r="485" spans="3:11" ht="11.25">
      <c r="C485" s="4"/>
      <c r="D485" s="4"/>
      <c r="E485" s="4"/>
      <c r="F485" s="4"/>
      <c r="G485" s="4"/>
      <c r="H485" s="4"/>
      <c r="I485" s="4"/>
      <c r="J485" s="4"/>
      <c r="K485" s="4"/>
    </row>
    <row r="486" spans="3:11" ht="11.25">
      <c r="C486" s="4"/>
      <c r="D486" s="4"/>
      <c r="E486" s="4"/>
      <c r="F486" s="4"/>
      <c r="G486" s="4"/>
      <c r="H486" s="4"/>
      <c r="I486" s="4"/>
      <c r="J486" s="4"/>
      <c r="K486" s="4"/>
    </row>
    <row r="487" spans="3:11" ht="11.25">
      <c r="C487" s="4"/>
      <c r="D487" s="4"/>
      <c r="E487" s="4"/>
      <c r="F487" s="4"/>
      <c r="G487" s="4"/>
      <c r="H487" s="4"/>
      <c r="I487" s="4"/>
      <c r="J487" s="4"/>
      <c r="K487" s="4"/>
    </row>
    <row r="488" spans="3:11" ht="11.25">
      <c r="C488" s="4"/>
      <c r="D488" s="4"/>
      <c r="E488" s="4"/>
      <c r="F488" s="4"/>
      <c r="G488" s="4"/>
      <c r="H488" s="4"/>
      <c r="I488" s="4"/>
      <c r="J488" s="4"/>
      <c r="K488" s="4"/>
    </row>
    <row r="489" spans="3:11" ht="11.25">
      <c r="C489" s="4"/>
      <c r="D489" s="4"/>
      <c r="E489" s="4"/>
      <c r="F489" s="4"/>
      <c r="G489" s="4"/>
      <c r="H489" s="4"/>
      <c r="I489" s="4"/>
      <c r="J489" s="4"/>
      <c r="K489" s="4"/>
    </row>
    <row r="490" spans="3:11" ht="11.25">
      <c r="C490" s="4"/>
      <c r="D490" s="4"/>
      <c r="E490" s="4"/>
      <c r="F490" s="4"/>
      <c r="G490" s="4"/>
      <c r="H490" s="4"/>
      <c r="I490" s="4"/>
      <c r="J490" s="4"/>
      <c r="K490" s="4"/>
    </row>
    <row r="491" spans="3:11" ht="11.25">
      <c r="C491" s="4"/>
      <c r="D491" s="4"/>
      <c r="E491" s="4"/>
      <c r="F491" s="4"/>
      <c r="G491" s="4"/>
      <c r="H491" s="4"/>
      <c r="I491" s="4"/>
      <c r="J491" s="4"/>
      <c r="K491" s="4"/>
    </row>
    <row r="492" spans="3:11" ht="11.25">
      <c r="C492" s="4"/>
      <c r="D492" s="4"/>
      <c r="E492" s="4"/>
      <c r="F492" s="4"/>
      <c r="G492" s="4"/>
      <c r="H492" s="4"/>
      <c r="I492" s="4"/>
      <c r="J492" s="4"/>
      <c r="K492" s="4"/>
    </row>
    <row r="493" spans="3:11" ht="11.25">
      <c r="C493" s="4"/>
      <c r="D493" s="4"/>
      <c r="E493" s="4"/>
      <c r="F493" s="4"/>
      <c r="G493" s="4"/>
      <c r="H493" s="4"/>
      <c r="I493" s="4"/>
      <c r="J493" s="4"/>
      <c r="K493" s="4"/>
    </row>
    <row r="494" spans="3:11" ht="11.25">
      <c r="C494" s="4"/>
      <c r="D494" s="4"/>
      <c r="E494" s="4"/>
      <c r="F494" s="4"/>
      <c r="G494" s="4"/>
      <c r="H494" s="4"/>
      <c r="I494" s="4"/>
      <c r="J494" s="4"/>
      <c r="K494" s="4"/>
    </row>
    <row r="495" spans="3:11" ht="11.25">
      <c r="C495" s="4"/>
      <c r="D495" s="4"/>
      <c r="E495" s="4"/>
      <c r="F495" s="4"/>
      <c r="G495" s="4"/>
      <c r="H495" s="4"/>
      <c r="I495" s="4"/>
      <c r="J495" s="4"/>
      <c r="K495" s="4"/>
    </row>
    <row r="496" spans="3:11" ht="11.25">
      <c r="C496" s="4"/>
      <c r="D496" s="4"/>
      <c r="E496" s="4"/>
      <c r="F496" s="4"/>
      <c r="G496" s="4"/>
      <c r="H496" s="4"/>
      <c r="I496" s="4"/>
      <c r="J496" s="4"/>
      <c r="K496" s="4"/>
    </row>
    <row r="497" spans="3:11" ht="11.25">
      <c r="C497" s="4"/>
      <c r="D497" s="4"/>
      <c r="E497" s="4"/>
      <c r="F497" s="4"/>
      <c r="G497" s="4"/>
      <c r="H497" s="4"/>
      <c r="I497" s="4"/>
      <c r="J497" s="4"/>
      <c r="K497" s="4"/>
    </row>
    <row r="498" spans="3:11" ht="11.25">
      <c r="C498" s="4"/>
      <c r="D498" s="4"/>
      <c r="E498" s="4"/>
      <c r="F498" s="4"/>
      <c r="G498" s="4"/>
      <c r="H498" s="4"/>
      <c r="I498" s="4"/>
      <c r="J498" s="4"/>
      <c r="K498" s="4"/>
    </row>
    <row r="499" spans="3:11" ht="11.25">
      <c r="C499" s="4"/>
      <c r="D499" s="4"/>
      <c r="E499" s="4"/>
      <c r="F499" s="4"/>
      <c r="G499" s="4"/>
      <c r="H499" s="4"/>
      <c r="I499" s="4"/>
      <c r="J499" s="4"/>
      <c r="K499" s="4"/>
    </row>
    <row r="500" spans="3:11" ht="11.25">
      <c r="C500" s="4"/>
      <c r="D500" s="4"/>
      <c r="E500" s="4"/>
      <c r="F500" s="4"/>
      <c r="G500" s="4"/>
      <c r="H500" s="4"/>
      <c r="I500" s="4"/>
      <c r="J500" s="4"/>
      <c r="K500" s="4"/>
    </row>
    <row r="501" spans="3:11" ht="11.25">
      <c r="C501" s="4"/>
      <c r="D501" s="4"/>
      <c r="E501" s="4"/>
      <c r="F501" s="4"/>
      <c r="G501" s="4"/>
      <c r="H501" s="4"/>
      <c r="I501" s="4"/>
      <c r="J501" s="4"/>
      <c r="K501" s="4"/>
    </row>
    <row r="502" spans="3:11" ht="11.25">
      <c r="C502" s="4"/>
      <c r="D502" s="4"/>
      <c r="E502" s="4"/>
      <c r="F502" s="4"/>
      <c r="G502" s="4"/>
      <c r="H502" s="4"/>
      <c r="I502" s="4"/>
      <c r="J502" s="4"/>
      <c r="K502" s="4"/>
    </row>
    <row r="503" spans="3:11" ht="11.25">
      <c r="C503" s="4"/>
      <c r="D503" s="4"/>
      <c r="E503" s="4"/>
      <c r="F503" s="4"/>
      <c r="G503" s="4"/>
      <c r="H503" s="4"/>
      <c r="I503" s="4"/>
      <c r="J503" s="4"/>
      <c r="K503" s="4"/>
    </row>
    <row r="504" spans="3:11" ht="11.25">
      <c r="C504" s="4"/>
      <c r="D504" s="4"/>
      <c r="E504" s="4"/>
      <c r="F504" s="4"/>
      <c r="G504" s="4"/>
      <c r="H504" s="4"/>
      <c r="I504" s="4"/>
      <c r="J504" s="4"/>
      <c r="K504" s="4"/>
    </row>
    <row r="505" spans="3:11" ht="11.25">
      <c r="C505" s="4"/>
      <c r="D505" s="4"/>
      <c r="E505" s="4"/>
      <c r="F505" s="4"/>
      <c r="G505" s="4"/>
      <c r="H505" s="4"/>
      <c r="I505" s="4"/>
      <c r="J505" s="4"/>
      <c r="K505" s="4"/>
    </row>
    <row r="506" spans="3:11" ht="11.25">
      <c r="C506" s="4"/>
      <c r="D506" s="4"/>
      <c r="E506" s="4"/>
      <c r="F506" s="4"/>
      <c r="G506" s="4"/>
      <c r="H506" s="4"/>
      <c r="I506" s="4"/>
      <c r="J506" s="4"/>
      <c r="K506" s="4"/>
    </row>
    <row r="507" spans="3:11" ht="11.25">
      <c r="C507" s="4"/>
      <c r="D507" s="4"/>
      <c r="E507" s="4"/>
      <c r="F507" s="4"/>
      <c r="G507" s="4"/>
      <c r="H507" s="4"/>
      <c r="I507" s="4"/>
      <c r="J507" s="4"/>
      <c r="K507" s="4"/>
    </row>
    <row r="508" spans="3:11" ht="11.25">
      <c r="C508" s="4"/>
      <c r="D508" s="4"/>
      <c r="E508" s="4"/>
      <c r="F508" s="4"/>
      <c r="G508" s="4"/>
      <c r="H508" s="4"/>
      <c r="I508" s="4"/>
      <c r="J508" s="4"/>
      <c r="K508" s="4"/>
    </row>
    <row r="509" spans="3:11" ht="11.25">
      <c r="C509" s="4"/>
      <c r="D509" s="4"/>
      <c r="E509" s="4"/>
      <c r="F509" s="4"/>
      <c r="G509" s="4"/>
      <c r="H509" s="4"/>
      <c r="I509" s="4"/>
      <c r="J509" s="4"/>
      <c r="K509" s="4"/>
    </row>
    <row r="510" spans="3:11" ht="11.25">
      <c r="C510" s="4"/>
      <c r="D510" s="4"/>
      <c r="E510" s="4"/>
      <c r="F510" s="4"/>
      <c r="G510" s="4"/>
      <c r="H510" s="4"/>
      <c r="I510" s="4"/>
      <c r="J510" s="4"/>
      <c r="K510" s="4"/>
    </row>
    <row r="511" spans="3:11" ht="11.25">
      <c r="C511" s="4"/>
      <c r="D511" s="4"/>
      <c r="E511" s="4"/>
      <c r="F511" s="4"/>
      <c r="G511" s="4"/>
      <c r="H511" s="4"/>
      <c r="I511" s="4"/>
      <c r="J511" s="4"/>
      <c r="K511" s="4"/>
    </row>
    <row r="512" spans="3:11" ht="11.25">
      <c r="C512" s="4"/>
      <c r="D512" s="4"/>
      <c r="E512" s="4"/>
      <c r="F512" s="4"/>
      <c r="G512" s="4"/>
      <c r="H512" s="4"/>
      <c r="I512" s="4"/>
      <c r="J512" s="4"/>
      <c r="K512" s="4"/>
    </row>
    <row r="513" spans="3:11" ht="11.25">
      <c r="C513" s="4"/>
      <c r="D513" s="4"/>
      <c r="E513" s="4"/>
      <c r="F513" s="4"/>
      <c r="G513" s="4"/>
      <c r="H513" s="4"/>
      <c r="I513" s="4"/>
      <c r="J513" s="4"/>
      <c r="K513" s="4"/>
    </row>
    <row r="514" spans="3:11" ht="11.25">
      <c r="C514" s="4"/>
      <c r="D514" s="4"/>
      <c r="E514" s="4"/>
      <c r="F514" s="4"/>
      <c r="G514" s="4"/>
      <c r="H514" s="4"/>
      <c r="I514" s="4"/>
      <c r="J514" s="4"/>
      <c r="K514" s="4"/>
    </row>
    <row r="515" spans="3:11" ht="11.25">
      <c r="C515" s="4"/>
      <c r="D515" s="4"/>
      <c r="E515" s="4"/>
      <c r="F515" s="4"/>
      <c r="G515" s="4"/>
      <c r="H515" s="4"/>
      <c r="I515" s="4"/>
      <c r="J515" s="4"/>
      <c r="K515" s="4"/>
    </row>
    <row r="516" spans="3:11" ht="11.25">
      <c r="C516" s="4"/>
      <c r="D516" s="4"/>
      <c r="E516" s="4"/>
      <c r="F516" s="4"/>
      <c r="G516" s="4"/>
      <c r="H516" s="4"/>
      <c r="I516" s="4"/>
      <c r="J516" s="4"/>
      <c r="K516" s="4"/>
    </row>
    <row r="517" spans="3:11" ht="11.25">
      <c r="C517" s="4"/>
      <c r="D517" s="4"/>
      <c r="E517" s="4"/>
      <c r="F517" s="4"/>
      <c r="G517" s="4"/>
      <c r="H517" s="4"/>
      <c r="I517" s="4"/>
      <c r="J517" s="4"/>
      <c r="K517" s="4"/>
    </row>
    <row r="518" spans="3:11" ht="11.25">
      <c r="C518" s="4"/>
      <c r="D518" s="4"/>
      <c r="E518" s="4"/>
      <c r="F518" s="4"/>
      <c r="G518" s="4"/>
      <c r="H518" s="4"/>
      <c r="I518" s="4"/>
      <c r="J518" s="4"/>
      <c r="K518" s="4"/>
    </row>
    <row r="519" spans="3:11" ht="11.25">
      <c r="C519" s="4"/>
      <c r="D519" s="4"/>
      <c r="E519" s="4"/>
      <c r="F519" s="4"/>
      <c r="G519" s="4"/>
      <c r="H519" s="4"/>
      <c r="I519" s="4"/>
      <c r="J519" s="4"/>
      <c r="K519" s="4"/>
    </row>
    <row r="520" spans="3:11" ht="11.25">
      <c r="C520" s="4"/>
      <c r="D520" s="4"/>
      <c r="E520" s="4"/>
      <c r="F520" s="4"/>
      <c r="G520" s="4"/>
      <c r="H520" s="4"/>
      <c r="I520" s="4"/>
      <c r="J520" s="4"/>
      <c r="K520" s="4"/>
    </row>
    <row r="521" spans="3:11" ht="11.25">
      <c r="C521" s="4"/>
      <c r="D521" s="4"/>
      <c r="E521" s="4"/>
      <c r="F521" s="4"/>
      <c r="G521" s="4"/>
      <c r="H521" s="4"/>
      <c r="I521" s="4"/>
      <c r="J521" s="4"/>
      <c r="K521" s="4"/>
    </row>
    <row r="522" spans="3:11" ht="11.25">
      <c r="C522" s="4"/>
      <c r="D522" s="4"/>
      <c r="E522" s="4"/>
      <c r="F522" s="4"/>
      <c r="G522" s="4"/>
      <c r="H522" s="4"/>
      <c r="I522" s="4"/>
      <c r="J522" s="4"/>
      <c r="K522" s="4"/>
    </row>
    <row r="523" spans="3:11" ht="11.25">
      <c r="C523" s="4"/>
      <c r="D523" s="4"/>
      <c r="E523" s="4"/>
      <c r="F523" s="4"/>
      <c r="G523" s="4"/>
      <c r="H523" s="4"/>
      <c r="I523" s="4"/>
      <c r="J523" s="4"/>
      <c r="K523" s="4"/>
    </row>
    <row r="524" spans="3:11" ht="11.25">
      <c r="C524" s="4"/>
      <c r="D524" s="4"/>
      <c r="E524" s="4"/>
      <c r="F524" s="4"/>
      <c r="G524" s="4"/>
      <c r="H524" s="4"/>
      <c r="I524" s="4"/>
      <c r="J524" s="4"/>
      <c r="K524" s="4"/>
    </row>
    <row r="525" spans="3:11" ht="11.25">
      <c r="C525" s="4"/>
      <c r="D525" s="4"/>
      <c r="E525" s="4"/>
      <c r="F525" s="4"/>
      <c r="G525" s="4"/>
      <c r="H525" s="4"/>
      <c r="I525" s="4"/>
      <c r="J525" s="4"/>
      <c r="K525" s="4"/>
    </row>
    <row r="526" spans="3:11" ht="11.25">
      <c r="C526" s="4"/>
      <c r="D526" s="4"/>
      <c r="E526" s="4"/>
      <c r="F526" s="4"/>
      <c r="G526" s="4"/>
      <c r="H526" s="4"/>
      <c r="I526" s="4"/>
      <c r="J526" s="4"/>
      <c r="K526" s="4"/>
    </row>
    <row r="527" spans="3:11" ht="11.25">
      <c r="C527" s="4"/>
      <c r="D527" s="4"/>
      <c r="E527" s="4"/>
      <c r="F527" s="4"/>
      <c r="G527" s="4"/>
      <c r="H527" s="4"/>
      <c r="I527" s="4"/>
      <c r="J527" s="4"/>
      <c r="K527" s="4"/>
    </row>
    <row r="528" spans="3:11" ht="11.25">
      <c r="C528" s="4"/>
      <c r="D528" s="4"/>
      <c r="E528" s="4"/>
      <c r="F528" s="4"/>
      <c r="G528" s="4"/>
      <c r="H528" s="4"/>
      <c r="I528" s="4"/>
      <c r="J528" s="4"/>
      <c r="K528" s="4"/>
    </row>
    <row r="529" spans="3:11" ht="11.25">
      <c r="C529" s="4"/>
      <c r="D529" s="4"/>
      <c r="E529" s="4"/>
      <c r="F529" s="4"/>
      <c r="G529" s="4"/>
      <c r="H529" s="4"/>
      <c r="I529" s="4"/>
      <c r="J529" s="4"/>
      <c r="K529" s="4"/>
    </row>
    <row r="530" spans="3:11" ht="11.25">
      <c r="C530" s="4"/>
      <c r="D530" s="4"/>
      <c r="E530" s="4"/>
      <c r="F530" s="4"/>
      <c r="G530" s="4"/>
      <c r="H530" s="4"/>
      <c r="I530" s="4"/>
      <c r="J530" s="4"/>
      <c r="K530" s="4"/>
    </row>
    <row r="531" spans="3:11" ht="11.25">
      <c r="C531" s="4"/>
      <c r="D531" s="4"/>
      <c r="E531" s="4"/>
      <c r="F531" s="4"/>
      <c r="G531" s="4"/>
      <c r="H531" s="4"/>
      <c r="I531" s="4"/>
      <c r="J531" s="4"/>
      <c r="K531" s="4"/>
    </row>
    <row r="532" spans="3:11" ht="11.25">
      <c r="C532" s="4"/>
      <c r="D532" s="4"/>
      <c r="E532" s="4"/>
      <c r="F532" s="4"/>
      <c r="G532" s="4"/>
      <c r="H532" s="4"/>
      <c r="I532" s="4"/>
      <c r="J532" s="4"/>
      <c r="K532" s="4"/>
    </row>
    <row r="533" spans="3:11" ht="11.25">
      <c r="C533" s="4"/>
      <c r="D533" s="4"/>
      <c r="E533" s="4"/>
      <c r="F533" s="4"/>
      <c r="G533" s="4"/>
      <c r="H533" s="4"/>
      <c r="I533" s="4"/>
      <c r="J533" s="4"/>
      <c r="K533" s="4"/>
    </row>
    <row r="534" spans="3:11" ht="11.25">
      <c r="C534" s="4"/>
      <c r="D534" s="4"/>
      <c r="E534" s="4"/>
      <c r="F534" s="4"/>
      <c r="G534" s="4"/>
      <c r="H534" s="4"/>
      <c r="I534" s="4"/>
      <c r="J534" s="4"/>
      <c r="K534" s="4"/>
    </row>
    <row r="535" spans="3:11" ht="11.25">
      <c r="C535" s="4"/>
      <c r="D535" s="4"/>
      <c r="E535" s="4"/>
      <c r="F535" s="4"/>
      <c r="G535" s="4"/>
      <c r="H535" s="4"/>
      <c r="I535" s="4"/>
      <c r="J535" s="4"/>
      <c r="K535" s="4"/>
    </row>
    <row r="536" spans="3:11" ht="11.25">
      <c r="C536" s="4"/>
      <c r="D536" s="4"/>
      <c r="E536" s="4"/>
      <c r="F536" s="4"/>
      <c r="G536" s="4"/>
      <c r="H536" s="4"/>
      <c r="I536" s="4"/>
      <c r="J536" s="4"/>
      <c r="K536" s="4"/>
    </row>
    <row r="537" spans="3:11" ht="11.25">
      <c r="C537" s="4"/>
      <c r="D537" s="4"/>
      <c r="E537" s="4"/>
      <c r="F537" s="4"/>
      <c r="G537" s="4"/>
      <c r="H537" s="4"/>
      <c r="I537" s="4"/>
      <c r="J537" s="4"/>
      <c r="K537" s="4"/>
    </row>
    <row r="538" spans="3:11" ht="11.25">
      <c r="C538" s="4"/>
      <c r="D538" s="4"/>
      <c r="E538" s="4"/>
      <c r="F538" s="4"/>
      <c r="G538" s="4"/>
      <c r="H538" s="4"/>
      <c r="I538" s="4"/>
      <c r="J538" s="4"/>
      <c r="K538" s="4"/>
    </row>
    <row r="539" spans="3:11" ht="11.25">
      <c r="C539" s="4"/>
      <c r="D539" s="4"/>
      <c r="E539" s="4"/>
      <c r="F539" s="4"/>
      <c r="G539" s="4"/>
      <c r="H539" s="4"/>
      <c r="I539" s="4"/>
      <c r="J539" s="4"/>
      <c r="K539" s="4"/>
    </row>
    <row r="540" spans="3:11" ht="11.25">
      <c r="C540" s="4"/>
      <c r="D540" s="4"/>
      <c r="E540" s="4"/>
      <c r="F540" s="4"/>
      <c r="G540" s="4"/>
      <c r="H540" s="4"/>
      <c r="I540" s="4"/>
      <c r="J540" s="4"/>
      <c r="K540" s="4"/>
    </row>
    <row r="541" spans="3:11" ht="11.25">
      <c r="C541" s="4"/>
      <c r="D541" s="4"/>
      <c r="E541" s="4"/>
      <c r="F541" s="4"/>
      <c r="G541" s="4"/>
      <c r="H541" s="4"/>
      <c r="I541" s="4"/>
      <c r="J541" s="4"/>
      <c r="K541" s="4"/>
    </row>
    <row r="542" spans="3:11" ht="11.25">
      <c r="C542" s="4"/>
      <c r="D542" s="4"/>
      <c r="E542" s="4"/>
      <c r="F542" s="4"/>
      <c r="G542" s="4"/>
      <c r="H542" s="4"/>
      <c r="I542" s="4"/>
      <c r="J542" s="4"/>
      <c r="K542" s="4"/>
    </row>
    <row r="543" spans="3:11" ht="11.25">
      <c r="C543" s="4"/>
      <c r="D543" s="4"/>
      <c r="E543" s="4"/>
      <c r="F543" s="4"/>
      <c r="G543" s="4"/>
      <c r="H543" s="4"/>
      <c r="I543" s="4"/>
      <c r="J543" s="4"/>
      <c r="K543" s="4"/>
    </row>
    <row r="544" spans="3:11" ht="11.25">
      <c r="C544" s="4"/>
      <c r="D544" s="4"/>
      <c r="E544" s="4"/>
      <c r="F544" s="4"/>
      <c r="G544" s="4"/>
      <c r="H544" s="4"/>
      <c r="I544" s="4"/>
      <c r="J544" s="4"/>
      <c r="K544" s="4"/>
    </row>
    <row r="545" spans="3:11" ht="11.25">
      <c r="C545" s="4"/>
      <c r="D545" s="4"/>
      <c r="E545" s="4"/>
      <c r="F545" s="4"/>
      <c r="G545" s="4"/>
      <c r="H545" s="4"/>
      <c r="I545" s="4"/>
      <c r="J545" s="4"/>
      <c r="K545" s="4"/>
    </row>
    <row r="546" spans="3:11" ht="11.25">
      <c r="C546" s="4"/>
      <c r="D546" s="4"/>
      <c r="E546" s="4"/>
      <c r="F546" s="4"/>
      <c r="G546" s="4"/>
      <c r="H546" s="4"/>
      <c r="I546" s="4"/>
      <c r="J546" s="4"/>
      <c r="K546" s="4"/>
    </row>
    <row r="547" spans="3:11" ht="11.25">
      <c r="C547" s="4"/>
      <c r="D547" s="4"/>
      <c r="E547" s="4"/>
      <c r="F547" s="4"/>
      <c r="G547" s="4"/>
      <c r="H547" s="4"/>
      <c r="I547" s="4"/>
      <c r="J547" s="4"/>
      <c r="K547" s="4"/>
    </row>
    <row r="548" spans="3:11" ht="11.25">
      <c r="C548" s="4"/>
      <c r="D548" s="4"/>
      <c r="E548" s="4"/>
      <c r="F548" s="4"/>
      <c r="G548" s="4"/>
      <c r="H548" s="4"/>
      <c r="I548" s="4"/>
      <c r="J548" s="4"/>
      <c r="K548" s="4"/>
    </row>
    <row r="549" spans="3:11" ht="11.25">
      <c r="C549" s="4"/>
      <c r="D549" s="4"/>
      <c r="E549" s="4"/>
      <c r="F549" s="4"/>
      <c r="G549" s="4"/>
      <c r="H549" s="4"/>
      <c r="I549" s="4"/>
      <c r="J549" s="4"/>
      <c r="K549" s="4"/>
    </row>
    <row r="550" spans="3:11" ht="11.25">
      <c r="C550" s="4"/>
      <c r="D550" s="4"/>
      <c r="E550" s="4"/>
      <c r="F550" s="4"/>
      <c r="G550" s="4"/>
      <c r="H550" s="4"/>
      <c r="I550" s="4"/>
      <c r="J550" s="4"/>
      <c r="K550" s="4"/>
    </row>
    <row r="551" spans="3:11" ht="11.25">
      <c r="C551" s="4"/>
      <c r="D551" s="4"/>
      <c r="E551" s="4"/>
      <c r="F551" s="4"/>
      <c r="G551" s="4"/>
      <c r="H551" s="4"/>
      <c r="I551" s="4"/>
      <c r="J551" s="4"/>
      <c r="K551" s="4"/>
    </row>
    <row r="552" spans="3:11" ht="11.25">
      <c r="C552" s="4"/>
      <c r="D552" s="4"/>
      <c r="E552" s="4"/>
      <c r="F552" s="4"/>
      <c r="G552" s="4"/>
      <c r="H552" s="4"/>
      <c r="I552" s="4"/>
      <c r="J552" s="4"/>
      <c r="K552" s="4"/>
    </row>
    <row r="553" spans="3:11" ht="11.25">
      <c r="C553" s="4"/>
      <c r="D553" s="4"/>
      <c r="E553" s="4"/>
      <c r="F553" s="4"/>
      <c r="G553" s="4"/>
      <c r="H553" s="4"/>
      <c r="I553" s="4"/>
      <c r="J553" s="4"/>
      <c r="K553" s="4"/>
    </row>
    <row r="554" spans="3:11" ht="11.25">
      <c r="C554" s="4"/>
      <c r="D554" s="4"/>
      <c r="E554" s="4"/>
      <c r="F554" s="4"/>
      <c r="G554" s="4"/>
      <c r="H554" s="4"/>
      <c r="I554" s="4"/>
      <c r="J554" s="4"/>
      <c r="K554" s="4"/>
    </row>
    <row r="555" spans="3:11" ht="11.25">
      <c r="C555" s="4"/>
      <c r="D555" s="4"/>
      <c r="E555" s="4"/>
      <c r="F555" s="4"/>
      <c r="G555" s="4"/>
      <c r="H555" s="4"/>
      <c r="I555" s="4"/>
      <c r="J555" s="4"/>
      <c r="K555" s="4"/>
    </row>
    <row r="556" spans="3:11" ht="11.25">
      <c r="C556" s="4"/>
      <c r="D556" s="4"/>
      <c r="E556" s="4"/>
      <c r="F556" s="4"/>
      <c r="G556" s="4"/>
      <c r="H556" s="4"/>
      <c r="I556" s="4"/>
      <c r="J556" s="4"/>
      <c r="K556" s="4"/>
    </row>
    <row r="557" spans="3:11" ht="11.25">
      <c r="C557" s="4"/>
      <c r="D557" s="4"/>
      <c r="E557" s="4"/>
      <c r="F557" s="4"/>
      <c r="G557" s="4"/>
      <c r="H557" s="4"/>
      <c r="I557" s="4"/>
      <c r="J557" s="4"/>
      <c r="K557" s="4"/>
    </row>
    <row r="558" spans="3:11" ht="11.25">
      <c r="C558" s="4"/>
      <c r="D558" s="4"/>
      <c r="E558" s="4"/>
      <c r="F558" s="4"/>
      <c r="G558" s="4"/>
      <c r="H558" s="4"/>
      <c r="I558" s="4"/>
      <c r="J558" s="4"/>
      <c r="K558" s="4"/>
    </row>
    <row r="559" spans="3:11" ht="11.25">
      <c r="C559" s="4"/>
      <c r="D559" s="4"/>
      <c r="E559" s="4"/>
      <c r="F559" s="4"/>
      <c r="G559" s="4"/>
      <c r="H559" s="4"/>
      <c r="I559" s="4"/>
      <c r="J559" s="4"/>
      <c r="K559" s="4"/>
    </row>
    <row r="560" spans="3:11" ht="11.25">
      <c r="C560" s="4"/>
      <c r="D560" s="4"/>
      <c r="E560" s="4"/>
      <c r="F560" s="4"/>
      <c r="G560" s="4"/>
      <c r="H560" s="4"/>
      <c r="I560" s="4"/>
      <c r="J560" s="4"/>
      <c r="K560" s="4"/>
    </row>
    <row r="561" spans="3:11" ht="11.25">
      <c r="C561" s="4"/>
      <c r="D561" s="4"/>
      <c r="E561" s="4"/>
      <c r="F561" s="4"/>
      <c r="G561" s="4"/>
      <c r="H561" s="4"/>
      <c r="I561" s="4"/>
      <c r="J561" s="4"/>
      <c r="K561" s="4"/>
    </row>
    <row r="562" spans="3:11" ht="11.25">
      <c r="C562" s="4"/>
      <c r="D562" s="4"/>
      <c r="E562" s="4"/>
      <c r="F562" s="4"/>
      <c r="G562" s="4"/>
      <c r="H562" s="4"/>
      <c r="I562" s="4"/>
      <c r="J562" s="4"/>
      <c r="K562" s="4"/>
    </row>
    <row r="563" spans="3:11" ht="11.25">
      <c r="C563" s="4"/>
      <c r="D563" s="4"/>
      <c r="E563" s="4"/>
      <c r="F563" s="4"/>
      <c r="G563" s="4"/>
      <c r="H563" s="4"/>
      <c r="I563" s="4"/>
      <c r="J563" s="4"/>
      <c r="K563" s="4"/>
    </row>
    <row r="564" spans="3:11" ht="11.25">
      <c r="C564" s="4"/>
      <c r="D564" s="4"/>
      <c r="E564" s="4"/>
      <c r="F564" s="4"/>
      <c r="G564" s="4"/>
      <c r="H564" s="4"/>
      <c r="I564" s="4"/>
      <c r="J564" s="4"/>
      <c r="K564" s="4"/>
    </row>
    <row r="565" spans="3:11" ht="11.25">
      <c r="C565" s="4"/>
      <c r="D565" s="4"/>
      <c r="E565" s="4"/>
      <c r="F565" s="4"/>
      <c r="G565" s="4"/>
      <c r="H565" s="4"/>
      <c r="I565" s="4"/>
      <c r="J565" s="4"/>
      <c r="K565" s="4"/>
    </row>
    <row r="566" spans="3:11" ht="11.25">
      <c r="C566" s="4"/>
      <c r="D566" s="4"/>
      <c r="E566" s="4"/>
      <c r="F566" s="4"/>
      <c r="G566" s="4"/>
      <c r="H566" s="4"/>
      <c r="I566" s="4"/>
      <c r="J566" s="4"/>
      <c r="K566" s="4"/>
    </row>
    <row r="567" spans="3:11" ht="11.25">
      <c r="C567" s="4"/>
      <c r="D567" s="4"/>
      <c r="E567" s="4"/>
      <c r="F567" s="4"/>
      <c r="G567" s="4"/>
      <c r="H567" s="4"/>
      <c r="I567" s="4"/>
      <c r="J567" s="4"/>
      <c r="K567" s="4"/>
    </row>
    <row r="568" spans="3:11" ht="11.25">
      <c r="C568" s="4"/>
      <c r="D568" s="4"/>
      <c r="E568" s="4"/>
      <c r="F568" s="4"/>
      <c r="G568" s="4"/>
      <c r="H568" s="4"/>
      <c r="I568" s="4"/>
      <c r="J568" s="4"/>
      <c r="K568" s="4"/>
    </row>
    <row r="569" spans="3:11" ht="11.25">
      <c r="C569" s="4"/>
      <c r="D569" s="4"/>
      <c r="E569" s="4"/>
      <c r="F569" s="4"/>
      <c r="G569" s="4"/>
      <c r="H569" s="4"/>
      <c r="I569" s="4"/>
      <c r="J569" s="4"/>
      <c r="K569" s="4"/>
    </row>
    <row r="570" spans="3:11" ht="11.25">
      <c r="C570" s="4"/>
      <c r="D570" s="4"/>
      <c r="E570" s="4"/>
      <c r="F570" s="4"/>
      <c r="G570" s="4"/>
      <c r="H570" s="4"/>
      <c r="I570" s="4"/>
      <c r="J570" s="4"/>
      <c r="K570" s="4"/>
    </row>
    <row r="571" spans="3:11" ht="11.25">
      <c r="C571" s="4"/>
      <c r="D571" s="4"/>
      <c r="E571" s="4"/>
      <c r="F571" s="4"/>
      <c r="G571" s="4"/>
      <c r="H571" s="4"/>
      <c r="I571" s="4"/>
      <c r="J571" s="4"/>
      <c r="K571" s="4"/>
    </row>
    <row r="572" spans="3:11" ht="11.25">
      <c r="C572" s="4"/>
      <c r="D572" s="4"/>
      <c r="E572" s="4"/>
      <c r="F572" s="4"/>
      <c r="G572" s="4"/>
      <c r="H572" s="4"/>
      <c r="I572" s="4"/>
      <c r="J572" s="4"/>
      <c r="K572" s="4"/>
    </row>
    <row r="573" spans="3:11" ht="11.25">
      <c r="C573" s="4"/>
      <c r="D573" s="4"/>
      <c r="E573" s="4"/>
      <c r="F573" s="4"/>
      <c r="G573" s="4"/>
      <c r="H573" s="4"/>
      <c r="I573" s="4"/>
      <c r="J573" s="4"/>
      <c r="K573" s="4"/>
    </row>
    <row r="574" spans="3:11" ht="11.25">
      <c r="C574" s="4"/>
      <c r="D574" s="4"/>
      <c r="E574" s="4"/>
      <c r="F574" s="4"/>
      <c r="G574" s="4"/>
      <c r="H574" s="4"/>
      <c r="I574" s="4"/>
      <c r="J574" s="4"/>
      <c r="K574" s="4"/>
    </row>
    <row r="575" spans="3:11" ht="11.25">
      <c r="C575" s="4"/>
      <c r="D575" s="4"/>
      <c r="E575" s="4"/>
      <c r="F575" s="4"/>
      <c r="G575" s="4"/>
      <c r="H575" s="4"/>
      <c r="I575" s="4"/>
      <c r="J575" s="4"/>
      <c r="K575" s="4"/>
    </row>
    <row r="576" spans="3:11" ht="11.25">
      <c r="C576" s="4"/>
      <c r="D576" s="4"/>
      <c r="E576" s="4"/>
      <c r="F576" s="4"/>
      <c r="G576" s="4"/>
      <c r="H576" s="4"/>
      <c r="I576" s="4"/>
      <c r="J576" s="4"/>
      <c r="K576" s="4"/>
    </row>
    <row r="577" spans="3:11" ht="11.25">
      <c r="C577" s="4"/>
      <c r="D577" s="4"/>
      <c r="E577" s="4"/>
      <c r="F577" s="4"/>
      <c r="G577" s="4"/>
      <c r="H577" s="4"/>
      <c r="I577" s="4"/>
      <c r="J577" s="4"/>
      <c r="K577" s="4"/>
    </row>
    <row r="578" spans="3:11" ht="11.25">
      <c r="C578" s="4"/>
      <c r="D578" s="4"/>
      <c r="E578" s="4"/>
      <c r="F578" s="4"/>
      <c r="G578" s="4"/>
      <c r="H578" s="4"/>
      <c r="I578" s="4"/>
      <c r="J578" s="4"/>
      <c r="K578" s="4"/>
    </row>
    <row r="579" spans="3:11" ht="11.25">
      <c r="C579" s="4"/>
      <c r="D579" s="4"/>
      <c r="E579" s="4"/>
      <c r="F579" s="4"/>
      <c r="G579" s="4"/>
      <c r="H579" s="4"/>
      <c r="I579" s="4"/>
      <c r="J579" s="4"/>
      <c r="K579" s="4"/>
    </row>
    <row r="580" spans="3:11" ht="11.25">
      <c r="C580" s="4"/>
      <c r="D580" s="4"/>
      <c r="E580" s="4"/>
      <c r="F580" s="4"/>
      <c r="G580" s="4"/>
      <c r="H580" s="4"/>
      <c r="I580" s="4"/>
      <c r="J580" s="4"/>
      <c r="K580" s="4"/>
    </row>
    <row r="581" spans="3:11" ht="11.25">
      <c r="C581" s="4"/>
      <c r="D581" s="4"/>
      <c r="E581" s="4"/>
      <c r="F581" s="4"/>
      <c r="G581" s="4"/>
      <c r="H581" s="4"/>
      <c r="I581" s="4"/>
      <c r="J581" s="4"/>
      <c r="K581" s="4"/>
    </row>
    <row r="582" spans="3:11" ht="11.25">
      <c r="C582" s="4"/>
      <c r="D582" s="4"/>
      <c r="E582" s="4"/>
      <c r="F582" s="4"/>
      <c r="G582" s="4"/>
      <c r="H582" s="4"/>
      <c r="I582" s="4"/>
      <c r="J582" s="4"/>
      <c r="K582" s="4"/>
    </row>
    <row r="583" spans="3:11" ht="11.25">
      <c r="C583" s="4"/>
      <c r="D583" s="4"/>
      <c r="E583" s="4"/>
      <c r="F583" s="4"/>
      <c r="G583" s="4"/>
      <c r="H583" s="4"/>
      <c r="I583" s="4"/>
      <c r="J583" s="4"/>
      <c r="K583" s="4"/>
    </row>
    <row r="584" spans="3:11" ht="11.25">
      <c r="C584" s="4"/>
      <c r="D584" s="4"/>
      <c r="E584" s="4"/>
      <c r="F584" s="4"/>
      <c r="G584" s="4"/>
      <c r="H584" s="4"/>
      <c r="I584" s="4"/>
      <c r="J584" s="4"/>
      <c r="K584" s="4"/>
    </row>
    <row r="585" spans="3:11" ht="11.25">
      <c r="C585" s="4"/>
      <c r="D585" s="4"/>
      <c r="E585" s="4"/>
      <c r="F585" s="4"/>
      <c r="G585" s="4"/>
      <c r="H585" s="4"/>
      <c r="I585" s="4"/>
      <c r="J585" s="4"/>
      <c r="K585" s="4"/>
    </row>
    <row r="586" spans="3:11" ht="11.25">
      <c r="C586" s="4"/>
      <c r="D586" s="4"/>
      <c r="E586" s="4"/>
      <c r="F586" s="4"/>
      <c r="G586" s="4"/>
      <c r="H586" s="4"/>
      <c r="I586" s="4"/>
      <c r="J586" s="4"/>
      <c r="K586" s="4"/>
    </row>
    <row r="587" spans="3:11" ht="11.25">
      <c r="C587" s="4"/>
      <c r="D587" s="4"/>
      <c r="E587" s="4"/>
      <c r="F587" s="4"/>
      <c r="G587" s="4"/>
      <c r="H587" s="4"/>
      <c r="I587" s="4"/>
      <c r="J587" s="4"/>
      <c r="K587" s="4"/>
    </row>
    <row r="588" spans="3:11" ht="11.25">
      <c r="C588" s="4"/>
      <c r="D588" s="4"/>
      <c r="E588" s="4"/>
      <c r="F588" s="4"/>
      <c r="G588" s="4"/>
      <c r="H588" s="4"/>
      <c r="I588" s="4"/>
      <c r="J588" s="4"/>
      <c r="K588" s="4"/>
    </row>
    <row r="589" spans="3:11" ht="11.25">
      <c r="C589" s="4"/>
      <c r="D589" s="4"/>
      <c r="E589" s="4"/>
      <c r="F589" s="4"/>
      <c r="G589" s="4"/>
      <c r="H589" s="4"/>
      <c r="I589" s="4"/>
      <c r="J589" s="4"/>
      <c r="K589" s="4"/>
    </row>
    <row r="590" spans="3:11" ht="11.25">
      <c r="C590" s="4"/>
      <c r="D590" s="4"/>
      <c r="E590" s="4"/>
      <c r="F590" s="4"/>
      <c r="G590" s="4"/>
      <c r="H590" s="4"/>
      <c r="I590" s="4"/>
      <c r="J590" s="4"/>
      <c r="K590" s="4"/>
    </row>
    <row r="591" spans="3:11" ht="11.25">
      <c r="C591" s="4"/>
      <c r="D591" s="4"/>
      <c r="E591" s="4"/>
      <c r="F591" s="4"/>
      <c r="G591" s="4"/>
      <c r="H591" s="4"/>
      <c r="I591" s="4"/>
      <c r="J591" s="4"/>
      <c r="K591" s="4"/>
    </row>
    <row r="592" spans="3:11" ht="11.25">
      <c r="C592" s="4"/>
      <c r="D592" s="4"/>
      <c r="E592" s="4"/>
      <c r="F592" s="4"/>
      <c r="G592" s="4"/>
      <c r="H592" s="4"/>
      <c r="I592" s="4"/>
      <c r="J592" s="4"/>
      <c r="K592" s="4"/>
    </row>
    <row r="593" spans="3:11" ht="11.25">
      <c r="C593" s="4"/>
      <c r="D593" s="4"/>
      <c r="E593" s="4"/>
      <c r="F593" s="4"/>
      <c r="G593" s="4"/>
      <c r="H593" s="4"/>
      <c r="I593" s="4"/>
      <c r="J593" s="4"/>
      <c r="K593" s="4"/>
    </row>
    <row r="594" spans="3:11" ht="11.25">
      <c r="C594" s="4"/>
      <c r="D594" s="4"/>
      <c r="E594" s="4"/>
      <c r="F594" s="4"/>
      <c r="G594" s="4"/>
      <c r="H594" s="4"/>
      <c r="I594" s="4"/>
      <c r="J594" s="4"/>
      <c r="K594" s="4"/>
    </row>
    <row r="595" spans="3:11" ht="11.25">
      <c r="C595" s="4"/>
      <c r="D595" s="4"/>
      <c r="E595" s="4"/>
      <c r="F595" s="4"/>
      <c r="G595" s="4"/>
      <c r="H595" s="4"/>
      <c r="I595" s="4"/>
      <c r="J595" s="4"/>
      <c r="K595" s="4"/>
    </row>
    <row r="596" spans="3:11" ht="11.25">
      <c r="C596" s="4"/>
      <c r="D596" s="4"/>
      <c r="E596" s="4"/>
      <c r="F596" s="4"/>
      <c r="G596" s="4"/>
      <c r="H596" s="4"/>
      <c r="I596" s="4"/>
      <c r="J596" s="4"/>
      <c r="K596" s="4"/>
    </row>
    <row r="597" spans="3:11" ht="11.25">
      <c r="C597" s="4"/>
      <c r="D597" s="4"/>
      <c r="E597" s="4"/>
      <c r="F597" s="4"/>
      <c r="G597" s="4"/>
      <c r="H597" s="4"/>
      <c r="I597" s="4"/>
      <c r="J597" s="4"/>
      <c r="K597" s="4"/>
    </row>
    <row r="598" spans="3:11" ht="11.25">
      <c r="C598" s="4"/>
      <c r="D598" s="4"/>
      <c r="E598" s="4"/>
      <c r="F598" s="4"/>
      <c r="G598" s="4"/>
      <c r="H598" s="4"/>
      <c r="I598" s="4"/>
      <c r="J598" s="4"/>
      <c r="K598" s="4"/>
    </row>
    <row r="599" spans="3:11" ht="11.25">
      <c r="C599" s="4"/>
      <c r="D599" s="4"/>
      <c r="E599" s="4"/>
      <c r="F599" s="4"/>
      <c r="G599" s="4"/>
      <c r="H599" s="4"/>
      <c r="I599" s="4"/>
      <c r="J599" s="4"/>
      <c r="K599" s="4"/>
    </row>
    <row r="600" spans="3:11" ht="11.25">
      <c r="C600" s="4"/>
      <c r="D600" s="4"/>
      <c r="E600" s="4"/>
      <c r="F600" s="4"/>
      <c r="G600" s="4"/>
      <c r="H600" s="4"/>
      <c r="I600" s="4"/>
      <c r="J600" s="4"/>
      <c r="K600" s="4"/>
    </row>
    <row r="601" spans="3:11" ht="11.25">
      <c r="C601" s="4"/>
      <c r="D601" s="4"/>
      <c r="E601" s="4"/>
      <c r="F601" s="4"/>
      <c r="G601" s="4"/>
      <c r="H601" s="4"/>
      <c r="I601" s="4"/>
      <c r="J601" s="4"/>
      <c r="K601" s="4"/>
    </row>
    <row r="602" spans="3:11" ht="11.25">
      <c r="C602" s="4"/>
      <c r="D602" s="4"/>
      <c r="E602" s="4"/>
      <c r="F602" s="4"/>
      <c r="G602" s="4"/>
      <c r="H602" s="4"/>
      <c r="I602" s="4"/>
      <c r="J602" s="4"/>
      <c r="K602" s="4"/>
    </row>
    <row r="603" spans="3:11" ht="11.25">
      <c r="C603" s="4"/>
      <c r="D603" s="4"/>
      <c r="E603" s="4"/>
      <c r="F603" s="4"/>
      <c r="G603" s="4"/>
      <c r="H603" s="4"/>
      <c r="I603" s="4"/>
      <c r="J603" s="4"/>
      <c r="K603" s="4"/>
    </row>
    <row r="604" spans="3:11" ht="11.25">
      <c r="C604" s="4"/>
      <c r="D604" s="4"/>
      <c r="E604" s="4"/>
      <c r="F604" s="4"/>
      <c r="G604" s="4"/>
      <c r="H604" s="4"/>
      <c r="I604" s="4"/>
      <c r="J604" s="4"/>
      <c r="K604" s="4"/>
    </row>
    <row r="605" spans="3:11" ht="11.25">
      <c r="C605" s="4"/>
      <c r="D605" s="4"/>
      <c r="E605" s="4"/>
      <c r="F605" s="4"/>
      <c r="G605" s="4"/>
      <c r="H605" s="4"/>
      <c r="I605" s="4"/>
      <c r="J605" s="4"/>
      <c r="K605" s="4"/>
    </row>
    <row r="606" spans="3:11" ht="11.25">
      <c r="C606" s="4"/>
      <c r="D606" s="4"/>
      <c r="E606" s="4"/>
      <c r="F606" s="4"/>
      <c r="G606" s="4"/>
      <c r="H606" s="4"/>
      <c r="I606" s="4"/>
      <c r="J606" s="4"/>
      <c r="K606" s="4"/>
    </row>
    <row r="607" spans="3:11" ht="11.25">
      <c r="C607" s="4"/>
      <c r="D607" s="4"/>
      <c r="E607" s="4"/>
      <c r="F607" s="4"/>
      <c r="G607" s="4"/>
      <c r="H607" s="4"/>
      <c r="I607" s="4"/>
      <c r="J607" s="4"/>
      <c r="K607" s="4"/>
    </row>
    <row r="608" spans="3:11" ht="11.25">
      <c r="C608" s="4"/>
      <c r="D608" s="4"/>
      <c r="E608" s="4"/>
      <c r="F608" s="4"/>
      <c r="G608" s="4"/>
      <c r="H608" s="4"/>
      <c r="I608" s="4"/>
      <c r="J608" s="4"/>
      <c r="K608" s="4"/>
    </row>
    <row r="609" spans="3:11" ht="11.25">
      <c r="C609" s="4"/>
      <c r="D609" s="4"/>
      <c r="E609" s="4"/>
      <c r="F609" s="4"/>
      <c r="G609" s="4"/>
      <c r="H609" s="4"/>
      <c r="I609" s="4"/>
      <c r="J609" s="4"/>
      <c r="K609" s="4"/>
    </row>
    <row r="610" spans="3:11" ht="11.25">
      <c r="C610" s="4"/>
      <c r="D610" s="4"/>
      <c r="E610" s="4"/>
      <c r="F610" s="4"/>
      <c r="G610" s="4"/>
      <c r="H610" s="4"/>
      <c r="I610" s="4"/>
      <c r="J610" s="4"/>
      <c r="K610" s="4"/>
    </row>
    <row r="611" spans="3:11" ht="11.25">
      <c r="C611" s="4"/>
      <c r="D611" s="4"/>
      <c r="E611" s="4"/>
      <c r="F611" s="4"/>
      <c r="G611" s="4"/>
      <c r="H611" s="4"/>
      <c r="I611" s="4"/>
      <c r="J611" s="4"/>
      <c r="K611" s="4"/>
    </row>
    <row r="612" spans="3:11" ht="11.25">
      <c r="C612" s="4"/>
      <c r="D612" s="4"/>
      <c r="E612" s="4"/>
      <c r="F612" s="4"/>
      <c r="G612" s="4"/>
      <c r="H612" s="4"/>
      <c r="I612" s="4"/>
      <c r="J612" s="4"/>
      <c r="K612" s="4"/>
    </row>
    <row r="613" spans="3:11" ht="11.25">
      <c r="C613" s="4"/>
      <c r="D613" s="4"/>
      <c r="E613" s="4"/>
      <c r="F613" s="4"/>
      <c r="G613" s="4"/>
      <c r="H613" s="4"/>
      <c r="I613" s="4"/>
      <c r="J613" s="4"/>
      <c r="K613" s="4"/>
    </row>
    <row r="614" spans="3:11" ht="11.25">
      <c r="C614" s="4"/>
      <c r="D614" s="4"/>
      <c r="E614" s="4"/>
      <c r="F614" s="4"/>
      <c r="G614" s="4"/>
      <c r="H614" s="4"/>
      <c r="I614" s="4"/>
      <c r="J614" s="4"/>
      <c r="K614" s="4"/>
    </row>
    <row r="615" spans="3:11" ht="11.25">
      <c r="C615" s="4"/>
      <c r="D615" s="4"/>
      <c r="E615" s="4"/>
      <c r="F615" s="4"/>
      <c r="G615" s="4"/>
      <c r="H615" s="4"/>
      <c r="I615" s="4"/>
      <c r="J615" s="4"/>
      <c r="K615" s="4"/>
    </row>
    <row r="616" spans="3:11" ht="11.25">
      <c r="C616" s="4"/>
      <c r="D616" s="4"/>
      <c r="E616" s="4"/>
      <c r="F616" s="4"/>
      <c r="G616" s="4"/>
      <c r="H616" s="4"/>
      <c r="I616" s="4"/>
      <c r="J616" s="4"/>
      <c r="K616" s="4"/>
    </row>
    <row r="617" spans="3:11" ht="11.25">
      <c r="C617" s="4"/>
      <c r="D617" s="4"/>
      <c r="E617" s="4"/>
      <c r="F617" s="4"/>
      <c r="G617" s="4"/>
      <c r="H617" s="4"/>
      <c r="I617" s="4"/>
      <c r="J617" s="4"/>
      <c r="K617" s="4"/>
    </row>
    <row r="618" spans="3:11" ht="11.25">
      <c r="C618" s="4"/>
      <c r="D618" s="4"/>
      <c r="E618" s="4"/>
      <c r="F618" s="4"/>
      <c r="G618" s="4"/>
      <c r="H618" s="4"/>
      <c r="I618" s="4"/>
      <c r="J618" s="4"/>
      <c r="K618" s="4"/>
    </row>
    <row r="619" spans="3:11" ht="11.25">
      <c r="C619" s="4"/>
      <c r="D619" s="4"/>
      <c r="E619" s="4"/>
      <c r="F619" s="4"/>
      <c r="G619" s="4"/>
      <c r="H619" s="4"/>
      <c r="I619" s="4"/>
      <c r="J619" s="4"/>
      <c r="K619" s="4"/>
    </row>
    <row r="620" spans="3:11" ht="11.25">
      <c r="C620" s="4"/>
      <c r="D620" s="4"/>
      <c r="E620" s="4"/>
      <c r="F620" s="4"/>
      <c r="G620" s="4"/>
      <c r="H620" s="4"/>
      <c r="I620" s="4"/>
      <c r="J620" s="4"/>
      <c r="K620" s="4"/>
    </row>
    <row r="621" spans="3:11" ht="11.25">
      <c r="C621" s="4"/>
      <c r="D621" s="4"/>
      <c r="E621" s="4"/>
      <c r="F621" s="4"/>
      <c r="G621" s="4"/>
      <c r="H621" s="4"/>
      <c r="I621" s="4"/>
      <c r="J621" s="4"/>
      <c r="K621" s="4"/>
    </row>
    <row r="622" spans="3:11" ht="11.25">
      <c r="C622" s="4"/>
      <c r="D622" s="4"/>
      <c r="E622" s="4"/>
      <c r="F622" s="4"/>
      <c r="G622" s="4"/>
      <c r="H622" s="4"/>
      <c r="I622" s="4"/>
      <c r="J622" s="4"/>
      <c r="K622" s="4"/>
    </row>
    <row r="623" spans="3:11" ht="11.25">
      <c r="C623" s="4"/>
      <c r="D623" s="4"/>
      <c r="E623" s="4"/>
      <c r="F623" s="4"/>
      <c r="G623" s="4"/>
      <c r="H623" s="4"/>
      <c r="I623" s="4"/>
      <c r="J623" s="4"/>
      <c r="K623" s="4"/>
    </row>
    <row r="624" spans="3:11" ht="11.25">
      <c r="C624" s="4"/>
      <c r="D624" s="4"/>
      <c r="E624" s="4"/>
      <c r="F624" s="4"/>
      <c r="G624" s="4"/>
      <c r="H624" s="4"/>
      <c r="I624" s="4"/>
      <c r="J624" s="4"/>
      <c r="K624" s="4"/>
    </row>
    <row r="625" spans="3:11" ht="11.25">
      <c r="C625" s="4"/>
      <c r="D625" s="4"/>
      <c r="E625" s="4"/>
      <c r="F625" s="4"/>
      <c r="G625" s="4"/>
      <c r="H625" s="4"/>
      <c r="I625" s="4"/>
      <c r="J625" s="4"/>
      <c r="K625" s="4"/>
    </row>
    <row r="626" spans="3:11" ht="11.25">
      <c r="C626" s="4"/>
      <c r="D626" s="4"/>
      <c r="E626" s="4"/>
      <c r="F626" s="4"/>
      <c r="G626" s="4"/>
      <c r="H626" s="4"/>
      <c r="I626" s="4"/>
      <c r="J626" s="4"/>
      <c r="K626" s="4"/>
    </row>
    <row r="627" spans="3:11" ht="11.25">
      <c r="C627" s="4"/>
      <c r="D627" s="4"/>
      <c r="E627" s="4"/>
      <c r="F627" s="4"/>
      <c r="G627" s="4"/>
      <c r="H627" s="4"/>
      <c r="I627" s="4"/>
      <c r="J627" s="4"/>
      <c r="K627" s="4"/>
    </row>
    <row r="628" spans="3:11" ht="11.25">
      <c r="C628" s="4"/>
      <c r="D628" s="4"/>
      <c r="E628" s="4"/>
      <c r="F628" s="4"/>
      <c r="G628" s="4"/>
      <c r="H628" s="4"/>
      <c r="I628" s="4"/>
      <c r="J628" s="4"/>
      <c r="K628" s="4"/>
    </row>
    <row r="629" spans="3:11" ht="11.25">
      <c r="C629" s="4"/>
      <c r="D629" s="4"/>
      <c r="E629" s="4"/>
      <c r="F629" s="4"/>
      <c r="G629" s="4"/>
      <c r="H629" s="4"/>
      <c r="I629" s="4"/>
      <c r="J629" s="4"/>
      <c r="K629" s="4"/>
    </row>
    <row r="630" spans="3:11" ht="11.25">
      <c r="C630" s="4"/>
      <c r="D630" s="4"/>
      <c r="E630" s="4"/>
      <c r="F630" s="4"/>
      <c r="G630" s="4"/>
      <c r="H630" s="4"/>
      <c r="I630" s="4"/>
      <c r="J630" s="4"/>
      <c r="K630" s="4"/>
    </row>
    <row r="631" spans="3:11" ht="11.25">
      <c r="C631" s="4"/>
      <c r="D631" s="4"/>
      <c r="E631" s="4"/>
      <c r="F631" s="4"/>
      <c r="G631" s="4"/>
      <c r="H631" s="4"/>
      <c r="I631" s="4"/>
      <c r="J631" s="4"/>
      <c r="K631" s="4"/>
    </row>
    <row r="632" spans="3:11" ht="11.25">
      <c r="C632" s="4"/>
      <c r="D632" s="4"/>
      <c r="E632" s="4"/>
      <c r="F632" s="4"/>
      <c r="G632" s="4"/>
      <c r="H632" s="4"/>
      <c r="I632" s="4"/>
      <c r="J632" s="4"/>
      <c r="K632" s="4"/>
    </row>
    <row r="633" spans="3:11" ht="11.25">
      <c r="C633" s="4"/>
      <c r="D633" s="4"/>
      <c r="E633" s="4"/>
      <c r="F633" s="4"/>
      <c r="G633" s="4"/>
      <c r="H633" s="4"/>
      <c r="I633" s="4"/>
      <c r="J633" s="4"/>
      <c r="K633" s="4"/>
    </row>
    <row r="634" spans="3:11" ht="11.25">
      <c r="C634" s="4"/>
      <c r="D634" s="4"/>
      <c r="E634" s="4"/>
      <c r="F634" s="4"/>
      <c r="G634" s="4"/>
      <c r="H634" s="4"/>
      <c r="I634" s="4"/>
      <c r="J634" s="4"/>
      <c r="K634" s="4"/>
    </row>
    <row r="635" spans="3:11" ht="11.25">
      <c r="C635" s="4"/>
      <c r="D635" s="4"/>
      <c r="E635" s="4"/>
      <c r="F635" s="4"/>
      <c r="G635" s="4"/>
      <c r="H635" s="4"/>
      <c r="I635" s="4"/>
      <c r="J635" s="4"/>
      <c r="K635" s="4"/>
    </row>
    <row r="636" spans="3:11" ht="11.25">
      <c r="C636" s="4"/>
      <c r="D636" s="4"/>
      <c r="E636" s="4"/>
      <c r="F636" s="4"/>
      <c r="G636" s="4"/>
      <c r="H636" s="4"/>
      <c r="I636" s="4"/>
      <c r="J636" s="4"/>
      <c r="K636" s="4"/>
    </row>
    <row r="637" spans="3:11" ht="11.25">
      <c r="C637" s="4"/>
      <c r="D637" s="4"/>
      <c r="E637" s="4"/>
      <c r="F637" s="4"/>
      <c r="G637" s="4"/>
      <c r="H637" s="4"/>
      <c r="I637" s="4"/>
      <c r="J637" s="4"/>
      <c r="K637" s="4"/>
    </row>
    <row r="638" spans="3:11" ht="11.25">
      <c r="C638" s="4"/>
      <c r="D638" s="4"/>
      <c r="E638" s="4"/>
      <c r="F638" s="4"/>
      <c r="G638" s="4"/>
      <c r="H638" s="4"/>
      <c r="I638" s="4"/>
      <c r="J638" s="4"/>
      <c r="K638" s="4"/>
    </row>
    <row r="639" spans="3:11" ht="11.25">
      <c r="C639" s="4"/>
      <c r="D639" s="4"/>
      <c r="E639" s="4"/>
      <c r="F639" s="4"/>
      <c r="G639" s="4"/>
      <c r="H639" s="4"/>
      <c r="I639" s="4"/>
      <c r="J639" s="4"/>
      <c r="K639" s="4"/>
    </row>
    <row r="640" spans="3:11" ht="11.25">
      <c r="C640" s="4"/>
      <c r="D640" s="4"/>
      <c r="E640" s="4"/>
      <c r="F640" s="4"/>
      <c r="G640" s="4"/>
      <c r="H640" s="4"/>
      <c r="I640" s="4"/>
      <c r="J640" s="4"/>
      <c r="K640" s="4"/>
    </row>
    <row r="641" spans="3:11" ht="11.25">
      <c r="C641" s="4"/>
      <c r="D641" s="4"/>
      <c r="E641" s="4"/>
      <c r="F641" s="4"/>
      <c r="G641" s="4"/>
      <c r="H641" s="4"/>
      <c r="I641" s="4"/>
      <c r="J641" s="4"/>
      <c r="K641" s="4"/>
    </row>
    <row r="642" spans="3:11" ht="11.25">
      <c r="C642" s="4"/>
      <c r="D642" s="4"/>
      <c r="E642" s="4"/>
      <c r="F642" s="4"/>
      <c r="G642" s="4"/>
      <c r="H642" s="4"/>
      <c r="I642" s="4"/>
      <c r="J642" s="4"/>
      <c r="K642" s="4"/>
    </row>
    <row r="643" spans="3:11" ht="11.25">
      <c r="C643" s="4"/>
      <c r="D643" s="4"/>
      <c r="E643" s="4"/>
      <c r="F643" s="4"/>
      <c r="G643" s="4"/>
      <c r="H643" s="4"/>
      <c r="I643" s="4"/>
      <c r="J643" s="4"/>
      <c r="K643" s="4"/>
    </row>
    <row r="644" spans="3:11" ht="11.25">
      <c r="C644" s="4"/>
      <c r="D644" s="4"/>
      <c r="E644" s="4"/>
      <c r="F644" s="4"/>
      <c r="G644" s="4"/>
      <c r="H644" s="4"/>
      <c r="I644" s="4"/>
      <c r="J644" s="4"/>
      <c r="K644" s="4"/>
    </row>
    <row r="645" spans="3:11" ht="11.25">
      <c r="C645" s="4"/>
      <c r="D645" s="4"/>
      <c r="E645" s="4"/>
      <c r="F645" s="4"/>
      <c r="G645" s="4"/>
      <c r="H645" s="4"/>
      <c r="I645" s="4"/>
      <c r="J645" s="4"/>
      <c r="K645" s="4"/>
    </row>
    <row r="646" spans="3:11" ht="11.25">
      <c r="C646" s="4"/>
      <c r="D646" s="4"/>
      <c r="E646" s="4"/>
      <c r="F646" s="4"/>
      <c r="G646" s="4"/>
      <c r="H646" s="4"/>
      <c r="I646" s="4"/>
      <c r="J646" s="4"/>
      <c r="K646" s="4"/>
    </row>
    <row r="647" spans="3:11" ht="11.25">
      <c r="C647" s="4"/>
      <c r="D647" s="4"/>
      <c r="E647" s="4"/>
      <c r="F647" s="4"/>
      <c r="G647" s="4"/>
      <c r="H647" s="4"/>
      <c r="I647" s="4"/>
      <c r="J647" s="4"/>
      <c r="K647" s="4"/>
    </row>
    <row r="648" spans="3:11" ht="11.25">
      <c r="C648" s="4"/>
      <c r="D648" s="4"/>
      <c r="E648" s="4"/>
      <c r="F648" s="4"/>
      <c r="G648" s="4"/>
      <c r="H648" s="4"/>
      <c r="I648" s="4"/>
      <c r="J648" s="4"/>
      <c r="K648" s="4"/>
    </row>
    <row r="649" spans="3:11" ht="11.25">
      <c r="C649" s="4"/>
      <c r="D649" s="4"/>
      <c r="E649" s="4"/>
      <c r="F649" s="4"/>
      <c r="G649" s="4"/>
      <c r="H649" s="4"/>
      <c r="I649" s="4"/>
      <c r="J649" s="4"/>
      <c r="K649" s="4"/>
    </row>
    <row r="650" spans="3:11" ht="11.25">
      <c r="C650" s="4"/>
      <c r="D650" s="4"/>
      <c r="E650" s="4"/>
      <c r="F650" s="4"/>
      <c r="G650" s="4"/>
      <c r="H650" s="4"/>
      <c r="I650" s="4"/>
      <c r="J650" s="4"/>
      <c r="K650" s="4"/>
    </row>
    <row r="651" spans="3:11" ht="11.25">
      <c r="C651" s="4"/>
      <c r="D651" s="4"/>
      <c r="E651" s="4"/>
      <c r="F651" s="4"/>
      <c r="G651" s="4"/>
      <c r="H651" s="4"/>
      <c r="I651" s="4"/>
      <c r="J651" s="4"/>
      <c r="K651" s="4"/>
    </row>
    <row r="652" spans="3:11" ht="11.25">
      <c r="C652" s="4"/>
      <c r="D652" s="4"/>
      <c r="E652" s="4"/>
      <c r="F652" s="4"/>
      <c r="G652" s="4"/>
      <c r="H652" s="4"/>
      <c r="I652" s="4"/>
      <c r="J652" s="4"/>
      <c r="K652" s="4"/>
    </row>
    <row r="653" spans="3:11" ht="11.25">
      <c r="C653" s="4"/>
      <c r="D653" s="4"/>
      <c r="E653" s="4"/>
      <c r="F653" s="4"/>
      <c r="G653" s="4"/>
      <c r="H653" s="4"/>
      <c r="I653" s="4"/>
      <c r="J653" s="4"/>
      <c r="K653" s="4"/>
    </row>
    <row r="654" spans="3:11" ht="11.25">
      <c r="C654" s="4"/>
      <c r="D654" s="4"/>
      <c r="E654" s="4"/>
      <c r="F654" s="4"/>
      <c r="G654" s="4"/>
      <c r="H654" s="4"/>
      <c r="I654" s="4"/>
      <c r="J654" s="4"/>
      <c r="K654" s="4"/>
    </row>
    <row r="655" spans="3:11" ht="11.25">
      <c r="C655" s="4"/>
      <c r="D655" s="4"/>
      <c r="E655" s="4"/>
      <c r="F655" s="4"/>
      <c r="G655" s="4"/>
      <c r="H655" s="4"/>
      <c r="I655" s="4"/>
      <c r="J655" s="4"/>
      <c r="K655" s="4"/>
    </row>
    <row r="656" spans="3:11" ht="11.25">
      <c r="C656" s="4"/>
      <c r="D656" s="4"/>
      <c r="E656" s="4"/>
      <c r="F656" s="4"/>
      <c r="G656" s="4"/>
      <c r="H656" s="4"/>
      <c r="I656" s="4"/>
      <c r="J656" s="4"/>
      <c r="K656" s="4"/>
    </row>
    <row r="657" spans="3:11" ht="11.25">
      <c r="C657" s="4"/>
      <c r="D657" s="4"/>
      <c r="E657" s="4"/>
      <c r="F657" s="4"/>
      <c r="G657" s="4"/>
      <c r="H657" s="4"/>
      <c r="I657" s="4"/>
      <c r="J657" s="4"/>
      <c r="K657" s="4"/>
    </row>
    <row r="658" spans="3:11" ht="11.25">
      <c r="C658" s="4"/>
      <c r="D658" s="4"/>
      <c r="E658" s="4"/>
      <c r="F658" s="4"/>
      <c r="G658" s="4"/>
      <c r="H658" s="4"/>
      <c r="I658" s="4"/>
      <c r="J658" s="4"/>
      <c r="K658" s="4"/>
    </row>
    <row r="659" spans="3:11" ht="11.25">
      <c r="C659" s="4"/>
      <c r="D659" s="4"/>
      <c r="E659" s="4"/>
      <c r="F659" s="4"/>
      <c r="G659" s="4"/>
      <c r="H659" s="4"/>
      <c r="I659" s="4"/>
      <c r="J659" s="4"/>
      <c r="K659" s="4"/>
    </row>
    <row r="660" spans="3:11" ht="11.25">
      <c r="C660" s="4"/>
      <c r="D660" s="4"/>
      <c r="E660" s="4"/>
      <c r="F660" s="4"/>
      <c r="G660" s="4"/>
      <c r="H660" s="4"/>
      <c r="I660" s="4"/>
      <c r="J660" s="4"/>
      <c r="K660" s="4"/>
    </row>
    <row r="661" spans="3:11" ht="11.25">
      <c r="C661" s="4"/>
      <c r="D661" s="4"/>
      <c r="E661" s="4"/>
      <c r="F661" s="4"/>
      <c r="G661" s="4"/>
      <c r="H661" s="4"/>
      <c r="I661" s="4"/>
      <c r="J661" s="4"/>
      <c r="K661" s="4"/>
    </row>
    <row r="662" spans="3:11" ht="11.25">
      <c r="C662" s="4"/>
      <c r="D662" s="4"/>
      <c r="E662" s="4"/>
      <c r="F662" s="4"/>
      <c r="G662" s="4"/>
      <c r="H662" s="4"/>
      <c r="I662" s="4"/>
      <c r="J662" s="4"/>
      <c r="K662" s="4"/>
    </row>
    <row r="663" spans="3:11" ht="11.25">
      <c r="C663" s="4"/>
      <c r="D663" s="4"/>
      <c r="E663" s="4"/>
      <c r="F663" s="4"/>
      <c r="G663" s="4"/>
      <c r="H663" s="4"/>
      <c r="I663" s="4"/>
      <c r="J663" s="4"/>
      <c r="K663" s="4"/>
    </row>
  </sheetData>
  <sheetProtection/>
  <mergeCells count="6">
    <mergeCell ref="B7:B9"/>
    <mergeCell ref="F7:K7"/>
    <mergeCell ref="H8:J8"/>
    <mergeCell ref="C7:C9"/>
    <mergeCell ref="D7:D9"/>
    <mergeCell ref="E7:E9"/>
  </mergeCells>
  <printOptions/>
  <pageMargins left="0.3937007874015748" right="0.3937007874015748" top="0.984251968503937" bottom="0.984251968503937" header="0.5118110236220472" footer="0.5118110236220472"/>
  <pageSetup fitToHeight="1" fitToWidth="1" horizontalDpi="300" verticalDpi="300" orientation="portrait" paperSize="9" scale="86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B1:D49"/>
  <sheetViews>
    <sheetView showGridLines="0" zoomScalePageLayoutView="0" workbookViewId="0" topLeftCell="A1">
      <selection activeCell="A1" sqref="A1"/>
    </sheetView>
  </sheetViews>
  <sheetFormatPr defaultColWidth="14.8515625" defaultRowHeight="12.75"/>
  <cols>
    <col min="1" max="1" width="4.421875" style="297" customWidth="1"/>
    <col min="2" max="2" width="6.8515625" style="297" customWidth="1"/>
    <col min="3" max="4" width="34.140625" style="297" customWidth="1"/>
    <col min="5" max="16384" width="14.8515625" style="297" customWidth="1"/>
  </cols>
  <sheetData>
    <row r="1" spans="2:4" ht="12.75">
      <c r="B1" s="182" t="s">
        <v>537</v>
      </c>
      <c r="D1" s="441" t="str">
        <f>'Tab 1'!$L$1</f>
        <v>Carta de Conjuntura | Set 2013</v>
      </c>
    </row>
    <row r="2" ht="12.75">
      <c r="B2" s="182"/>
    </row>
    <row r="3" spans="2:3" ht="11.25">
      <c r="B3" s="295" t="s">
        <v>506</v>
      </c>
      <c r="C3" s="296"/>
    </row>
    <row r="4" ht="11.25">
      <c r="B4" s="295" t="s">
        <v>367</v>
      </c>
    </row>
    <row r="5" ht="11.25">
      <c r="B5" s="295" t="s">
        <v>368</v>
      </c>
    </row>
    <row r="6" spans="2:4" ht="11.25">
      <c r="B6" s="298" t="s">
        <v>429</v>
      </c>
      <c r="C6" s="299"/>
      <c r="D6" s="299"/>
    </row>
    <row r="7" spans="2:4" ht="11.25">
      <c r="B7" s="298"/>
      <c r="C7" s="299"/>
      <c r="D7" s="299"/>
    </row>
    <row r="8" spans="2:4" s="302" customFormat="1" ht="12" thickBot="1">
      <c r="B8" s="300"/>
      <c r="C8" s="301" t="s">
        <v>369</v>
      </c>
      <c r="D8" s="301" t="s">
        <v>370</v>
      </c>
    </row>
    <row r="9" spans="2:4" ht="12" thickTop="1">
      <c r="B9" s="450" t="s">
        <v>65</v>
      </c>
      <c r="C9" s="307">
        <v>76.91522893142873</v>
      </c>
      <c r="D9" s="307">
        <v>80.07680560569027</v>
      </c>
    </row>
    <row r="10" spans="2:4" ht="11.25">
      <c r="B10" s="333" t="s">
        <v>66</v>
      </c>
      <c r="C10" s="307">
        <v>73.33590264727711</v>
      </c>
      <c r="D10" s="307">
        <v>76.74991674222571</v>
      </c>
    </row>
    <row r="11" spans="2:4" ht="11.25">
      <c r="B11" s="333" t="s">
        <v>67</v>
      </c>
      <c r="C11" s="307">
        <v>73.23113546645004</v>
      </c>
      <c r="D11" s="307">
        <v>77.88866076044876</v>
      </c>
    </row>
    <row r="12" spans="2:4" ht="11.25">
      <c r="B12" s="333" t="s">
        <v>68</v>
      </c>
      <c r="C12" s="307">
        <v>74.7007121967027</v>
      </c>
      <c r="D12" s="307">
        <v>79.96831771714541</v>
      </c>
    </row>
    <row r="13" spans="2:4" ht="11.25">
      <c r="B13" s="333" t="s">
        <v>69</v>
      </c>
      <c r="C13" s="307">
        <v>110.49373216273263</v>
      </c>
      <c r="D13" s="307">
        <v>118.78545066876967</v>
      </c>
    </row>
    <row r="14" spans="2:4" ht="11.25">
      <c r="B14" s="333" t="s">
        <v>70</v>
      </c>
      <c r="C14" s="307">
        <v>104.89754355438549</v>
      </c>
      <c r="D14" s="307">
        <v>114.36928129944143</v>
      </c>
    </row>
    <row r="15" spans="2:4" ht="11.25">
      <c r="B15" s="333" t="s">
        <v>71</v>
      </c>
      <c r="C15" s="307">
        <v>124.23142736852624</v>
      </c>
      <c r="D15" s="307">
        <v>136.53461868267195</v>
      </c>
    </row>
    <row r="16" spans="2:4" ht="11.25">
      <c r="B16" s="333" t="s">
        <v>72</v>
      </c>
      <c r="C16" s="307">
        <v>121.22853292598711</v>
      </c>
      <c r="D16" s="307">
        <v>124.85481964431402</v>
      </c>
    </row>
    <row r="17" spans="2:4" ht="11.25">
      <c r="B17" s="333" t="s">
        <v>73</v>
      </c>
      <c r="C17" s="307">
        <v>120.51913366965165</v>
      </c>
      <c r="D17" s="307">
        <v>122.13173753103267</v>
      </c>
    </row>
    <row r="18" spans="2:4" ht="11.25">
      <c r="B18" s="333" t="s">
        <v>74</v>
      </c>
      <c r="C18" s="307">
        <v>117.78984653524833</v>
      </c>
      <c r="D18" s="307">
        <v>117.51266241985365</v>
      </c>
    </row>
    <row r="19" spans="2:4" ht="11.25">
      <c r="B19" s="333" t="s">
        <v>76</v>
      </c>
      <c r="C19" s="307">
        <v>99.93710818859476</v>
      </c>
      <c r="D19" s="307">
        <v>99.91015460842544</v>
      </c>
    </row>
    <row r="20" spans="2:4" ht="11.25">
      <c r="B20" s="333" t="s">
        <v>377</v>
      </c>
      <c r="C20" s="307">
        <v>91.15536286760805</v>
      </c>
      <c r="D20" s="307">
        <v>91.1957845335938</v>
      </c>
    </row>
    <row r="21" spans="2:4" ht="11.25">
      <c r="B21" s="333" t="s">
        <v>378</v>
      </c>
      <c r="C21" s="307">
        <v>86.15636197935385</v>
      </c>
      <c r="D21" s="307">
        <v>84.86389600332596</v>
      </c>
    </row>
    <row r="22" spans="2:4" ht="11.25">
      <c r="B22" s="333" t="s">
        <v>425</v>
      </c>
      <c r="C22" s="307">
        <v>90.3805815440428</v>
      </c>
      <c r="D22" s="307">
        <v>84.86778331909088</v>
      </c>
    </row>
    <row r="23" spans="2:4" ht="11.25">
      <c r="B23" s="333" t="s">
        <v>428</v>
      </c>
      <c r="C23" s="307">
        <v>90.65884351328252</v>
      </c>
      <c r="D23" s="307">
        <v>83.4947837148283</v>
      </c>
    </row>
    <row r="24" spans="2:4" s="299" customFormat="1" ht="11.25">
      <c r="B24" s="333" t="s">
        <v>435</v>
      </c>
      <c r="C24" s="307">
        <v>81.20098273877522</v>
      </c>
      <c r="D24" s="307">
        <v>74.69048138537956</v>
      </c>
    </row>
    <row r="25" spans="2:4" ht="11.25">
      <c r="B25" s="333" t="s">
        <v>493</v>
      </c>
      <c r="C25" s="307">
        <v>88.4273652223195</v>
      </c>
      <c r="D25" s="307">
        <v>74.86280383180785</v>
      </c>
    </row>
    <row r="26" spans="2:4" ht="11.25">
      <c r="B26" s="325" t="s">
        <v>538</v>
      </c>
      <c r="C26" s="412">
        <v>114.08966236440381</v>
      </c>
      <c r="D26" s="412">
        <v>89.15108656364531</v>
      </c>
    </row>
    <row r="27" spans="2:4" ht="11.25">
      <c r="B27" s="298" t="s">
        <v>555</v>
      </c>
      <c r="C27" s="307"/>
      <c r="D27" s="307"/>
    </row>
    <row r="28" spans="2:4" ht="11.25">
      <c r="B28" s="298" t="s">
        <v>371</v>
      </c>
      <c r="C28" s="307"/>
      <c r="D28" s="307"/>
    </row>
    <row r="29" spans="3:4" ht="11.25">
      <c r="C29" s="307"/>
      <c r="D29" s="307"/>
    </row>
    <row r="30" spans="3:4" ht="11.25">
      <c r="C30" s="307"/>
      <c r="D30" s="307"/>
    </row>
    <row r="31" spans="3:4" ht="11.25">
      <c r="C31" s="307"/>
      <c r="D31" s="307"/>
    </row>
    <row r="32" spans="3:4" ht="11.25">
      <c r="C32" s="307"/>
      <c r="D32" s="307"/>
    </row>
    <row r="33" spans="3:4" ht="11.25">
      <c r="C33" s="307"/>
      <c r="D33" s="307"/>
    </row>
    <row r="34" spans="3:4" ht="11.25">
      <c r="C34" s="307"/>
      <c r="D34" s="307"/>
    </row>
    <row r="35" spans="3:4" ht="11.25">
      <c r="C35" s="307"/>
      <c r="D35" s="307"/>
    </row>
    <row r="36" spans="3:4" ht="11.25">
      <c r="C36" s="307"/>
      <c r="D36" s="307"/>
    </row>
    <row r="37" spans="3:4" ht="11.25">
      <c r="C37" s="307"/>
      <c r="D37" s="307"/>
    </row>
    <row r="38" spans="3:4" ht="11.25">
      <c r="C38" s="307"/>
      <c r="D38" s="307"/>
    </row>
    <row r="39" spans="3:4" ht="11.25">
      <c r="C39" s="307"/>
      <c r="D39" s="307"/>
    </row>
    <row r="40" spans="3:4" ht="11.25">
      <c r="C40" s="307"/>
      <c r="D40" s="307"/>
    </row>
    <row r="41" spans="3:4" ht="11.25">
      <c r="C41" s="307"/>
      <c r="D41" s="307"/>
    </row>
    <row r="42" spans="3:4" ht="11.25">
      <c r="C42" s="307"/>
      <c r="D42" s="307"/>
    </row>
    <row r="43" spans="3:4" ht="11.25">
      <c r="C43" s="307"/>
      <c r="D43" s="307"/>
    </row>
    <row r="44" spans="3:4" ht="11.25">
      <c r="C44" s="307"/>
      <c r="D44" s="307"/>
    </row>
    <row r="45" spans="3:4" ht="11.25">
      <c r="C45" s="307"/>
      <c r="D45" s="307"/>
    </row>
    <row r="46" spans="3:4" ht="11.25">
      <c r="C46" s="307"/>
      <c r="D46" s="307"/>
    </row>
    <row r="47" spans="3:4" ht="11.25">
      <c r="C47" s="307"/>
      <c r="D47" s="307"/>
    </row>
    <row r="48" spans="3:4" ht="11.25">
      <c r="C48" s="307"/>
      <c r="D48" s="307"/>
    </row>
    <row r="49" spans="3:4" ht="11.25">
      <c r="C49" s="307"/>
      <c r="D49" s="307"/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fitToHeight="1" fitToWidth="1" horizontalDpi="300" verticalDpi="3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0"/>
  <sheetViews>
    <sheetView zoomScaleSheetLayoutView="100" zoomScalePageLayoutView="0" workbookViewId="0" topLeftCell="A1">
      <selection activeCell="A1" sqref="A1"/>
    </sheetView>
  </sheetViews>
  <sheetFormatPr defaultColWidth="11.421875" defaultRowHeight="12.75"/>
  <cols>
    <col min="1" max="1" width="5.00390625" style="187" bestFit="1" customWidth="1"/>
    <col min="2" max="2" width="16.28125" style="1" customWidth="1"/>
    <col min="3" max="3" width="23.57421875" style="57" customWidth="1"/>
    <col min="4" max="4" width="29.421875" style="57" customWidth="1"/>
    <col min="5" max="16384" width="11.421875" style="57" customWidth="1"/>
  </cols>
  <sheetData>
    <row r="1" spans="2:4" ht="12.75">
      <c r="B1" s="182" t="s">
        <v>537</v>
      </c>
      <c r="D1" s="441" t="str">
        <f>'Tab 1'!$L$1</f>
        <v>Carta de Conjuntura | Set 2013</v>
      </c>
    </row>
    <row r="3" ht="11.25">
      <c r="B3" s="170" t="s">
        <v>529</v>
      </c>
    </row>
    <row r="4" spans="2:3" ht="11.25">
      <c r="B4" s="2" t="s">
        <v>319</v>
      </c>
      <c r="C4" s="1"/>
    </row>
    <row r="5" spans="2:4" ht="11.25">
      <c r="B5" s="40" t="s">
        <v>222</v>
      </c>
      <c r="C5" s="1"/>
      <c r="D5" s="1"/>
    </row>
    <row r="6" spans="2:4" ht="11.25">
      <c r="B6" s="40"/>
      <c r="C6" s="1"/>
      <c r="D6" s="1"/>
    </row>
    <row r="7" spans="2:4" ht="22.5" customHeight="1" thickBot="1">
      <c r="B7" s="263" t="s">
        <v>1</v>
      </c>
      <c r="C7" s="264" t="s">
        <v>320</v>
      </c>
      <c r="D7" s="264" t="s">
        <v>321</v>
      </c>
    </row>
    <row r="8" spans="2:4" ht="12" thickTop="1">
      <c r="B8" s="164" t="s">
        <v>51</v>
      </c>
      <c r="C8" s="164">
        <v>3</v>
      </c>
      <c r="D8" s="164">
        <v>1.6</v>
      </c>
    </row>
    <row r="9" spans="2:4" ht="11.25">
      <c r="B9" s="164" t="s">
        <v>52</v>
      </c>
      <c r="C9" s="164">
        <v>2.9</v>
      </c>
      <c r="D9" s="164">
        <v>2</v>
      </c>
    </row>
    <row r="10" spans="2:4" ht="11.25">
      <c r="B10" s="164" t="s">
        <v>53</v>
      </c>
      <c r="C10" s="164">
        <v>2.5</v>
      </c>
      <c r="D10" s="164">
        <v>1.4</v>
      </c>
    </row>
    <row r="11" spans="2:4" ht="11.25">
      <c r="B11" s="164" t="s">
        <v>54</v>
      </c>
      <c r="C11" s="164">
        <v>1.9</v>
      </c>
      <c r="D11" s="164">
        <v>2.7</v>
      </c>
    </row>
    <row r="12" spans="2:4" ht="11.25">
      <c r="B12" s="164" t="s">
        <v>55</v>
      </c>
      <c r="C12" s="164">
        <v>1.7</v>
      </c>
      <c r="D12" s="164">
        <v>2.5</v>
      </c>
    </row>
    <row r="13" spans="2:4" ht="11.25">
      <c r="B13" s="164" t="s">
        <v>56</v>
      </c>
      <c r="C13" s="164">
        <v>3.2</v>
      </c>
      <c r="D13" s="164">
        <v>3.8</v>
      </c>
    </row>
    <row r="14" spans="2:4" ht="11.25">
      <c r="B14" s="164" t="s">
        <v>57</v>
      </c>
      <c r="C14" s="164">
        <v>2.2</v>
      </c>
      <c r="D14" s="164">
        <v>2.9</v>
      </c>
    </row>
    <row r="15" spans="2:4" ht="11.25">
      <c r="B15" s="164" t="s">
        <v>58</v>
      </c>
      <c r="C15" s="164">
        <v>1.4</v>
      </c>
      <c r="D15" s="164">
        <v>3.9</v>
      </c>
    </row>
    <row r="16" spans="2:4" ht="11.25">
      <c r="B16" s="164" t="s">
        <v>59</v>
      </c>
      <c r="C16" s="164">
        <v>1.3</v>
      </c>
      <c r="D16" s="164">
        <v>5.5</v>
      </c>
    </row>
    <row r="17" spans="2:4" ht="11.25">
      <c r="B17" s="164" t="s">
        <v>60</v>
      </c>
      <c r="C17" s="164">
        <v>2.2</v>
      </c>
      <c r="D17" s="164">
        <v>4.9</v>
      </c>
    </row>
    <row r="18" spans="2:4" ht="11.25">
      <c r="B18" s="164" t="s">
        <v>61</v>
      </c>
      <c r="C18" s="164">
        <v>1.7</v>
      </c>
      <c r="D18" s="164">
        <v>2.8</v>
      </c>
    </row>
    <row r="19" spans="2:4" ht="11.25">
      <c r="B19" s="164" t="s">
        <v>62</v>
      </c>
      <c r="C19" s="164">
        <v>1.2</v>
      </c>
      <c r="D19" s="164">
        <v>3.6</v>
      </c>
    </row>
    <row r="20" spans="2:4" ht="11.25">
      <c r="B20" s="164" t="s">
        <v>63</v>
      </c>
      <c r="C20" s="164">
        <v>0.9</v>
      </c>
      <c r="D20" s="164">
        <v>3.5</v>
      </c>
    </row>
    <row r="21" spans="2:4" ht="11.25">
      <c r="B21" s="164" t="s">
        <v>64</v>
      </c>
      <c r="C21" s="164">
        <v>1.9</v>
      </c>
      <c r="D21" s="164">
        <v>4.9</v>
      </c>
    </row>
    <row r="22" spans="2:4" ht="11.25">
      <c r="B22" s="164" t="s">
        <v>65</v>
      </c>
      <c r="C22" s="164">
        <v>2.3</v>
      </c>
      <c r="D22" s="164">
        <v>0.6</v>
      </c>
    </row>
    <row r="23" spans="2:4" ht="11.25">
      <c r="B23" s="164" t="s">
        <v>66</v>
      </c>
      <c r="C23" s="164">
        <v>2.1</v>
      </c>
      <c r="D23" s="164">
        <v>-0.2</v>
      </c>
    </row>
    <row r="24" spans="2:4" ht="11.25">
      <c r="B24" s="164" t="s">
        <v>67</v>
      </c>
      <c r="C24" s="164">
        <v>2.7</v>
      </c>
      <c r="D24" s="164">
        <v>1.3</v>
      </c>
    </row>
    <row r="25" spans="2:4" ht="11.25">
      <c r="B25" s="164" t="s">
        <v>68</v>
      </c>
      <c r="C25" s="164">
        <v>3.4</v>
      </c>
      <c r="D25" s="164">
        <v>0.8</v>
      </c>
    </row>
    <row r="26" spans="2:5" ht="11.25">
      <c r="B26" s="164" t="s">
        <v>69</v>
      </c>
      <c r="C26" s="164">
        <v>3.6</v>
      </c>
      <c r="D26" s="164">
        <v>0.9</v>
      </c>
      <c r="E26" s="162"/>
    </row>
    <row r="27" spans="2:8" s="1" customFormat="1" ht="11.25">
      <c r="B27" s="164" t="s">
        <v>70</v>
      </c>
      <c r="C27" s="166">
        <v>3.4</v>
      </c>
      <c r="D27" s="166">
        <v>-0.1</v>
      </c>
      <c r="E27" s="162"/>
      <c r="H27" s="57"/>
    </row>
    <row r="28" spans="2:8" s="1" customFormat="1" ht="11.25">
      <c r="B28" s="164" t="s">
        <v>71</v>
      </c>
      <c r="C28" s="166">
        <v>3.5</v>
      </c>
      <c r="D28" s="166">
        <v>0.4</v>
      </c>
      <c r="E28" s="162"/>
      <c r="H28" s="57"/>
    </row>
    <row r="29" spans="2:8" s="1" customFormat="1" ht="11.25">
      <c r="B29" s="164" t="s">
        <v>72</v>
      </c>
      <c r="C29" s="166">
        <v>3.7</v>
      </c>
      <c r="D29" s="166">
        <v>1.4</v>
      </c>
      <c r="E29" s="164"/>
      <c r="H29" s="57"/>
    </row>
    <row r="30" spans="2:8" s="1" customFormat="1" ht="11.25">
      <c r="B30" s="166" t="s">
        <v>73</v>
      </c>
      <c r="C30" s="166">
        <v>3.8</v>
      </c>
      <c r="D30" s="166">
        <v>0</v>
      </c>
      <c r="E30" s="164"/>
      <c r="H30" s="57"/>
    </row>
    <row r="31" spans="2:8" s="1" customFormat="1" ht="11.25">
      <c r="B31" s="166" t="s">
        <v>74</v>
      </c>
      <c r="C31" s="166">
        <v>3.7</v>
      </c>
      <c r="D31" s="166">
        <v>0.8</v>
      </c>
      <c r="E31" s="164"/>
      <c r="H31" s="57"/>
    </row>
    <row r="32" spans="1:8" s="1" customFormat="1" ht="11.25">
      <c r="A32" s="187"/>
      <c r="B32" s="166" t="s">
        <v>76</v>
      </c>
      <c r="C32" s="166">
        <v>3.9</v>
      </c>
      <c r="D32" s="166">
        <v>0.6</v>
      </c>
      <c r="E32" s="164"/>
      <c r="H32" s="57"/>
    </row>
    <row r="33" spans="1:4" s="1" customFormat="1" ht="11.25">
      <c r="A33" s="187"/>
      <c r="B33" s="40" t="s">
        <v>377</v>
      </c>
      <c r="C33" s="166">
        <v>4.1</v>
      </c>
      <c r="D33" s="166">
        <v>0.8</v>
      </c>
    </row>
    <row r="34" spans="1:4" s="1" customFormat="1" ht="11.25">
      <c r="A34" s="187"/>
      <c r="B34" s="40" t="s">
        <v>378</v>
      </c>
      <c r="C34" s="166">
        <v>4.5</v>
      </c>
      <c r="D34" s="166">
        <v>1</v>
      </c>
    </row>
    <row r="35" spans="1:4" s="1" customFormat="1" ht="11.25">
      <c r="A35" s="187"/>
      <c r="B35" s="40" t="s">
        <v>425</v>
      </c>
      <c r="C35" s="166">
        <v>4.5</v>
      </c>
      <c r="D35" s="166">
        <v>0</v>
      </c>
    </row>
    <row r="36" spans="1:4" s="1" customFormat="1" ht="11.25">
      <c r="A36" s="187"/>
      <c r="B36" s="40" t="s">
        <v>428</v>
      </c>
      <c r="C36" s="166">
        <v>4.4</v>
      </c>
      <c r="D36" s="166">
        <v>0.6</v>
      </c>
    </row>
    <row r="37" spans="1:4" s="1" customFormat="1" ht="11.25">
      <c r="A37" s="187"/>
      <c r="B37" s="40" t="s">
        <v>435</v>
      </c>
      <c r="C37" s="166">
        <v>4.5</v>
      </c>
      <c r="D37" s="166">
        <v>1.1</v>
      </c>
    </row>
    <row r="38" spans="1:4" s="1" customFormat="1" ht="11.25">
      <c r="A38" s="187"/>
      <c r="B38" s="40" t="s">
        <v>493</v>
      </c>
      <c r="C38" s="166">
        <v>4.5</v>
      </c>
      <c r="D38" s="166">
        <v>0.2</v>
      </c>
    </row>
    <row r="39" spans="2:4" ht="11.25">
      <c r="B39" s="288" t="s">
        <v>538</v>
      </c>
      <c r="C39" s="167">
        <v>4.5</v>
      </c>
      <c r="D39" s="167">
        <v>0.4</v>
      </c>
    </row>
    <row r="40" ht="11.25">
      <c r="B40" s="39" t="s">
        <v>551</v>
      </c>
    </row>
  </sheetData>
  <sheetProtection/>
  <printOptions horizontalCentered="1"/>
  <pageMargins left="0.1968503937007874" right="0.5905511811023623" top="0.7874015748031497" bottom="0.7086614173228347" header="0" footer="0"/>
  <pageSetup fitToHeight="1" fitToWidth="1" horizontalDpi="300" verticalDpi="3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V33"/>
  <sheetViews>
    <sheetView showGridLines="0" zoomScaleSheetLayoutView="100" zoomScalePageLayoutView="0" workbookViewId="0" topLeftCell="A1">
      <selection activeCell="A1" sqref="A1"/>
    </sheetView>
  </sheetViews>
  <sheetFormatPr defaultColWidth="6.140625" defaultRowHeight="12.75"/>
  <cols>
    <col min="1" max="1" width="2.8515625" style="207" customWidth="1"/>
    <col min="2" max="2" width="25.00390625" style="208" customWidth="1"/>
    <col min="3" max="15" width="6.140625" style="199" customWidth="1"/>
    <col min="16" max="18" width="6.140625" style="201" customWidth="1"/>
    <col min="19" max="16384" width="6.140625" style="199" customWidth="1"/>
  </cols>
  <sheetData>
    <row r="1" spans="1:21" ht="12.75">
      <c r="A1"/>
      <c r="B1" s="182" t="s">
        <v>537</v>
      </c>
      <c r="L1" s="182"/>
      <c r="N1" s="185"/>
      <c r="O1" s="185"/>
      <c r="P1" s="185"/>
      <c r="T1" s="441"/>
      <c r="U1" s="441" t="s">
        <v>563</v>
      </c>
    </row>
    <row r="2" spans="1:22" ht="12.7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</row>
    <row r="3" spans="1:9" ht="12.75">
      <c r="A3"/>
      <c r="B3" s="197" t="s">
        <v>530</v>
      </c>
      <c r="C3" s="198"/>
      <c r="D3" s="198"/>
      <c r="E3" s="198"/>
      <c r="F3" s="198"/>
      <c r="G3" s="198"/>
      <c r="H3" s="198"/>
      <c r="I3" s="198"/>
    </row>
    <row r="4" spans="1:9" ht="12.75">
      <c r="A4"/>
      <c r="B4" s="200" t="s">
        <v>221</v>
      </c>
      <c r="D4" s="201"/>
      <c r="H4" s="202"/>
      <c r="I4" s="202"/>
    </row>
    <row r="5" spans="1:9" ht="12.75">
      <c r="A5"/>
      <c r="B5" s="203" t="s">
        <v>222</v>
      </c>
      <c r="D5" s="202"/>
      <c r="H5" s="202"/>
      <c r="I5" s="202"/>
    </row>
    <row r="6" spans="1:9" ht="12.75">
      <c r="A6"/>
      <c r="B6" s="203"/>
      <c r="D6" s="202"/>
      <c r="H6" s="202"/>
      <c r="I6" s="202"/>
    </row>
    <row r="7" spans="1:22" s="206" customFormat="1" ht="13.5" thickBot="1">
      <c r="A7"/>
      <c r="B7" s="204"/>
      <c r="C7" s="205">
        <v>1993</v>
      </c>
      <c r="D7" s="205">
        <v>1994</v>
      </c>
      <c r="E7" s="205">
        <v>1995</v>
      </c>
      <c r="F7" s="205">
        <v>1996</v>
      </c>
      <c r="G7" s="205">
        <v>1997</v>
      </c>
      <c r="H7" s="205">
        <v>1998</v>
      </c>
      <c r="I7" s="205">
        <v>1999</v>
      </c>
      <c r="J7" s="205">
        <v>2000</v>
      </c>
      <c r="K7" s="205">
        <v>2001</v>
      </c>
      <c r="L7" s="205">
        <v>2002</v>
      </c>
      <c r="M7" s="205">
        <v>2003</v>
      </c>
      <c r="N7" s="205">
        <v>2004</v>
      </c>
      <c r="O7" s="205">
        <v>2005</v>
      </c>
      <c r="P7" s="205">
        <v>2006</v>
      </c>
      <c r="Q7" s="205">
        <v>2007</v>
      </c>
      <c r="R7" s="205">
        <v>2008</v>
      </c>
      <c r="S7" s="205">
        <v>2009</v>
      </c>
      <c r="T7" s="205">
        <v>2010</v>
      </c>
      <c r="U7" s="205">
        <v>2011</v>
      </c>
      <c r="V7" s="205">
        <v>2012</v>
      </c>
    </row>
    <row r="8" spans="1:22" ht="13.5" thickTop="1">
      <c r="A8"/>
      <c r="B8" s="1" t="s">
        <v>223</v>
      </c>
      <c r="C8" s="201">
        <v>0.45</v>
      </c>
      <c r="D8" s="201">
        <v>0.52</v>
      </c>
      <c r="E8" s="201">
        <v>0.7</v>
      </c>
      <c r="F8" s="201">
        <v>0.5</v>
      </c>
      <c r="G8" s="201">
        <v>0.55</v>
      </c>
      <c r="H8" s="201">
        <v>0.67</v>
      </c>
      <c r="I8" s="201">
        <v>0.74</v>
      </c>
      <c r="J8" s="201">
        <v>0.72</v>
      </c>
      <c r="K8" s="201">
        <v>0.7</v>
      </c>
      <c r="L8" s="201">
        <v>0.54</v>
      </c>
      <c r="M8" s="201">
        <v>0.48</v>
      </c>
      <c r="N8" s="201">
        <v>0.47</v>
      </c>
      <c r="O8" s="201">
        <v>0.42</v>
      </c>
      <c r="P8" s="201">
        <v>0.42</v>
      </c>
      <c r="Q8" s="201">
        <v>0.46</v>
      </c>
      <c r="R8" s="201">
        <v>0.57</v>
      </c>
      <c r="S8" s="201">
        <v>0.5</v>
      </c>
      <c r="T8" s="201">
        <v>0.56</v>
      </c>
      <c r="U8" s="201">
        <v>0.65</v>
      </c>
      <c r="V8" s="201">
        <v>0.71</v>
      </c>
    </row>
    <row r="9" spans="1:22" ht="12.75">
      <c r="A9"/>
      <c r="B9" s="1" t="s">
        <v>224</v>
      </c>
      <c r="C9" s="201">
        <v>2.46</v>
      </c>
      <c r="D9" s="201">
        <v>2.21</v>
      </c>
      <c r="E9" s="201">
        <v>1.93</v>
      </c>
      <c r="F9" s="201">
        <v>1.84</v>
      </c>
      <c r="G9" s="201">
        <v>1.79</v>
      </c>
      <c r="H9" s="201">
        <v>1.67</v>
      </c>
      <c r="I9" s="201">
        <v>1.55</v>
      </c>
      <c r="J9" s="201">
        <v>1.6</v>
      </c>
      <c r="K9" s="201">
        <v>1.49</v>
      </c>
      <c r="L9" s="201">
        <v>1.34</v>
      </c>
      <c r="M9" s="201">
        <v>1.16</v>
      </c>
      <c r="N9" s="201">
        <v>1.18</v>
      </c>
      <c r="O9" s="201">
        <v>1.23</v>
      </c>
      <c r="P9" s="201">
        <v>1.19</v>
      </c>
      <c r="Q9" s="201">
        <v>1.28</v>
      </c>
      <c r="R9" s="201">
        <v>1.3</v>
      </c>
      <c r="S9" s="201">
        <v>0.95</v>
      </c>
      <c r="T9" s="201">
        <v>1.06</v>
      </c>
      <c r="U9" s="201">
        <v>1.13</v>
      </c>
      <c r="V9" s="201">
        <v>1.04</v>
      </c>
    </row>
    <row r="10" spans="1:22" ht="12.75">
      <c r="A10"/>
      <c r="B10" s="1" t="s">
        <v>225</v>
      </c>
      <c r="C10" s="201">
        <v>3.93</v>
      </c>
      <c r="D10" s="201">
        <v>3.85</v>
      </c>
      <c r="E10" s="201">
        <v>4.11</v>
      </c>
      <c r="F10" s="201">
        <v>3.99</v>
      </c>
      <c r="G10" s="201">
        <v>3.89</v>
      </c>
      <c r="H10" s="201">
        <v>4.68</v>
      </c>
      <c r="I10" s="201">
        <v>4.84</v>
      </c>
      <c r="J10" s="201">
        <v>4.78</v>
      </c>
      <c r="K10" s="201">
        <v>4.98</v>
      </c>
      <c r="L10" s="201">
        <v>5.81</v>
      </c>
      <c r="M10" s="201">
        <v>5.47</v>
      </c>
      <c r="N10" s="201">
        <v>5.3</v>
      </c>
      <c r="O10" s="201">
        <v>5.79</v>
      </c>
      <c r="P10" s="201">
        <v>5.76</v>
      </c>
      <c r="Q10" s="201">
        <v>6.06</v>
      </c>
      <c r="R10" s="201">
        <v>6.32</v>
      </c>
      <c r="S10" s="201">
        <v>5.91</v>
      </c>
      <c r="T10" s="201">
        <v>5.52</v>
      </c>
      <c r="U10" s="201">
        <v>6.03</v>
      </c>
      <c r="V10" s="201">
        <v>6</v>
      </c>
    </row>
    <row r="11" spans="1:22" ht="12.75">
      <c r="A11"/>
      <c r="B11" s="1" t="s">
        <v>408</v>
      </c>
      <c r="C11" s="201">
        <v>0.22</v>
      </c>
      <c r="D11" s="201">
        <v>0.28</v>
      </c>
      <c r="E11" s="201">
        <v>0.31</v>
      </c>
      <c r="F11" s="201">
        <v>0.3</v>
      </c>
      <c r="G11" s="201">
        <v>0.3</v>
      </c>
      <c r="H11" s="201">
        <v>0.31</v>
      </c>
      <c r="I11" s="201">
        <v>0.31</v>
      </c>
      <c r="J11" s="201">
        <v>0.31</v>
      </c>
      <c r="K11" s="201">
        <v>0.31</v>
      </c>
      <c r="L11" s="201">
        <v>0.3</v>
      </c>
      <c r="M11" s="201">
        <v>0.3</v>
      </c>
      <c r="N11" s="201">
        <v>0.32</v>
      </c>
      <c r="O11" s="201">
        <v>0.34</v>
      </c>
      <c r="P11" s="201">
        <v>0.36</v>
      </c>
      <c r="Q11" s="201">
        <v>0.52</v>
      </c>
      <c r="R11" s="201">
        <v>0.49</v>
      </c>
      <c r="S11" s="201">
        <v>0.46</v>
      </c>
      <c r="T11" s="201">
        <v>0.46</v>
      </c>
      <c r="U11" s="201">
        <v>0.53</v>
      </c>
      <c r="V11" s="201">
        <v>0.55</v>
      </c>
    </row>
    <row r="12" spans="1:22" ht="12.75">
      <c r="A12"/>
      <c r="B12" s="1" t="s">
        <v>409</v>
      </c>
      <c r="C12" s="201">
        <v>1.06</v>
      </c>
      <c r="D12" s="201">
        <v>1.27</v>
      </c>
      <c r="E12" s="201">
        <v>1.32</v>
      </c>
      <c r="F12" s="201">
        <v>1.53</v>
      </c>
      <c r="G12" s="201">
        <v>1.36</v>
      </c>
      <c r="H12" s="201">
        <v>1.28</v>
      </c>
      <c r="I12" s="201">
        <v>1.29</v>
      </c>
      <c r="J12" s="201">
        <v>1.5</v>
      </c>
      <c r="K12" s="201">
        <v>1.3</v>
      </c>
      <c r="L12" s="201">
        <v>2.29</v>
      </c>
      <c r="M12" s="201">
        <v>1.99</v>
      </c>
      <c r="N12" s="201">
        <v>2.01</v>
      </c>
      <c r="O12" s="201">
        <v>2.38</v>
      </c>
      <c r="P12" s="201">
        <v>2.36</v>
      </c>
      <c r="Q12" s="201">
        <v>2.64</v>
      </c>
      <c r="R12" s="201">
        <v>2.79</v>
      </c>
      <c r="S12" s="201">
        <v>2.61</v>
      </c>
      <c r="T12" s="201">
        <v>2.36</v>
      </c>
      <c r="U12" s="201">
        <v>2.51</v>
      </c>
      <c r="V12" s="201">
        <v>2.47</v>
      </c>
    </row>
    <row r="13" spans="1:22" ht="12.75">
      <c r="A13"/>
      <c r="B13" s="1" t="s">
        <v>226</v>
      </c>
      <c r="C13" s="201">
        <v>2.64</v>
      </c>
      <c r="D13" s="201">
        <v>2.3</v>
      </c>
      <c r="E13" s="201">
        <v>2.47</v>
      </c>
      <c r="F13" s="201">
        <v>2.17</v>
      </c>
      <c r="G13" s="201">
        <v>2.22</v>
      </c>
      <c r="H13" s="201">
        <v>3.09</v>
      </c>
      <c r="I13" s="201">
        <v>3.24</v>
      </c>
      <c r="J13" s="201">
        <v>2.97</v>
      </c>
      <c r="K13" s="201">
        <v>3.37</v>
      </c>
      <c r="L13" s="201">
        <v>3.21</v>
      </c>
      <c r="M13" s="201">
        <v>3.18</v>
      </c>
      <c r="N13" s="201">
        <v>2.98</v>
      </c>
      <c r="O13" s="201">
        <v>3.07</v>
      </c>
      <c r="P13" s="201">
        <v>3.04</v>
      </c>
      <c r="Q13" s="201">
        <v>2.91</v>
      </c>
      <c r="R13" s="201">
        <v>3.04</v>
      </c>
      <c r="S13" s="201">
        <v>2.85</v>
      </c>
      <c r="T13" s="201">
        <v>2.7</v>
      </c>
      <c r="U13" s="201">
        <v>2.99</v>
      </c>
      <c r="V13" s="201">
        <v>2.98</v>
      </c>
    </row>
    <row r="14" spans="1:22" ht="12.75">
      <c r="A14"/>
      <c r="B14" s="1" t="s">
        <v>227</v>
      </c>
      <c r="C14" s="201">
        <v>1.39</v>
      </c>
      <c r="D14" s="201">
        <v>1.32</v>
      </c>
      <c r="E14" s="201">
        <v>1.54</v>
      </c>
      <c r="F14" s="201">
        <v>1.29</v>
      </c>
      <c r="G14" s="201">
        <v>1.33</v>
      </c>
      <c r="H14" s="201">
        <v>1.5</v>
      </c>
      <c r="I14" s="201">
        <v>1.43</v>
      </c>
      <c r="J14" s="201">
        <v>1.55</v>
      </c>
      <c r="K14" s="201">
        <v>1.66</v>
      </c>
      <c r="L14" s="201">
        <v>1.52</v>
      </c>
      <c r="M14" s="201">
        <v>1.56</v>
      </c>
      <c r="N14" s="201">
        <v>1.62</v>
      </c>
      <c r="O14" s="201">
        <v>1.66</v>
      </c>
      <c r="P14" s="201">
        <v>1.65</v>
      </c>
      <c r="Q14" s="201">
        <v>1.6</v>
      </c>
      <c r="R14" s="201">
        <v>1.7</v>
      </c>
      <c r="S14" s="201">
        <v>1.61</v>
      </c>
      <c r="T14" s="201">
        <v>1.59</v>
      </c>
      <c r="U14" s="201">
        <v>1.66</v>
      </c>
      <c r="V14" s="201">
        <v>1.71</v>
      </c>
    </row>
    <row r="15" spans="1:22" ht="12.75">
      <c r="A15"/>
      <c r="B15" s="1" t="s">
        <v>228</v>
      </c>
      <c r="C15" s="201">
        <v>0.89</v>
      </c>
      <c r="D15" s="201">
        <v>0.63</v>
      </c>
      <c r="E15" s="201">
        <v>0.59</v>
      </c>
      <c r="F15" s="201">
        <v>0.58</v>
      </c>
      <c r="G15" s="201">
        <v>0.54</v>
      </c>
      <c r="H15" s="201">
        <v>1.22</v>
      </c>
      <c r="I15" s="201">
        <v>1.28</v>
      </c>
      <c r="J15" s="201">
        <v>0.91</v>
      </c>
      <c r="K15" s="201">
        <v>1.17</v>
      </c>
      <c r="L15" s="201">
        <v>1.11</v>
      </c>
      <c r="M15" s="201">
        <v>1.12</v>
      </c>
      <c r="N15" s="201">
        <v>0.89</v>
      </c>
      <c r="O15" s="201">
        <v>0.93</v>
      </c>
      <c r="P15" s="201">
        <v>0.88</v>
      </c>
      <c r="Q15" s="201">
        <v>0.82</v>
      </c>
      <c r="R15" s="201">
        <v>0.82</v>
      </c>
      <c r="S15" s="201">
        <v>0.71</v>
      </c>
      <c r="T15" s="201">
        <v>0.64</v>
      </c>
      <c r="U15" s="201">
        <v>0.83</v>
      </c>
      <c r="V15" s="201">
        <v>0.75</v>
      </c>
    </row>
    <row r="16" spans="1:22" ht="12.75">
      <c r="A16"/>
      <c r="B16" s="1" t="s">
        <v>229</v>
      </c>
      <c r="C16" s="201">
        <v>0.37</v>
      </c>
      <c r="D16" s="201">
        <v>0.35</v>
      </c>
      <c r="E16" s="201">
        <v>0.34</v>
      </c>
      <c r="F16" s="201">
        <v>0.3</v>
      </c>
      <c r="G16" s="201">
        <v>0.35</v>
      </c>
      <c r="H16" s="201">
        <v>0.38</v>
      </c>
      <c r="I16" s="201">
        <v>0.52</v>
      </c>
      <c r="J16" s="201">
        <v>0.52</v>
      </c>
      <c r="K16" s="201">
        <v>0.54</v>
      </c>
      <c r="L16" s="201">
        <v>0.58</v>
      </c>
      <c r="M16" s="201">
        <v>0.5</v>
      </c>
      <c r="N16" s="201">
        <v>0.46</v>
      </c>
      <c r="O16" s="201">
        <v>0.48</v>
      </c>
      <c r="P16" s="201">
        <v>0.51</v>
      </c>
      <c r="Q16" s="201">
        <v>0.49</v>
      </c>
      <c r="R16" s="201">
        <v>0.51</v>
      </c>
      <c r="S16" s="201">
        <v>0.53</v>
      </c>
      <c r="T16" s="201">
        <v>0.47</v>
      </c>
      <c r="U16" s="201">
        <v>0.5</v>
      </c>
      <c r="V16" s="201">
        <v>0.52</v>
      </c>
    </row>
    <row r="17" spans="1:22" ht="12.75">
      <c r="A17"/>
      <c r="B17" s="57" t="s">
        <v>230</v>
      </c>
      <c r="C17" s="201">
        <v>0.01</v>
      </c>
      <c r="D17" s="201">
        <v>0</v>
      </c>
      <c r="E17" s="201">
        <v>0.01</v>
      </c>
      <c r="F17" s="201">
        <v>0.03</v>
      </c>
      <c r="G17" s="201">
        <v>0.03</v>
      </c>
      <c r="H17" s="201">
        <v>0.02</v>
      </c>
      <c r="I17" s="201">
        <v>0.03</v>
      </c>
      <c r="J17" s="201">
        <v>0.02</v>
      </c>
      <c r="K17" s="201">
        <v>0.02</v>
      </c>
      <c r="L17" s="201">
        <v>0.02</v>
      </c>
      <c r="M17" s="201">
        <v>0.02</v>
      </c>
      <c r="N17" s="201">
        <v>0.02</v>
      </c>
      <c r="O17" s="201">
        <v>0.02</v>
      </c>
      <c r="P17" s="201">
        <v>0.01</v>
      </c>
      <c r="Q17" s="201">
        <v>0.01</v>
      </c>
      <c r="R17" s="201">
        <v>0.02</v>
      </c>
      <c r="S17" s="201">
        <v>0.01</v>
      </c>
      <c r="T17" s="201">
        <v>0.01</v>
      </c>
      <c r="U17" s="201">
        <v>0.01</v>
      </c>
      <c r="V17" s="201">
        <v>0.02</v>
      </c>
    </row>
    <row r="18" spans="1:22" ht="12.75">
      <c r="A18"/>
      <c r="B18" s="1" t="s">
        <v>231</v>
      </c>
      <c r="C18" s="201">
        <v>0.07</v>
      </c>
      <c r="D18" s="201">
        <v>1.06</v>
      </c>
      <c r="E18" s="201">
        <v>0.02</v>
      </c>
      <c r="F18" s="201">
        <v>0</v>
      </c>
      <c r="G18" s="201">
        <v>0.74</v>
      </c>
      <c r="H18" s="201">
        <v>0.83</v>
      </c>
      <c r="I18" s="201">
        <v>0.75</v>
      </c>
      <c r="J18" s="201">
        <v>1.23</v>
      </c>
      <c r="K18" s="201">
        <v>1.32</v>
      </c>
      <c r="L18" s="201">
        <v>1.38</v>
      </c>
      <c r="M18" s="201">
        <v>1.36</v>
      </c>
      <c r="N18" s="201">
        <v>1.36</v>
      </c>
      <c r="O18" s="201">
        <v>1.36</v>
      </c>
      <c r="P18" s="201">
        <v>1.35</v>
      </c>
      <c r="Q18" s="201">
        <v>1.38</v>
      </c>
      <c r="R18" s="201">
        <v>0.04</v>
      </c>
      <c r="S18" s="201">
        <v>0.01</v>
      </c>
      <c r="T18" s="201">
        <v>0</v>
      </c>
      <c r="U18" s="201">
        <v>0</v>
      </c>
      <c r="V18" s="201">
        <v>0</v>
      </c>
    </row>
    <row r="19" spans="1:22" ht="12.75">
      <c r="A19"/>
      <c r="B19" s="1" t="s">
        <v>232</v>
      </c>
      <c r="C19" s="201">
        <v>0.81</v>
      </c>
      <c r="D19" s="201">
        <v>0.69</v>
      </c>
      <c r="E19" s="201">
        <v>0.46</v>
      </c>
      <c r="F19" s="201">
        <v>0.34</v>
      </c>
      <c r="G19" s="201">
        <v>0.4</v>
      </c>
      <c r="H19" s="201">
        <v>0.36</v>
      </c>
      <c r="I19" s="201">
        <v>0.46</v>
      </c>
      <c r="J19" s="201">
        <v>0.27</v>
      </c>
      <c r="K19" s="201">
        <v>0.28</v>
      </c>
      <c r="L19" s="201">
        <v>0.27</v>
      </c>
      <c r="M19" s="201">
        <v>0.26</v>
      </c>
      <c r="N19" s="201">
        <v>0.27</v>
      </c>
      <c r="O19" s="201">
        <v>0.28</v>
      </c>
      <c r="P19" s="201">
        <v>0.29</v>
      </c>
      <c r="Q19" s="201">
        <v>0.3</v>
      </c>
      <c r="R19" s="201">
        <v>0.67</v>
      </c>
      <c r="S19" s="201">
        <v>0.59</v>
      </c>
      <c r="T19" s="201">
        <v>0.71</v>
      </c>
      <c r="U19" s="201">
        <v>0.77</v>
      </c>
      <c r="V19" s="201">
        <v>0.7</v>
      </c>
    </row>
    <row r="20" spans="1:22" ht="12.75">
      <c r="A20"/>
      <c r="B20" s="1" t="s">
        <v>233</v>
      </c>
      <c r="C20" s="201">
        <v>1.37</v>
      </c>
      <c r="D20" s="201">
        <v>2.4</v>
      </c>
      <c r="E20" s="201">
        <v>2.16</v>
      </c>
      <c r="F20" s="201">
        <v>2.12</v>
      </c>
      <c r="G20" s="201">
        <v>2.04</v>
      </c>
      <c r="H20" s="201">
        <v>1.91</v>
      </c>
      <c r="I20" s="201">
        <v>3.02</v>
      </c>
      <c r="J20" s="201">
        <v>3.38</v>
      </c>
      <c r="K20" s="201">
        <v>3.56</v>
      </c>
      <c r="L20" s="201">
        <v>3.54</v>
      </c>
      <c r="M20" s="201">
        <v>3.5</v>
      </c>
      <c r="N20" s="201">
        <v>4.08</v>
      </c>
      <c r="O20" s="201">
        <v>4.09</v>
      </c>
      <c r="P20" s="201">
        <v>3.85</v>
      </c>
      <c r="Q20" s="201">
        <v>3.89</v>
      </c>
      <c r="R20" s="201">
        <v>3.98</v>
      </c>
      <c r="S20" s="201">
        <v>3.64</v>
      </c>
      <c r="T20" s="201">
        <v>3.71</v>
      </c>
      <c r="U20" s="201">
        <v>3.82</v>
      </c>
      <c r="V20" s="201">
        <v>3.96</v>
      </c>
    </row>
    <row r="21" spans="1:22" ht="12.75">
      <c r="A21"/>
      <c r="B21" s="1" t="s">
        <v>234</v>
      </c>
      <c r="C21" s="201">
        <v>1.16</v>
      </c>
      <c r="D21" s="201">
        <v>1.07</v>
      </c>
      <c r="E21" s="201">
        <v>0.87</v>
      </c>
      <c r="F21" s="201">
        <v>0.88</v>
      </c>
      <c r="G21" s="201">
        <v>0.81</v>
      </c>
      <c r="H21" s="201">
        <v>0.77</v>
      </c>
      <c r="I21" s="201">
        <v>0.92</v>
      </c>
      <c r="J21" s="201">
        <v>0.85</v>
      </c>
      <c r="K21" s="201">
        <v>0.88</v>
      </c>
      <c r="L21" s="201">
        <v>0.87</v>
      </c>
      <c r="M21" s="201">
        <v>1.02</v>
      </c>
      <c r="N21" s="201">
        <v>1.03</v>
      </c>
      <c r="O21" s="201">
        <v>1.03</v>
      </c>
      <c r="P21" s="201">
        <v>1.01</v>
      </c>
      <c r="Q21" s="201">
        <v>1.01</v>
      </c>
      <c r="R21" s="201">
        <v>1.04</v>
      </c>
      <c r="S21" s="201">
        <v>0.98</v>
      </c>
      <c r="T21" s="201">
        <v>1.08</v>
      </c>
      <c r="U21" s="201">
        <v>1.01</v>
      </c>
      <c r="V21" s="201">
        <v>1.05</v>
      </c>
    </row>
    <row r="22" spans="1:22" ht="12.75">
      <c r="A22"/>
      <c r="B22" s="1" t="s">
        <v>410</v>
      </c>
      <c r="C22" s="201">
        <v>0.79</v>
      </c>
      <c r="D22" s="201">
        <v>0.97</v>
      </c>
      <c r="E22" s="201">
        <v>0.83</v>
      </c>
      <c r="F22" s="201">
        <v>0.78</v>
      </c>
      <c r="G22" s="201">
        <v>0.82</v>
      </c>
      <c r="H22" s="201">
        <v>0.79</v>
      </c>
      <c r="I22" s="201">
        <v>0.69</v>
      </c>
      <c r="J22" s="201">
        <v>0.79</v>
      </c>
      <c r="K22" s="201">
        <v>0.72</v>
      </c>
      <c r="L22" s="201">
        <v>0.9</v>
      </c>
      <c r="M22" s="201">
        <v>0.99</v>
      </c>
      <c r="N22" s="201">
        <v>1.05</v>
      </c>
      <c r="O22" s="201">
        <v>1.22</v>
      </c>
      <c r="P22" s="201">
        <v>1.18</v>
      </c>
      <c r="Q22" s="201">
        <v>1.3</v>
      </c>
      <c r="R22" s="201">
        <v>1.45</v>
      </c>
      <c r="S22" s="201">
        <v>1.37</v>
      </c>
      <c r="T22" s="201">
        <v>1.22</v>
      </c>
      <c r="U22" s="201">
        <v>1.4</v>
      </c>
      <c r="V22" s="201">
        <v>1.31</v>
      </c>
    </row>
    <row r="23" spans="1:22" ht="12.75">
      <c r="A23"/>
      <c r="B23" s="1" t="s">
        <v>235</v>
      </c>
      <c r="C23" s="201">
        <v>0.08</v>
      </c>
      <c r="D23" s="201">
        <v>0.26</v>
      </c>
      <c r="E23" s="201">
        <v>0.3</v>
      </c>
      <c r="F23" s="201">
        <v>0.31</v>
      </c>
      <c r="G23" s="201">
        <v>0.28</v>
      </c>
      <c r="H23" s="201">
        <v>0.25</v>
      </c>
      <c r="I23" s="201">
        <v>0.3</v>
      </c>
      <c r="J23" s="201">
        <v>0.31</v>
      </c>
      <c r="K23" s="201">
        <v>0.3</v>
      </c>
      <c r="L23" s="201">
        <v>0.3</v>
      </c>
      <c r="M23" s="201">
        <v>0.26</v>
      </c>
      <c r="N23" s="201">
        <v>0</v>
      </c>
      <c r="O23" s="201">
        <v>0</v>
      </c>
      <c r="P23" s="201">
        <v>0</v>
      </c>
      <c r="Q23" s="201">
        <v>0</v>
      </c>
      <c r="R23" s="201">
        <v>0</v>
      </c>
      <c r="S23" s="201">
        <v>0</v>
      </c>
      <c r="T23" s="201">
        <v>0</v>
      </c>
      <c r="U23" s="201">
        <v>0</v>
      </c>
      <c r="V23" s="201">
        <v>0</v>
      </c>
    </row>
    <row r="24" spans="1:22" ht="12.75">
      <c r="A24"/>
      <c r="B24" s="1" t="s">
        <v>236</v>
      </c>
      <c r="C24" s="201">
        <v>0.13</v>
      </c>
      <c r="D24" s="201">
        <v>0.1</v>
      </c>
      <c r="E24" s="201">
        <v>0.09</v>
      </c>
      <c r="F24" s="201">
        <v>0.09</v>
      </c>
      <c r="G24" s="201">
        <v>0.07</v>
      </c>
      <c r="H24" s="201">
        <v>0.08</v>
      </c>
      <c r="I24" s="201">
        <v>0.06</v>
      </c>
      <c r="J24" s="201">
        <v>0.15</v>
      </c>
      <c r="K24" s="201">
        <v>0.26</v>
      </c>
      <c r="L24" s="201">
        <v>0.78</v>
      </c>
      <c r="M24" s="201">
        <v>0.56</v>
      </c>
      <c r="N24" s="201">
        <v>0.71</v>
      </c>
      <c r="O24" s="201">
        <v>0.64</v>
      </c>
      <c r="P24" s="201">
        <v>0.55</v>
      </c>
      <c r="Q24" s="201">
        <v>0.6</v>
      </c>
      <c r="R24" s="201">
        <v>0.43</v>
      </c>
      <c r="S24" s="201">
        <v>0.57</v>
      </c>
      <c r="T24" s="201">
        <v>1.15</v>
      </c>
      <c r="U24" s="201">
        <v>1.29</v>
      </c>
      <c r="V24" s="201">
        <v>0.88</v>
      </c>
    </row>
    <row r="25" spans="1:22" ht="12.75">
      <c r="A25"/>
      <c r="B25" s="1" t="s">
        <v>411</v>
      </c>
      <c r="C25" s="201">
        <v>11.26</v>
      </c>
      <c r="D25" s="201">
        <v>13.14</v>
      </c>
      <c r="E25" s="201">
        <v>11.47</v>
      </c>
      <c r="F25" s="201">
        <v>10.87</v>
      </c>
      <c r="G25" s="201">
        <v>11.41</v>
      </c>
      <c r="H25" s="201">
        <v>12.03</v>
      </c>
      <c r="I25" s="201">
        <v>13.35</v>
      </c>
      <c r="J25" s="201">
        <v>14.1</v>
      </c>
      <c r="K25" s="201">
        <v>14.5</v>
      </c>
      <c r="L25" s="201">
        <v>15.75</v>
      </c>
      <c r="M25" s="201">
        <v>15.07</v>
      </c>
      <c r="N25" s="201">
        <v>15.48</v>
      </c>
      <c r="O25" s="201">
        <v>16.09</v>
      </c>
      <c r="P25" s="201">
        <v>15.61</v>
      </c>
      <c r="Q25" s="201">
        <v>16.3</v>
      </c>
      <c r="R25" s="201">
        <v>15.82</v>
      </c>
      <c r="S25" s="201">
        <v>14.54</v>
      </c>
      <c r="T25" s="201">
        <v>15.02</v>
      </c>
      <c r="U25" s="201">
        <v>16.11</v>
      </c>
      <c r="V25" s="201">
        <v>15.67</v>
      </c>
    </row>
    <row r="26" spans="1:22" ht="12.75">
      <c r="A26"/>
      <c r="B26" s="1" t="s">
        <v>412</v>
      </c>
      <c r="C26" s="201">
        <v>1.02</v>
      </c>
      <c r="D26" s="201">
        <v>0.33</v>
      </c>
      <c r="E26" s="201">
        <v>0.43</v>
      </c>
      <c r="F26" s="201">
        <v>0.4</v>
      </c>
      <c r="G26" s="201">
        <v>0.59</v>
      </c>
      <c r="H26" s="201">
        <v>1.57</v>
      </c>
      <c r="I26" s="201">
        <v>1.33</v>
      </c>
      <c r="J26" s="201">
        <v>0.83</v>
      </c>
      <c r="K26" s="201">
        <v>0.61</v>
      </c>
      <c r="L26" s="201">
        <v>0.7</v>
      </c>
      <c r="M26" s="201">
        <v>0.96</v>
      </c>
      <c r="N26" s="201">
        <v>1.14</v>
      </c>
      <c r="O26" s="201">
        <v>0.8</v>
      </c>
      <c r="P26" s="201">
        <v>0.86</v>
      </c>
      <c r="Q26" s="201">
        <v>1.06</v>
      </c>
      <c r="R26" s="201">
        <v>1.19</v>
      </c>
      <c r="S26" s="201">
        <v>0.82</v>
      </c>
      <c r="T26" s="201">
        <v>0.71</v>
      </c>
      <c r="U26" s="201">
        <v>0.75</v>
      </c>
      <c r="V26" s="201">
        <v>0.84</v>
      </c>
    </row>
    <row r="27" spans="1:22" ht="12.75">
      <c r="A27"/>
      <c r="B27" s="1" t="s">
        <v>237</v>
      </c>
      <c r="C27" s="201">
        <v>12.28</v>
      </c>
      <c r="D27" s="201">
        <v>13.47</v>
      </c>
      <c r="E27" s="201">
        <v>11.9</v>
      </c>
      <c r="F27" s="201">
        <v>11.27</v>
      </c>
      <c r="G27" s="201">
        <v>12</v>
      </c>
      <c r="H27" s="201">
        <v>13.6</v>
      </c>
      <c r="I27" s="201">
        <v>14.68</v>
      </c>
      <c r="J27" s="201">
        <v>14.92</v>
      </c>
      <c r="K27" s="201">
        <v>15.11</v>
      </c>
      <c r="L27" s="201">
        <v>16.44</v>
      </c>
      <c r="M27" s="201">
        <v>16.08</v>
      </c>
      <c r="N27" s="201">
        <v>16.61</v>
      </c>
      <c r="O27" s="201">
        <v>16.89</v>
      </c>
      <c r="P27" s="201">
        <v>16.47</v>
      </c>
      <c r="Q27" s="201">
        <v>17.36</v>
      </c>
      <c r="R27" s="201">
        <v>17.01</v>
      </c>
      <c r="S27" s="201">
        <v>15.36</v>
      </c>
      <c r="T27" s="201">
        <v>15.73</v>
      </c>
      <c r="U27" s="201">
        <v>16.85</v>
      </c>
      <c r="V27" s="201">
        <v>16.51</v>
      </c>
    </row>
    <row r="28" spans="1:22" ht="12.75">
      <c r="A28"/>
      <c r="B28" s="139" t="s">
        <v>238</v>
      </c>
      <c r="C28" s="381">
        <v>6.08</v>
      </c>
      <c r="D28" s="381">
        <v>7.35</v>
      </c>
      <c r="E28" s="381">
        <v>6.69</v>
      </c>
      <c r="F28" s="381">
        <v>6.6</v>
      </c>
      <c r="G28" s="381">
        <v>6.34</v>
      </c>
      <c r="H28" s="381">
        <v>6.22</v>
      </c>
      <c r="I28" s="381">
        <v>6.37</v>
      </c>
      <c r="J28" s="381">
        <v>6.98</v>
      </c>
      <c r="K28" s="381">
        <v>7.24</v>
      </c>
      <c r="L28" s="381">
        <v>7.13</v>
      </c>
      <c r="M28" s="381">
        <v>7.02</v>
      </c>
      <c r="N28" s="381">
        <v>7.12</v>
      </c>
      <c r="O28" s="381">
        <v>7.23</v>
      </c>
      <c r="P28" s="381">
        <v>7.26</v>
      </c>
      <c r="Q28" s="381">
        <v>7.05</v>
      </c>
      <c r="R28" s="381">
        <v>7.34</v>
      </c>
      <c r="S28" s="381">
        <v>7.08</v>
      </c>
      <c r="T28" s="381">
        <v>7.18</v>
      </c>
      <c r="U28" s="381">
        <v>7.42</v>
      </c>
      <c r="V28" s="381">
        <v>7.42</v>
      </c>
    </row>
    <row r="29" spans="1:13" ht="12.75">
      <c r="A29"/>
      <c r="B29" s="208" t="s">
        <v>556</v>
      </c>
      <c r="C29" s="201"/>
      <c r="D29" s="201"/>
      <c r="E29" s="201"/>
      <c r="F29" s="201"/>
      <c r="G29" s="201"/>
      <c r="H29" s="201"/>
      <c r="I29" s="201"/>
      <c r="J29" s="201"/>
      <c r="K29" s="201"/>
      <c r="L29" s="201"/>
      <c r="M29" s="201"/>
    </row>
    <row r="30" spans="1:2" ht="12.75">
      <c r="A30"/>
      <c r="B30" s="209"/>
    </row>
    <row r="31" spans="1:15" ht="12.75">
      <c r="A31"/>
      <c r="C31" s="201"/>
      <c r="D31" s="201"/>
      <c r="E31" s="201"/>
      <c r="F31" s="201"/>
      <c r="G31" s="201"/>
      <c r="H31" s="201"/>
      <c r="I31" s="201"/>
      <c r="J31" s="201"/>
      <c r="K31" s="201"/>
      <c r="L31" s="201"/>
      <c r="M31" s="201"/>
      <c r="N31" s="201"/>
      <c r="O31" s="201"/>
    </row>
    <row r="32" spans="1:15" ht="12.75">
      <c r="A32"/>
      <c r="C32" s="201"/>
      <c r="D32" s="201"/>
      <c r="E32" s="201"/>
      <c r="F32" s="201"/>
      <c r="G32" s="201"/>
      <c r="H32" s="201"/>
      <c r="I32" s="201"/>
      <c r="J32" s="201"/>
      <c r="K32" s="201"/>
      <c r="L32" s="201"/>
      <c r="M32" s="201"/>
      <c r="N32" s="201"/>
      <c r="O32" s="201"/>
    </row>
    <row r="33" spans="1:22" ht="12.75">
      <c r="A33"/>
      <c r="B33"/>
      <c r="C33" s="201"/>
      <c r="D33" s="201"/>
      <c r="E33" s="201"/>
      <c r="F33" s="201"/>
      <c r="G33" s="201"/>
      <c r="H33" s="201"/>
      <c r="I33" s="201"/>
      <c r="J33" s="201"/>
      <c r="K33" s="201"/>
      <c r="L33" s="201"/>
      <c r="M33" s="201"/>
      <c r="N33" s="201"/>
      <c r="O33" s="201"/>
      <c r="P33"/>
      <c r="Q33"/>
      <c r="R33"/>
      <c r="S33"/>
      <c r="T33"/>
      <c r="U33"/>
      <c r="V33"/>
    </row>
  </sheetData>
  <sheetProtection/>
  <printOptions/>
  <pageMargins left="0.1968503937007874" right="0.1968503937007874" top="0.984251968503937" bottom="0.984251968503937" header="0.5118110236220472" footer="0.5118110236220472"/>
  <pageSetup fitToHeight="1" fitToWidth="1" horizontalDpi="300" verticalDpi="300" orientation="portrait" paperSize="9" scale="78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M24"/>
  <sheetViews>
    <sheetView zoomScaleSheetLayoutView="100" zoomScalePageLayoutView="0" workbookViewId="0" topLeftCell="A1">
      <selection activeCell="A1" sqref="A1"/>
    </sheetView>
  </sheetViews>
  <sheetFormatPr defaultColWidth="11.421875" defaultRowHeight="12.75"/>
  <cols>
    <col min="1" max="1" width="2.421875" style="1" customWidth="1"/>
    <col min="2" max="2" width="16.8515625" style="57" customWidth="1"/>
    <col min="3" max="12" width="6.8515625" style="57" customWidth="1"/>
    <col min="13" max="13" width="7.57421875" style="57" customWidth="1"/>
    <col min="14" max="16384" width="11.421875" style="57" customWidth="1"/>
  </cols>
  <sheetData>
    <row r="1" spans="2:13" ht="12.75">
      <c r="B1" s="182" t="s">
        <v>537</v>
      </c>
      <c r="D1" s="182"/>
      <c r="J1" s="185"/>
      <c r="K1" s="441"/>
      <c r="L1" s="441" t="str">
        <f>'Tab 1'!$L$1</f>
        <v>Carta de Conjuntura | Set 2013</v>
      </c>
      <c r="M1" s="441"/>
    </row>
    <row r="3" ht="11.25">
      <c r="B3" s="2" t="s">
        <v>531</v>
      </c>
    </row>
    <row r="4" ht="11.25">
      <c r="B4" s="113" t="s">
        <v>472</v>
      </c>
    </row>
    <row r="5" spans="1:2" ht="11.25">
      <c r="A5" s="210"/>
      <c r="B5" s="1" t="s">
        <v>222</v>
      </c>
    </row>
    <row r="6" spans="1:2" ht="11.25">
      <c r="A6" s="210"/>
      <c r="B6" s="1"/>
    </row>
    <row r="7" spans="2:13" ht="12" thickBot="1">
      <c r="B7" s="211"/>
      <c r="C7" s="212">
        <v>2002</v>
      </c>
      <c r="D7" s="212">
        <v>2003</v>
      </c>
      <c r="E7" s="212">
        <v>2004</v>
      </c>
      <c r="F7" s="212">
        <v>2005</v>
      </c>
      <c r="G7" s="212">
        <v>2006</v>
      </c>
      <c r="H7" s="212">
        <v>2007</v>
      </c>
      <c r="I7" s="212">
        <v>2008</v>
      </c>
      <c r="J7" s="212">
        <v>2009</v>
      </c>
      <c r="K7" s="212">
        <v>2010</v>
      </c>
      <c r="L7" s="212">
        <v>2011</v>
      </c>
      <c r="M7" s="212">
        <v>2012</v>
      </c>
    </row>
    <row r="8" spans="1:13" ht="12" thickTop="1">
      <c r="A8" s="213"/>
      <c r="B8" s="214" t="s">
        <v>239</v>
      </c>
      <c r="C8" s="89">
        <v>4.45</v>
      </c>
      <c r="D8" s="89">
        <v>5.24</v>
      </c>
      <c r="E8" s="89">
        <v>2.9</v>
      </c>
      <c r="F8" s="89">
        <v>3.58</v>
      </c>
      <c r="G8" s="89">
        <v>3.63</v>
      </c>
      <c r="H8" s="89">
        <v>2.8</v>
      </c>
      <c r="I8" s="89">
        <v>2.04</v>
      </c>
      <c r="J8" s="89">
        <v>3.28</v>
      </c>
      <c r="K8" s="89">
        <v>2.48</v>
      </c>
      <c r="L8" s="89">
        <v>2.61</v>
      </c>
      <c r="M8" s="89">
        <v>2.47</v>
      </c>
    </row>
    <row r="9" spans="1:13" ht="11.25">
      <c r="A9" s="215"/>
      <c r="B9" s="216" t="s">
        <v>240</v>
      </c>
      <c r="C9" s="89">
        <v>0.68</v>
      </c>
      <c r="D9" s="89">
        <v>3.66</v>
      </c>
      <c r="E9" s="89">
        <v>1.39</v>
      </c>
      <c r="F9" s="89">
        <v>3.41</v>
      </c>
      <c r="G9" s="89">
        <v>3.14</v>
      </c>
      <c r="H9" s="89">
        <v>2.24</v>
      </c>
      <c r="I9" s="89">
        <v>0.82</v>
      </c>
      <c r="J9" s="89">
        <v>3.31</v>
      </c>
      <c r="K9" s="89">
        <v>1.21</v>
      </c>
      <c r="L9" s="89">
        <v>2.11</v>
      </c>
      <c r="M9" s="89">
        <v>1.39</v>
      </c>
    </row>
    <row r="10" spans="1:13" ht="11.25">
      <c r="A10" s="215"/>
      <c r="B10" s="216" t="s">
        <v>241</v>
      </c>
      <c r="C10" s="89">
        <v>3.48</v>
      </c>
      <c r="D10" s="89">
        <v>1.59</v>
      </c>
      <c r="E10" s="89">
        <v>1.75</v>
      </c>
      <c r="F10" s="89">
        <v>0.25</v>
      </c>
      <c r="G10" s="89">
        <v>0.7</v>
      </c>
      <c r="H10" s="89">
        <v>0.48</v>
      </c>
      <c r="I10" s="89">
        <v>1.16</v>
      </c>
      <c r="J10" s="89">
        <v>-0.06</v>
      </c>
      <c r="K10" s="89">
        <v>1.27</v>
      </c>
      <c r="L10" s="89">
        <v>0.48</v>
      </c>
      <c r="M10" s="89">
        <v>0.96</v>
      </c>
    </row>
    <row r="11" spans="1:13" ht="11.25">
      <c r="A11" s="215"/>
      <c r="B11" s="217" t="s">
        <v>242</v>
      </c>
      <c r="C11" s="89">
        <v>0.29</v>
      </c>
      <c r="D11" s="89">
        <v>-0.01</v>
      </c>
      <c r="E11" s="89">
        <v>-0.24</v>
      </c>
      <c r="F11" s="89">
        <v>-0.09</v>
      </c>
      <c r="G11" s="89">
        <v>-0.21</v>
      </c>
      <c r="H11" s="89">
        <v>0.08</v>
      </c>
      <c r="I11" s="89">
        <v>0.06</v>
      </c>
      <c r="J11" s="89">
        <v>0.03</v>
      </c>
      <c r="K11" s="89">
        <v>0</v>
      </c>
      <c r="L11" s="89">
        <v>0.01</v>
      </c>
      <c r="M11" s="89">
        <v>0.12</v>
      </c>
    </row>
    <row r="12" spans="1:13" ht="11.25">
      <c r="A12" s="215"/>
      <c r="B12" s="216" t="s">
        <v>243</v>
      </c>
      <c r="C12" s="426">
        <v>-3.22</v>
      </c>
      <c r="D12" s="426">
        <v>-3.27</v>
      </c>
      <c r="E12" s="426">
        <v>-3.72</v>
      </c>
      <c r="F12" s="426">
        <v>-3.79</v>
      </c>
      <c r="G12" s="426">
        <v>-3.2</v>
      </c>
      <c r="H12" s="426">
        <v>-3.31</v>
      </c>
      <c r="I12" s="426">
        <v>-3.42</v>
      </c>
      <c r="J12" s="426">
        <v>-2</v>
      </c>
      <c r="K12" s="426">
        <v>-2.7</v>
      </c>
      <c r="L12" s="426">
        <v>-3.11</v>
      </c>
      <c r="M12" s="426">
        <v>-2.38</v>
      </c>
    </row>
    <row r="13" spans="1:13" ht="11.25">
      <c r="A13" s="215"/>
      <c r="B13" s="216" t="s">
        <v>240</v>
      </c>
      <c r="C13" s="85">
        <v>-2.16</v>
      </c>
      <c r="D13" s="85">
        <v>-2.28</v>
      </c>
      <c r="E13" s="85">
        <v>-2.7</v>
      </c>
      <c r="F13" s="85">
        <v>-2.6</v>
      </c>
      <c r="G13" s="85">
        <v>-2.17</v>
      </c>
      <c r="H13" s="85">
        <v>-2.23</v>
      </c>
      <c r="I13" s="85">
        <v>-2.35</v>
      </c>
      <c r="J13" s="85">
        <v>-1.31</v>
      </c>
      <c r="K13" s="85">
        <v>-2.09</v>
      </c>
      <c r="L13" s="85">
        <v>-2.25</v>
      </c>
      <c r="M13" s="85">
        <v>-1.96</v>
      </c>
    </row>
    <row r="14" spans="1:13" ht="11.25">
      <c r="A14" s="215"/>
      <c r="B14" s="216" t="s">
        <v>241</v>
      </c>
      <c r="C14" s="85">
        <v>-0.72</v>
      </c>
      <c r="D14" s="85">
        <v>-0.81</v>
      </c>
      <c r="E14" s="85">
        <v>-0.9</v>
      </c>
      <c r="F14" s="85">
        <v>-0.99</v>
      </c>
      <c r="G14" s="85">
        <v>-0.83</v>
      </c>
      <c r="H14" s="85">
        <v>-1.12</v>
      </c>
      <c r="I14" s="85">
        <v>-1.01</v>
      </c>
      <c r="J14" s="85">
        <v>-0.65</v>
      </c>
      <c r="K14" s="85">
        <v>-0.55</v>
      </c>
      <c r="L14" s="85">
        <v>-0.8</v>
      </c>
      <c r="M14" s="85">
        <v>-0.49</v>
      </c>
    </row>
    <row r="15" spans="1:13" ht="11.25">
      <c r="A15" s="215"/>
      <c r="B15" s="217" t="s">
        <v>242</v>
      </c>
      <c r="C15" s="134">
        <v>-0.34</v>
      </c>
      <c r="D15" s="134">
        <v>-0.18</v>
      </c>
      <c r="E15" s="134">
        <v>-0.12</v>
      </c>
      <c r="F15" s="134">
        <v>-0.2</v>
      </c>
      <c r="G15" s="134">
        <v>-0.2</v>
      </c>
      <c r="H15" s="134">
        <v>0.05</v>
      </c>
      <c r="I15" s="134">
        <v>-0.06</v>
      </c>
      <c r="J15" s="134">
        <v>-0.04</v>
      </c>
      <c r="K15" s="134">
        <v>-0.06</v>
      </c>
      <c r="L15" s="134">
        <v>-0.07</v>
      </c>
      <c r="M15" s="134">
        <v>0.06</v>
      </c>
    </row>
    <row r="16" spans="1:13" ht="11.25">
      <c r="A16" s="215"/>
      <c r="B16" s="218" t="s">
        <v>244</v>
      </c>
      <c r="C16" s="426">
        <v>7.66</v>
      </c>
      <c r="D16" s="426">
        <v>8.51</v>
      </c>
      <c r="E16" s="426">
        <v>6.62</v>
      </c>
      <c r="F16" s="426">
        <v>7.36</v>
      </c>
      <c r="G16" s="426">
        <v>6.83</v>
      </c>
      <c r="H16" s="426">
        <v>6.11</v>
      </c>
      <c r="I16" s="426">
        <v>5.46</v>
      </c>
      <c r="J16" s="426">
        <v>5.28</v>
      </c>
      <c r="K16" s="426">
        <v>5.18</v>
      </c>
      <c r="L16" s="426">
        <v>5.71</v>
      </c>
      <c r="M16" s="426">
        <v>4.86</v>
      </c>
    </row>
    <row r="17" spans="1:13" ht="11.25">
      <c r="A17" s="215"/>
      <c r="B17" s="216" t="s">
        <v>240</v>
      </c>
      <c r="C17" s="85">
        <v>2.84</v>
      </c>
      <c r="D17" s="85">
        <v>5.94</v>
      </c>
      <c r="E17" s="85">
        <v>4.09</v>
      </c>
      <c r="F17" s="85">
        <v>6.01</v>
      </c>
      <c r="G17" s="85">
        <v>5.31</v>
      </c>
      <c r="H17" s="85">
        <v>4.47</v>
      </c>
      <c r="I17" s="85">
        <v>3.17</v>
      </c>
      <c r="J17" s="85">
        <v>4.62</v>
      </c>
      <c r="K17" s="85">
        <v>3.3</v>
      </c>
      <c r="L17" s="85">
        <v>4.36</v>
      </c>
      <c r="M17" s="85">
        <v>3.35</v>
      </c>
    </row>
    <row r="18" spans="1:13" ht="11.25">
      <c r="A18" s="215"/>
      <c r="B18" s="216" t="s">
        <v>241</v>
      </c>
      <c r="C18" s="85">
        <v>4.2</v>
      </c>
      <c r="D18" s="85">
        <v>2.4</v>
      </c>
      <c r="E18" s="85">
        <v>2.65</v>
      </c>
      <c r="F18" s="85">
        <v>1.25</v>
      </c>
      <c r="G18" s="85">
        <v>1.53</v>
      </c>
      <c r="H18" s="85">
        <v>1.6</v>
      </c>
      <c r="I18" s="85">
        <v>2.17</v>
      </c>
      <c r="J18" s="85">
        <v>0.58</v>
      </c>
      <c r="K18" s="85">
        <v>1.81</v>
      </c>
      <c r="L18" s="85">
        <v>1.28</v>
      </c>
      <c r="M18" s="85">
        <v>1.45</v>
      </c>
    </row>
    <row r="19" spans="1:13" ht="11.25">
      <c r="A19" s="215"/>
      <c r="B19" s="217" t="s">
        <v>242</v>
      </c>
      <c r="C19" s="134">
        <v>0.62</v>
      </c>
      <c r="D19" s="134">
        <v>0.17</v>
      </c>
      <c r="E19" s="134">
        <v>-0.12</v>
      </c>
      <c r="F19" s="134">
        <v>0.11</v>
      </c>
      <c r="G19" s="134">
        <v>-0.01</v>
      </c>
      <c r="H19" s="134">
        <v>0.03</v>
      </c>
      <c r="I19" s="134">
        <v>0.12</v>
      </c>
      <c r="J19" s="134">
        <v>0.07</v>
      </c>
      <c r="K19" s="134">
        <v>0.07</v>
      </c>
      <c r="L19" s="134">
        <v>0.08</v>
      </c>
      <c r="M19" s="134">
        <v>0.06</v>
      </c>
    </row>
    <row r="20" spans="1:13" ht="11.25">
      <c r="A20" s="40"/>
      <c r="B20" s="57" t="s">
        <v>551</v>
      </c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</row>
    <row r="21" spans="1:13" ht="11.25">
      <c r="A21" s="40"/>
      <c r="B21" s="57" t="s">
        <v>245</v>
      </c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</row>
    <row r="22" spans="1:13" ht="11.25">
      <c r="A22" s="40"/>
      <c r="B22" s="219" t="s">
        <v>497</v>
      </c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</row>
    <row r="23" spans="1:13" ht="11.25">
      <c r="A23" s="40"/>
      <c r="B23" s="57" t="s">
        <v>471</v>
      </c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</row>
    <row r="24" spans="1:2" ht="11.25">
      <c r="A24" s="40"/>
      <c r="B24" s="94"/>
    </row>
  </sheetData>
  <sheetProtection/>
  <printOptions/>
  <pageMargins left="0.75" right="0.75" top="1" bottom="1" header="0.492125985" footer="0.492125985"/>
  <pageSetup horizontalDpi="600" verticalDpi="600" orientation="landscape" paperSize="9" scale="97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N26"/>
  <sheetViews>
    <sheetView zoomScaleSheetLayoutView="100" zoomScalePageLayoutView="0" workbookViewId="0" topLeftCell="A1">
      <selection activeCell="A1" sqref="A1"/>
    </sheetView>
  </sheetViews>
  <sheetFormatPr defaultColWidth="11.421875" defaultRowHeight="12.75"/>
  <cols>
    <col min="1" max="1" width="2.8515625" style="1" customWidth="1"/>
    <col min="2" max="2" width="17.57421875" style="57" customWidth="1"/>
    <col min="3" max="13" width="6.57421875" style="57" customWidth="1"/>
    <col min="14" max="14" width="6.00390625" style="57" customWidth="1"/>
    <col min="15" max="161" width="11.28125" style="57" customWidth="1"/>
    <col min="162" max="16384" width="11.421875" style="57" customWidth="1"/>
  </cols>
  <sheetData>
    <row r="1" spans="2:13" ht="12.75">
      <c r="B1" s="182" t="s">
        <v>537</v>
      </c>
      <c r="E1" s="182"/>
      <c r="G1" s="185"/>
      <c r="H1" s="185"/>
      <c r="K1" s="185"/>
      <c r="L1" s="441"/>
      <c r="M1" s="441" t="str">
        <f>'Tab 1'!$L$1</f>
        <v>Carta de Conjuntura | Set 2013</v>
      </c>
    </row>
    <row r="3" ht="11.25">
      <c r="B3" s="2" t="s">
        <v>532</v>
      </c>
    </row>
    <row r="4" ht="11.25">
      <c r="B4" s="113" t="s">
        <v>246</v>
      </c>
    </row>
    <row r="5" spans="1:2" ht="11.25">
      <c r="A5" s="210"/>
      <c r="B5" s="220" t="s">
        <v>247</v>
      </c>
    </row>
    <row r="6" spans="1:2" ht="11.25">
      <c r="A6" s="210"/>
      <c r="B6" s="220"/>
    </row>
    <row r="7" spans="2:14" ht="12" thickBot="1">
      <c r="B7" s="211"/>
      <c r="C7" s="212">
        <v>2001</v>
      </c>
      <c r="D7" s="212">
        <v>2002</v>
      </c>
      <c r="E7" s="212">
        <v>2003</v>
      </c>
      <c r="F7" s="212">
        <v>2004</v>
      </c>
      <c r="G7" s="212">
        <v>2005</v>
      </c>
      <c r="H7" s="212">
        <v>2006</v>
      </c>
      <c r="I7" s="212">
        <v>2007</v>
      </c>
      <c r="J7" s="212">
        <v>2008</v>
      </c>
      <c r="K7" s="212">
        <v>2009</v>
      </c>
      <c r="L7" s="212">
        <v>2010</v>
      </c>
      <c r="M7" s="212">
        <v>2011</v>
      </c>
      <c r="N7" s="212">
        <v>2012</v>
      </c>
    </row>
    <row r="8" spans="1:14" ht="12" thickTop="1">
      <c r="A8" s="213"/>
      <c r="B8" s="216" t="s">
        <v>248</v>
      </c>
      <c r="C8" s="162">
        <v>52</v>
      </c>
      <c r="D8" s="162">
        <v>60.4</v>
      </c>
      <c r="E8" s="162">
        <v>54.8</v>
      </c>
      <c r="F8" s="162">
        <v>50.6</v>
      </c>
      <c r="G8" s="162">
        <v>48.4</v>
      </c>
      <c r="H8" s="162">
        <v>47.3</v>
      </c>
      <c r="I8" s="162">
        <v>45.5</v>
      </c>
      <c r="J8" s="162">
        <v>38.5</v>
      </c>
      <c r="K8" s="162">
        <v>42.1</v>
      </c>
      <c r="L8" s="162">
        <v>39.2</v>
      </c>
      <c r="M8" s="162">
        <v>36.4</v>
      </c>
      <c r="N8" s="162">
        <v>35.2</v>
      </c>
    </row>
    <row r="9" spans="1:14" ht="11.25">
      <c r="A9" s="215"/>
      <c r="B9" s="221" t="s">
        <v>249</v>
      </c>
      <c r="C9" s="162">
        <v>31.6</v>
      </c>
      <c r="D9" s="162">
        <v>38</v>
      </c>
      <c r="E9" s="162">
        <v>34.1</v>
      </c>
      <c r="F9" s="162">
        <v>31</v>
      </c>
      <c r="G9" s="162">
        <v>30.9</v>
      </c>
      <c r="H9" s="162">
        <v>31.1</v>
      </c>
      <c r="I9" s="162">
        <v>30.7</v>
      </c>
      <c r="J9" s="162">
        <v>24</v>
      </c>
      <c r="K9" s="162">
        <v>28.8</v>
      </c>
      <c r="L9" s="162">
        <v>26.6</v>
      </c>
      <c r="M9" s="162">
        <v>24.4</v>
      </c>
      <c r="N9" s="162">
        <v>22.8</v>
      </c>
    </row>
    <row r="10" spans="1:14" ht="11.25">
      <c r="A10" s="215"/>
      <c r="B10" s="221" t="s">
        <v>250</v>
      </c>
      <c r="C10" s="162">
        <v>17.6</v>
      </c>
      <c r="D10" s="162">
        <v>19.8</v>
      </c>
      <c r="E10" s="162">
        <v>18.6</v>
      </c>
      <c r="F10" s="162">
        <v>18.1</v>
      </c>
      <c r="G10" s="162">
        <v>16.3</v>
      </c>
      <c r="H10" s="162">
        <v>15.4</v>
      </c>
      <c r="I10" s="162">
        <v>14</v>
      </c>
      <c r="J10" s="162">
        <v>13.7</v>
      </c>
      <c r="K10" s="162">
        <v>12.6</v>
      </c>
      <c r="L10" s="162">
        <v>12</v>
      </c>
      <c r="M10" s="162">
        <v>11.4</v>
      </c>
      <c r="N10" s="162">
        <v>11.8</v>
      </c>
    </row>
    <row r="11" spans="1:14" ht="11.25">
      <c r="A11" s="215"/>
      <c r="B11" s="221" t="s">
        <v>251</v>
      </c>
      <c r="C11" s="162">
        <v>2.8</v>
      </c>
      <c r="D11" s="162">
        <v>2.6</v>
      </c>
      <c r="E11" s="162">
        <v>2.2</v>
      </c>
      <c r="F11" s="162">
        <v>1.5</v>
      </c>
      <c r="G11" s="162">
        <v>1.2</v>
      </c>
      <c r="H11" s="162">
        <v>0.9</v>
      </c>
      <c r="I11" s="162">
        <v>0.8</v>
      </c>
      <c r="J11" s="162">
        <v>0.8</v>
      </c>
      <c r="K11" s="162">
        <v>0.7</v>
      </c>
      <c r="L11" s="162">
        <v>0.6</v>
      </c>
      <c r="M11" s="162">
        <v>0.6</v>
      </c>
      <c r="N11" s="162">
        <v>0.6</v>
      </c>
    </row>
    <row r="12" spans="1:14" ht="11.25">
      <c r="A12" s="215"/>
      <c r="B12" s="216"/>
      <c r="C12" s="162"/>
      <c r="D12" s="162"/>
      <c r="E12" s="162"/>
      <c r="F12" s="162"/>
      <c r="G12" s="162"/>
      <c r="H12" s="162"/>
      <c r="I12" s="162"/>
      <c r="J12" s="162"/>
      <c r="K12" s="162"/>
      <c r="L12" s="162"/>
      <c r="M12" s="162"/>
      <c r="N12" s="162"/>
    </row>
    <row r="13" spans="1:14" ht="11.25">
      <c r="A13" s="215"/>
      <c r="B13" s="216" t="s">
        <v>252</v>
      </c>
      <c r="C13" s="162">
        <v>9.6</v>
      </c>
      <c r="D13" s="162">
        <v>15.7</v>
      </c>
      <c r="E13" s="162">
        <v>11.2</v>
      </c>
      <c r="F13" s="162">
        <v>7.9</v>
      </c>
      <c r="G13" s="162">
        <v>3.2</v>
      </c>
      <c r="H13" s="162">
        <v>-1.2</v>
      </c>
      <c r="I13" s="162">
        <v>-7.5</v>
      </c>
      <c r="J13" s="162">
        <v>-11</v>
      </c>
      <c r="K13" s="162">
        <v>-9</v>
      </c>
      <c r="L13" s="162">
        <v>-9.5</v>
      </c>
      <c r="M13" s="162">
        <v>-13</v>
      </c>
      <c r="N13" s="162">
        <v>-14.1</v>
      </c>
    </row>
    <row r="14" spans="1:14" ht="11.25">
      <c r="A14" s="215"/>
      <c r="B14" s="221" t="s">
        <v>249</v>
      </c>
      <c r="C14" s="162">
        <v>7.9</v>
      </c>
      <c r="D14" s="162">
        <v>13.4</v>
      </c>
      <c r="E14" s="162">
        <v>9.4</v>
      </c>
      <c r="F14" s="162">
        <v>6.4</v>
      </c>
      <c r="G14" s="162">
        <v>2.2</v>
      </c>
      <c r="H14" s="162">
        <v>-2</v>
      </c>
      <c r="I14" s="162">
        <v>-8.1</v>
      </c>
      <c r="J14" s="162">
        <v>-11.8</v>
      </c>
      <c r="K14" s="162">
        <v>-9.7</v>
      </c>
      <c r="L14" s="162">
        <v>-10.3</v>
      </c>
      <c r="M14" s="162">
        <v>-13.8</v>
      </c>
      <c r="N14" s="162">
        <v>-15.1</v>
      </c>
    </row>
    <row r="15" spans="1:14" ht="11.25">
      <c r="A15" s="215"/>
      <c r="B15" s="221" t="s">
        <v>250</v>
      </c>
      <c r="C15" s="162">
        <v>1</v>
      </c>
      <c r="D15" s="162">
        <v>1.4</v>
      </c>
      <c r="E15" s="162">
        <v>1.1</v>
      </c>
      <c r="F15" s="162">
        <v>1</v>
      </c>
      <c r="G15" s="162">
        <v>0.7</v>
      </c>
      <c r="H15" s="162">
        <v>0.6</v>
      </c>
      <c r="I15" s="162">
        <v>0.5</v>
      </c>
      <c r="J15" s="162">
        <v>0.6</v>
      </c>
      <c r="K15" s="162">
        <v>0.5</v>
      </c>
      <c r="L15" s="162">
        <v>0.6</v>
      </c>
      <c r="M15" s="162">
        <v>0.7</v>
      </c>
      <c r="N15" s="162">
        <v>0.9</v>
      </c>
    </row>
    <row r="16" spans="1:14" ht="11.25">
      <c r="A16" s="215"/>
      <c r="B16" s="221" t="s">
        <v>251</v>
      </c>
      <c r="C16" s="162">
        <v>0.7</v>
      </c>
      <c r="D16" s="162">
        <v>0.9</v>
      </c>
      <c r="E16" s="162">
        <v>0.6</v>
      </c>
      <c r="F16" s="162">
        <v>0.5</v>
      </c>
      <c r="G16" s="162">
        <v>0.3</v>
      </c>
      <c r="H16" s="162">
        <v>0.2</v>
      </c>
      <c r="I16" s="162">
        <v>0.2</v>
      </c>
      <c r="J16" s="162">
        <v>0.2</v>
      </c>
      <c r="K16" s="162">
        <v>0.1</v>
      </c>
      <c r="L16" s="162">
        <v>0.1</v>
      </c>
      <c r="M16" s="162">
        <v>0.1</v>
      </c>
      <c r="N16" s="162">
        <v>0.1</v>
      </c>
    </row>
    <row r="17" spans="1:14" ht="11.25">
      <c r="A17" s="215"/>
      <c r="B17" s="216"/>
      <c r="C17" s="162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</row>
    <row r="18" spans="1:14" ht="11.25">
      <c r="A18" s="215"/>
      <c r="B18" s="216" t="s">
        <v>253</v>
      </c>
      <c r="C18" s="162">
        <v>42.4</v>
      </c>
      <c r="D18" s="162">
        <v>44.7</v>
      </c>
      <c r="E18" s="162">
        <v>43.7</v>
      </c>
      <c r="F18" s="162">
        <v>42.7</v>
      </c>
      <c r="G18" s="162">
        <v>45.3</v>
      </c>
      <c r="H18" s="162">
        <v>48.4</v>
      </c>
      <c r="I18" s="162">
        <v>53</v>
      </c>
      <c r="J18" s="162">
        <v>49.5</v>
      </c>
      <c r="K18" s="162">
        <v>51.1</v>
      </c>
      <c r="L18" s="162">
        <v>48.7</v>
      </c>
      <c r="M18" s="162">
        <v>49.4</v>
      </c>
      <c r="N18" s="162">
        <v>49.3</v>
      </c>
    </row>
    <row r="19" spans="1:14" ht="11.25">
      <c r="A19" s="215"/>
      <c r="B19" s="221" t="s">
        <v>249</v>
      </c>
      <c r="C19" s="162">
        <v>23.7</v>
      </c>
      <c r="D19" s="162">
        <v>24.6</v>
      </c>
      <c r="E19" s="162">
        <v>24.6</v>
      </c>
      <c r="F19" s="162">
        <v>24.5</v>
      </c>
      <c r="G19" s="162">
        <v>28.8</v>
      </c>
      <c r="H19" s="162">
        <v>33</v>
      </c>
      <c r="I19" s="162">
        <v>38.8</v>
      </c>
      <c r="J19" s="162">
        <v>35.8</v>
      </c>
      <c r="K19" s="162">
        <v>38.5</v>
      </c>
      <c r="L19" s="162">
        <v>36.8</v>
      </c>
      <c r="M19" s="162">
        <v>38.2</v>
      </c>
      <c r="N19" s="162">
        <v>37.9</v>
      </c>
    </row>
    <row r="20" spans="1:14" ht="11.25">
      <c r="A20" s="215"/>
      <c r="B20" s="221" t="s">
        <v>250</v>
      </c>
      <c r="C20" s="162">
        <v>16.6</v>
      </c>
      <c r="D20" s="162">
        <v>18.4</v>
      </c>
      <c r="E20" s="162">
        <v>17.5</v>
      </c>
      <c r="F20" s="162">
        <v>17.1</v>
      </c>
      <c r="G20" s="162">
        <v>15.6</v>
      </c>
      <c r="H20" s="162">
        <v>14.8</v>
      </c>
      <c r="I20" s="162">
        <v>13.6</v>
      </c>
      <c r="J20" s="162">
        <v>13.1</v>
      </c>
      <c r="K20" s="162">
        <v>12</v>
      </c>
      <c r="L20" s="162">
        <v>11.4</v>
      </c>
      <c r="M20" s="162">
        <v>10.8</v>
      </c>
      <c r="N20" s="162">
        <v>10.9</v>
      </c>
    </row>
    <row r="21" spans="1:14" ht="11.25">
      <c r="A21" s="215"/>
      <c r="B21" s="222" t="s">
        <v>251</v>
      </c>
      <c r="C21" s="223">
        <v>2.1</v>
      </c>
      <c r="D21" s="223">
        <v>1.7</v>
      </c>
      <c r="E21" s="223">
        <v>1.5</v>
      </c>
      <c r="F21" s="223">
        <v>1.1</v>
      </c>
      <c r="G21" s="223">
        <v>0.9</v>
      </c>
      <c r="H21" s="223">
        <v>0.7</v>
      </c>
      <c r="I21" s="223">
        <v>0.7</v>
      </c>
      <c r="J21" s="223">
        <v>0.6</v>
      </c>
      <c r="K21" s="223">
        <v>0.6</v>
      </c>
      <c r="L21" s="223">
        <v>0.5</v>
      </c>
      <c r="M21" s="223">
        <v>0.5</v>
      </c>
      <c r="N21" s="223">
        <v>0.5</v>
      </c>
    </row>
    <row r="22" ht="11.25">
      <c r="B22" s="57" t="s">
        <v>551</v>
      </c>
    </row>
    <row r="24" spans="3:14" ht="12">
      <c r="C24" s="162"/>
      <c r="D24" s="162"/>
      <c r="E24" s="162"/>
      <c r="F24" s="162"/>
      <c r="G24" s="162"/>
      <c r="H24" s="162"/>
      <c r="I24" s="162"/>
      <c r="J24" s="162"/>
      <c r="K24" s="162"/>
      <c r="L24" s="162"/>
      <c r="M24" s="162"/>
      <c r="N24" s="460"/>
    </row>
    <row r="25" spans="3:13" ht="11.25">
      <c r="C25" s="162"/>
      <c r="D25" s="162"/>
      <c r="E25" s="162"/>
      <c r="F25" s="162"/>
      <c r="G25" s="162"/>
      <c r="H25" s="162"/>
      <c r="I25" s="162"/>
      <c r="J25" s="162"/>
      <c r="K25" s="162"/>
      <c r="L25" s="162"/>
      <c r="M25" s="162"/>
    </row>
    <row r="26" spans="3:13" ht="11.25">
      <c r="C26" s="162"/>
      <c r="D26" s="162"/>
      <c r="E26" s="162"/>
      <c r="F26" s="162"/>
      <c r="G26" s="162"/>
      <c r="H26" s="162"/>
      <c r="I26" s="162"/>
      <c r="J26" s="162"/>
      <c r="K26" s="162"/>
      <c r="L26" s="162"/>
      <c r="M26" s="162"/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46"/>
  <sheetViews>
    <sheetView showGridLines="0" zoomScaleSheetLayoutView="100" zoomScalePageLayoutView="0" workbookViewId="0" topLeftCell="A1">
      <selection activeCell="A1" sqref="A1"/>
    </sheetView>
  </sheetViews>
  <sheetFormatPr defaultColWidth="10.28125" defaultRowHeight="12.75"/>
  <cols>
    <col min="1" max="1" width="2.421875" style="41" customWidth="1"/>
    <col min="2" max="2" width="9.28125" style="41" customWidth="1"/>
    <col min="3" max="3" width="20.7109375" style="42" bestFit="1" customWidth="1"/>
    <col min="4" max="4" width="4.140625" style="43" customWidth="1"/>
    <col min="5" max="5" width="20.7109375" style="42" bestFit="1" customWidth="1"/>
    <col min="6" max="6" width="4.140625" style="43" customWidth="1"/>
    <col min="7" max="7" width="18.8515625" style="43" customWidth="1"/>
    <col min="8" max="16384" width="10.28125" style="41" customWidth="1"/>
  </cols>
  <sheetData>
    <row r="1" spans="2:7" s="59" customFormat="1" ht="12.75">
      <c r="B1" s="182" t="s">
        <v>537</v>
      </c>
      <c r="C1" s="348"/>
      <c r="D1" s="347"/>
      <c r="F1" s="182"/>
      <c r="G1" s="441" t="str">
        <f>'Tab 1'!$L$1</f>
        <v>Carta de Conjuntura | Set 2013</v>
      </c>
    </row>
    <row r="3" ht="11.25">
      <c r="B3" s="2" t="s">
        <v>508</v>
      </c>
    </row>
    <row r="4" spans="2:7" ht="11.25">
      <c r="B4" s="44" t="s">
        <v>77</v>
      </c>
      <c r="C4" s="45"/>
      <c r="D4" s="46"/>
      <c r="E4" s="45"/>
      <c r="F4" s="46"/>
      <c r="G4" s="46"/>
    </row>
    <row r="6" spans="2:7" ht="11.25">
      <c r="B6" s="472" t="s">
        <v>1</v>
      </c>
      <c r="C6" s="475" t="s">
        <v>78</v>
      </c>
      <c r="D6" s="48"/>
      <c r="E6" s="475" t="s">
        <v>79</v>
      </c>
      <c r="F6" s="48"/>
      <c r="G6" s="477" t="s">
        <v>80</v>
      </c>
    </row>
    <row r="7" spans="2:7" ht="11.25">
      <c r="B7" s="473"/>
      <c r="C7" s="476"/>
      <c r="D7" s="50"/>
      <c r="E7" s="476"/>
      <c r="F7" s="50"/>
      <c r="G7" s="478"/>
    </row>
    <row r="8" spans="2:7" s="51" customFormat="1" ht="23.25" thickBot="1">
      <c r="B8" s="474"/>
      <c r="C8" s="53" t="s">
        <v>81</v>
      </c>
      <c r="D8" s="54"/>
      <c r="E8" s="53" t="s">
        <v>81</v>
      </c>
      <c r="F8" s="54"/>
      <c r="G8" s="54" t="s">
        <v>82</v>
      </c>
    </row>
    <row r="9" spans="2:7" s="51" customFormat="1" ht="12" thickTop="1">
      <c r="B9" s="446" t="s">
        <v>50</v>
      </c>
      <c r="C9" s="370">
        <v>1.19713E-09</v>
      </c>
      <c r="E9" s="370">
        <v>8.33343E-10</v>
      </c>
      <c r="G9" s="371">
        <v>100.2102503</v>
      </c>
    </row>
    <row r="10" spans="2:7" s="51" customFormat="1" ht="11.25">
      <c r="B10" s="446" t="s">
        <v>51</v>
      </c>
      <c r="C10" s="370">
        <v>2.33372E-09</v>
      </c>
      <c r="E10" s="370">
        <v>1.74902E-09</v>
      </c>
      <c r="G10" s="371">
        <v>109.8795356</v>
      </c>
    </row>
    <row r="11" spans="2:7" s="51" customFormat="1" ht="11.25">
      <c r="B11" s="446" t="s">
        <v>52</v>
      </c>
      <c r="C11" s="370">
        <v>4.72105E-09</v>
      </c>
      <c r="E11" s="370">
        <v>3.4184E-09</v>
      </c>
      <c r="G11" s="371">
        <v>95.44692364</v>
      </c>
    </row>
    <row r="12" spans="2:7" s="51" customFormat="1" ht="11.25">
      <c r="B12" s="446" t="s">
        <v>53</v>
      </c>
      <c r="C12" s="370">
        <v>1.47337E-08</v>
      </c>
      <c r="E12" s="370">
        <v>8.69925E-09</v>
      </c>
      <c r="G12" s="371">
        <v>154.4830244</v>
      </c>
    </row>
    <row r="13" spans="2:7" s="51" customFormat="1" ht="11.25">
      <c r="B13" s="446" t="s">
        <v>54</v>
      </c>
      <c r="C13" s="370">
        <v>4.83187E-08</v>
      </c>
      <c r="E13" s="370">
        <v>2.78963E-08</v>
      </c>
      <c r="G13" s="371">
        <v>220.6752308</v>
      </c>
    </row>
    <row r="14" spans="2:7" s="51" customFormat="1" ht="11.25">
      <c r="B14" s="446" t="s">
        <v>55</v>
      </c>
      <c r="C14" s="370">
        <v>1.6558E-07</v>
      </c>
      <c r="E14" s="370">
        <v>9.08082E-08</v>
      </c>
      <c r="G14" s="371">
        <v>225.5201819</v>
      </c>
    </row>
    <row r="15" spans="2:7" s="51" customFormat="1" ht="11.25">
      <c r="B15" s="446" t="s">
        <v>56</v>
      </c>
      <c r="C15" s="370">
        <v>2.66508E-07</v>
      </c>
      <c r="E15" s="370">
        <v>2.19985E-07</v>
      </c>
      <c r="G15" s="371">
        <v>142.2519612</v>
      </c>
    </row>
    <row r="16" spans="2:7" s="51" customFormat="1" ht="11.25">
      <c r="B16" s="446" t="s">
        <v>57</v>
      </c>
      <c r="C16" s="370">
        <v>1.41766E-06</v>
      </c>
      <c r="E16" s="370">
        <v>7.14578E-07</v>
      </c>
      <c r="G16" s="371">
        <v>224.8310185</v>
      </c>
    </row>
    <row r="17" spans="2:7" s="51" customFormat="1" ht="11.25">
      <c r="B17" s="446" t="s">
        <v>58</v>
      </c>
      <c r="C17" s="370">
        <v>1.72651E-05</v>
      </c>
      <c r="E17" s="370">
        <v>5.60678E-06</v>
      </c>
      <c r="G17" s="371">
        <v>684.6280882</v>
      </c>
    </row>
    <row r="18" spans="2:7" s="51" customFormat="1" ht="11.25">
      <c r="B18" s="446" t="s">
        <v>59</v>
      </c>
      <c r="C18" s="370">
        <v>0.000364735</v>
      </c>
      <c r="E18" s="370">
        <v>7.96091E-05</v>
      </c>
      <c r="G18" s="371">
        <v>1319.871279</v>
      </c>
    </row>
    <row r="19" spans="2:7" s="51" customFormat="1" ht="11.25">
      <c r="B19" s="446" t="s">
        <v>60</v>
      </c>
      <c r="C19" s="370">
        <v>0.00480346</v>
      </c>
      <c r="E19" s="370">
        <v>0.002261081</v>
      </c>
      <c r="G19" s="371">
        <v>2740.229438</v>
      </c>
    </row>
    <row r="20" spans="2:7" s="51" customFormat="1" ht="11.25">
      <c r="B20" s="446" t="s">
        <v>61</v>
      </c>
      <c r="C20" s="370">
        <v>0.02866263</v>
      </c>
      <c r="E20" s="370">
        <v>0.011638955</v>
      </c>
      <c r="G20" s="371">
        <v>414.7518314</v>
      </c>
    </row>
    <row r="21" spans="2:7" s="51" customFormat="1" ht="11.25">
      <c r="B21" s="446" t="s">
        <v>62</v>
      </c>
      <c r="C21" s="370">
        <v>0.363204954</v>
      </c>
      <c r="E21" s="370">
        <v>0.127021975</v>
      </c>
      <c r="G21" s="371">
        <v>991.3520587</v>
      </c>
    </row>
    <row r="22" spans="2:7" s="51" customFormat="1" ht="11.25">
      <c r="B22" s="446" t="s">
        <v>63</v>
      </c>
      <c r="C22" s="372">
        <v>10.71940236</v>
      </c>
      <c r="D22" s="55"/>
      <c r="E22" s="372">
        <v>2.798797417</v>
      </c>
      <c r="F22" s="55"/>
      <c r="G22" s="371">
        <v>2103.396236</v>
      </c>
    </row>
    <row r="23" spans="2:7" s="51" customFormat="1" ht="11.25">
      <c r="B23" s="446" t="s">
        <v>64</v>
      </c>
      <c r="C23" s="372">
        <v>108.0525341</v>
      </c>
      <c r="D23" s="55"/>
      <c r="E23" s="372">
        <v>70.16210833</v>
      </c>
      <c r="F23" s="55"/>
      <c r="G23" s="371">
        <v>2406.866267</v>
      </c>
    </row>
    <row r="24" spans="2:7" s="51" customFormat="1" ht="11.25">
      <c r="B24" s="446" t="s">
        <v>65</v>
      </c>
      <c r="C24" s="372">
        <v>124.287088</v>
      </c>
      <c r="D24" s="55"/>
      <c r="E24" s="372">
        <v>117.49175</v>
      </c>
      <c r="F24" s="55"/>
      <c r="G24" s="371">
        <v>67.45755336</v>
      </c>
    </row>
    <row r="25" spans="2:7" s="51" customFormat="1" ht="11.25">
      <c r="B25" s="446" t="s">
        <v>66</v>
      </c>
      <c r="C25" s="372">
        <v>135.7473419</v>
      </c>
      <c r="D25" s="55"/>
      <c r="E25" s="372">
        <v>130.5275</v>
      </c>
      <c r="F25" s="55"/>
      <c r="G25" s="371">
        <v>11.09503433</v>
      </c>
    </row>
    <row r="26" spans="2:7" s="51" customFormat="1" ht="11.25">
      <c r="B26" s="446" t="s">
        <v>67</v>
      </c>
      <c r="C26" s="372">
        <v>145.4001068</v>
      </c>
      <c r="D26" s="55"/>
      <c r="E26" s="372">
        <v>140.8549167</v>
      </c>
      <c r="F26" s="55"/>
      <c r="G26" s="371">
        <v>7.912061954</v>
      </c>
    </row>
    <row r="27" spans="2:7" s="51" customFormat="1" ht="11.25">
      <c r="B27" s="446" t="s">
        <v>68</v>
      </c>
      <c r="C27" s="372">
        <v>148.073589</v>
      </c>
      <c r="D27" s="55"/>
      <c r="E27" s="372">
        <v>146.33025</v>
      </c>
      <c r="F27" s="55"/>
      <c r="G27" s="371">
        <v>3.887214918</v>
      </c>
    </row>
    <row r="28" spans="2:7" s="51" customFormat="1" ht="11.25">
      <c r="B28" s="446" t="s">
        <v>69</v>
      </c>
      <c r="C28" s="372">
        <v>177.5482012</v>
      </c>
      <c r="D28" s="55"/>
      <c r="E28" s="372">
        <v>162.89375</v>
      </c>
      <c r="F28" s="55"/>
      <c r="G28" s="371">
        <v>11.319259</v>
      </c>
    </row>
    <row r="29" spans="2:7" s="51" customFormat="1" ht="11.25">
      <c r="B29" s="446" t="s">
        <v>70</v>
      </c>
      <c r="C29" s="372">
        <v>194.4444198</v>
      </c>
      <c r="D29" s="55"/>
      <c r="E29" s="372">
        <v>185.3270833</v>
      </c>
      <c r="F29" s="55"/>
      <c r="G29" s="371">
        <v>13.77175818</v>
      </c>
    </row>
    <row r="30" spans="2:7" s="51" customFormat="1" ht="11.25">
      <c r="B30" s="446" t="s">
        <v>71</v>
      </c>
      <c r="C30" s="372">
        <v>214.3359076</v>
      </c>
      <c r="D30" s="55"/>
      <c r="E30" s="372">
        <v>204.5289167</v>
      </c>
      <c r="F30" s="55"/>
      <c r="G30" s="371">
        <v>10.36105084</v>
      </c>
    </row>
    <row r="31" spans="2:7" s="51" customFormat="1" ht="11.25">
      <c r="B31" s="446" t="s">
        <v>72</v>
      </c>
      <c r="C31" s="372">
        <v>273.6191733</v>
      </c>
      <c r="D31" s="55"/>
      <c r="E31" s="372">
        <v>232.1494167</v>
      </c>
      <c r="F31" s="55"/>
      <c r="G31" s="371">
        <v>13.50444742</v>
      </c>
    </row>
    <row r="32" spans="2:7" s="51" customFormat="1" ht="11.25">
      <c r="B32" s="446" t="s">
        <v>73</v>
      </c>
      <c r="C32" s="372">
        <v>292.625179</v>
      </c>
      <c r="D32" s="55"/>
      <c r="E32" s="372">
        <v>285.0735</v>
      </c>
      <c r="F32" s="55"/>
      <c r="G32" s="371">
        <v>22.79742249</v>
      </c>
    </row>
    <row r="33" spans="2:7" s="51" customFormat="1" ht="11.25">
      <c r="B33" s="446" t="s">
        <v>74</v>
      </c>
      <c r="C33" s="372">
        <v>327.373553</v>
      </c>
      <c r="D33" s="55"/>
      <c r="E33" s="372">
        <v>311.87575</v>
      </c>
      <c r="F33" s="55"/>
      <c r="G33" s="371">
        <v>9.401873552</v>
      </c>
    </row>
    <row r="34" spans="2:7" s="51" customFormat="1" ht="11.25">
      <c r="B34" s="446" t="s">
        <v>76</v>
      </c>
      <c r="C34" s="372">
        <v>332.0263549</v>
      </c>
      <c r="D34" s="55"/>
      <c r="E34" s="372">
        <v>330.4806667</v>
      </c>
      <c r="F34" s="55"/>
      <c r="G34" s="371">
        <v>5.965489996</v>
      </c>
    </row>
    <row r="35" spans="2:7" s="51" customFormat="1" ht="11.25">
      <c r="B35" s="446" t="s">
        <v>377</v>
      </c>
      <c r="C35" s="372">
        <v>344.1162193</v>
      </c>
      <c r="D35" s="55"/>
      <c r="E35" s="372">
        <v>336.1816667</v>
      </c>
      <c r="F35" s="55"/>
      <c r="G35" s="371">
        <v>1.72506309</v>
      </c>
    </row>
    <row r="36" spans="2:7" s="51" customFormat="1" ht="11.25">
      <c r="B36" s="446" t="s">
        <v>378</v>
      </c>
      <c r="C36" s="372">
        <v>372.3075173</v>
      </c>
      <c r="D36" s="55"/>
      <c r="E36" s="372">
        <v>353.2654167</v>
      </c>
      <c r="F36" s="55"/>
      <c r="G36" s="371">
        <v>5.081701858</v>
      </c>
    </row>
    <row r="37" spans="2:7" s="51" customFormat="1" ht="11.25">
      <c r="B37" s="446" t="s">
        <v>425</v>
      </c>
      <c r="C37" s="372">
        <v>404.2144989</v>
      </c>
      <c r="D37" s="55"/>
      <c r="E37" s="372">
        <v>392.9434167</v>
      </c>
      <c r="F37" s="55"/>
      <c r="G37" s="371">
        <v>11.23178158</v>
      </c>
    </row>
    <row r="38" spans="2:7" s="51" customFormat="1" ht="11.25">
      <c r="B38" s="446" t="s">
        <v>428</v>
      </c>
      <c r="C38" s="372">
        <v>400.4109601</v>
      </c>
      <c r="D38" s="55"/>
      <c r="E38" s="372">
        <v>399.9825</v>
      </c>
      <c r="F38" s="55"/>
      <c r="G38" s="371">
        <v>1.79137327</v>
      </c>
    </row>
    <row r="39" spans="2:7" s="51" customFormat="1" ht="11.25">
      <c r="B39" s="446" t="s">
        <v>435</v>
      </c>
      <c r="C39" s="372">
        <v>445.5902234</v>
      </c>
      <c r="D39" s="55"/>
      <c r="E39" s="372">
        <v>422.29175</v>
      </c>
      <c r="F39" s="55"/>
      <c r="G39" s="371">
        <v>5.577556518</v>
      </c>
    </row>
    <row r="40" spans="2:7" s="51" customFormat="1" ht="11.25">
      <c r="B40" s="446" t="s">
        <v>493</v>
      </c>
      <c r="C40" s="372">
        <v>466.2819798</v>
      </c>
      <c r="D40" s="55"/>
      <c r="E40" s="372">
        <v>458.2785833</v>
      </c>
      <c r="F40" s="55"/>
      <c r="G40" s="371">
        <v>8.521794076</v>
      </c>
    </row>
    <row r="41" spans="2:7" s="51" customFormat="1" ht="11.25">
      <c r="B41" s="446" t="s">
        <v>538</v>
      </c>
      <c r="C41" s="373">
        <v>504.0559065</v>
      </c>
      <c r="D41" s="420"/>
      <c r="E41" s="373">
        <v>485.6754167</v>
      </c>
      <c r="F41" s="420"/>
      <c r="G41" s="421">
        <v>5.978205033</v>
      </c>
    </row>
    <row r="42" spans="2:7" ht="12.75">
      <c r="B42" s="57" t="s">
        <v>543</v>
      </c>
      <c r="C42" s="418"/>
      <c r="D42" s="419"/>
      <c r="E42" s="418"/>
      <c r="F42" s="419"/>
      <c r="G42" s="419"/>
    </row>
    <row r="43" spans="3:7" ht="11.25">
      <c r="C43" s="58"/>
      <c r="D43" s="58"/>
      <c r="E43" s="58"/>
      <c r="F43" s="58"/>
      <c r="G43" s="58"/>
    </row>
    <row r="44" spans="2:4" ht="11.25">
      <c r="B44" s="58"/>
      <c r="D44" s="42"/>
    </row>
    <row r="45" spans="2:4" ht="11.25">
      <c r="B45" s="58"/>
      <c r="D45" s="42"/>
    </row>
    <row r="46" spans="2:4" ht="11.25">
      <c r="B46" s="42"/>
      <c r="D46" s="42"/>
    </row>
  </sheetData>
  <sheetProtection/>
  <mergeCells count="4">
    <mergeCell ref="B6:B8"/>
    <mergeCell ref="C6:C7"/>
    <mergeCell ref="G6:G7"/>
    <mergeCell ref="E6:E7"/>
  </mergeCells>
  <printOptions horizontalCentered="1"/>
  <pageMargins left="0.2362204724409449" right="0.6299212598425197" top="0.4724409448818898" bottom="0.4330708661417323" header="0.1968503937007874" footer="0.2755905511811024"/>
  <pageSetup fitToHeight="1" fitToWidth="1" horizontalDpi="300" verticalDpi="300" orientation="portrait" paperSize="9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G61"/>
  <sheetViews>
    <sheetView showGridLines="0" zoomScaleSheetLayoutView="100" zoomScalePageLayoutView="0" workbookViewId="0" topLeftCell="A1">
      <selection activeCell="A1" sqref="A1"/>
    </sheetView>
  </sheetViews>
  <sheetFormatPr defaultColWidth="8.28125" defaultRowHeight="12.75"/>
  <cols>
    <col min="1" max="1" width="3.00390625" style="224" customWidth="1"/>
    <col min="2" max="2" width="9.7109375" style="58" customWidth="1"/>
    <col min="3" max="6" width="12.140625" style="70" customWidth="1"/>
    <col min="7" max="7" width="12.140625" style="58" customWidth="1"/>
    <col min="8" max="16384" width="8.28125" style="58" customWidth="1"/>
  </cols>
  <sheetData>
    <row r="1" spans="1:7" s="57" customFormat="1" ht="12.75">
      <c r="A1" s="1"/>
      <c r="B1" s="182" t="s">
        <v>537</v>
      </c>
      <c r="C1" s="12"/>
      <c r="D1" s="12"/>
      <c r="E1" s="182"/>
      <c r="F1" s="12"/>
      <c r="G1" s="441" t="str">
        <f>'Tab 1'!$L$1</f>
        <v>Carta de Conjuntura | Set 2013</v>
      </c>
    </row>
    <row r="3" spans="2:7" ht="11.25">
      <c r="B3" s="2" t="s">
        <v>533</v>
      </c>
      <c r="C3" s="226"/>
      <c r="D3" s="226"/>
      <c r="E3" s="226"/>
      <c r="F3" s="226"/>
      <c r="G3" s="226"/>
    </row>
    <row r="4" spans="2:6" ht="11.25">
      <c r="B4" s="44" t="s">
        <v>262</v>
      </c>
      <c r="C4" s="227"/>
      <c r="D4" s="227"/>
      <c r="E4" s="227"/>
      <c r="F4" s="227"/>
    </row>
    <row r="5" spans="1:2" ht="11.25">
      <c r="A5" s="228"/>
      <c r="B5" s="224"/>
    </row>
    <row r="6" spans="1:7" s="41" customFormat="1" ht="11.25" customHeight="1">
      <c r="A6" s="229"/>
      <c r="B6" s="515" t="s">
        <v>1</v>
      </c>
      <c r="C6" s="517" t="s">
        <v>254</v>
      </c>
      <c r="D6" s="230" t="s">
        <v>255</v>
      </c>
      <c r="E6" s="230" t="s">
        <v>256</v>
      </c>
      <c r="F6" s="513" t="s">
        <v>257</v>
      </c>
      <c r="G6" s="513" t="s">
        <v>258</v>
      </c>
    </row>
    <row r="7" spans="1:7" s="51" customFormat="1" ht="12" thickBot="1">
      <c r="A7" s="229"/>
      <c r="B7" s="516"/>
      <c r="C7" s="518"/>
      <c r="D7" s="231" t="s">
        <v>259</v>
      </c>
      <c r="E7" s="231" t="s">
        <v>260</v>
      </c>
      <c r="F7" s="514"/>
      <c r="G7" s="514"/>
    </row>
    <row r="8" spans="2:7" ht="12" thickTop="1">
      <c r="B8" s="224" t="s">
        <v>45</v>
      </c>
      <c r="C8" s="232">
        <v>296.79</v>
      </c>
      <c r="D8" s="232">
        <v>0.45</v>
      </c>
      <c r="E8" s="232">
        <v>2.21</v>
      </c>
      <c r="F8" s="232"/>
      <c r="G8" s="232"/>
    </row>
    <row r="9" spans="2:7" ht="11.25">
      <c r="B9" s="224" t="s">
        <v>46</v>
      </c>
      <c r="C9" s="232">
        <v>296.55</v>
      </c>
      <c r="D9" s="225">
        <v>0.56</v>
      </c>
      <c r="E9" s="232">
        <v>1.8</v>
      </c>
      <c r="F9" s="232"/>
      <c r="G9" s="232"/>
    </row>
    <row r="10" spans="2:7" ht="11.25">
      <c r="B10" s="224" t="s">
        <v>47</v>
      </c>
      <c r="C10" s="232">
        <v>268.51</v>
      </c>
      <c r="D10" s="232">
        <v>0.57</v>
      </c>
      <c r="E10" s="232">
        <v>1.74</v>
      </c>
      <c r="F10" s="232"/>
      <c r="G10" s="232"/>
    </row>
    <row r="11" spans="2:7" ht="11.25">
      <c r="B11" s="224" t="s">
        <v>48</v>
      </c>
      <c r="C11" s="232">
        <v>210.44</v>
      </c>
      <c r="D11" s="232">
        <v>0.52</v>
      </c>
      <c r="E11" s="232">
        <v>1.92</v>
      </c>
      <c r="F11" s="232"/>
      <c r="G11" s="232"/>
    </row>
    <row r="12" spans="2:7" ht="11.25">
      <c r="B12" s="224" t="s">
        <v>49</v>
      </c>
      <c r="C12" s="232">
        <v>219.14</v>
      </c>
      <c r="D12" s="232">
        <v>0.47</v>
      </c>
      <c r="E12" s="232">
        <v>2.12</v>
      </c>
      <c r="F12" s="232"/>
      <c r="G12" s="232"/>
    </row>
    <row r="13" spans="2:7" ht="11.25">
      <c r="B13" s="224" t="s">
        <v>50</v>
      </c>
      <c r="C13" s="232">
        <v>226.74</v>
      </c>
      <c r="D13" s="232">
        <v>0.43</v>
      </c>
      <c r="E13" s="232">
        <v>2.32</v>
      </c>
      <c r="F13" s="232"/>
      <c r="G13" s="232"/>
    </row>
    <row r="14" spans="2:7" ht="11.25">
      <c r="B14" s="224" t="s">
        <v>51</v>
      </c>
      <c r="C14" s="232">
        <v>220.54</v>
      </c>
      <c r="D14" s="232">
        <v>0.5</v>
      </c>
      <c r="E14" s="232">
        <v>2.01</v>
      </c>
      <c r="F14" s="232"/>
      <c r="G14" s="232"/>
    </row>
    <row r="15" spans="2:7" ht="11.25">
      <c r="B15" s="224" t="s">
        <v>52</v>
      </c>
      <c r="C15" s="232">
        <v>249.08</v>
      </c>
      <c r="D15" s="232">
        <v>0.57</v>
      </c>
      <c r="E15" s="232">
        <v>1.75</v>
      </c>
      <c r="F15" s="232"/>
      <c r="G15" s="232"/>
    </row>
    <row r="16" spans="2:7" ht="11.25">
      <c r="B16" s="224" t="s">
        <v>53</v>
      </c>
      <c r="C16" s="232">
        <v>237.51</v>
      </c>
      <c r="D16" s="232">
        <v>0.66</v>
      </c>
      <c r="E16" s="232">
        <v>1.52</v>
      </c>
      <c r="F16" s="232"/>
      <c r="G16" s="232"/>
    </row>
    <row r="17" spans="2:7" ht="11.25">
      <c r="B17" s="224" t="s">
        <v>54</v>
      </c>
      <c r="C17" s="232">
        <v>237.52</v>
      </c>
      <c r="D17" s="232">
        <v>0.75</v>
      </c>
      <c r="E17" s="232">
        <v>1.33</v>
      </c>
      <c r="F17" s="232"/>
      <c r="G17" s="232"/>
    </row>
    <row r="18" spans="2:7" ht="11.25">
      <c r="B18" s="224" t="s">
        <v>55</v>
      </c>
      <c r="C18" s="232">
        <v>238.54</v>
      </c>
      <c r="D18" s="232">
        <v>0.78</v>
      </c>
      <c r="E18" s="232">
        <v>1.28</v>
      </c>
      <c r="F18" s="232"/>
      <c r="G18" s="232"/>
    </row>
    <row r="19" spans="2:7" ht="11.25">
      <c r="B19" s="224" t="s">
        <v>56</v>
      </c>
      <c r="C19" s="232">
        <v>168.52</v>
      </c>
      <c r="D19" s="232">
        <v>0.68</v>
      </c>
      <c r="E19" s="232">
        <v>1.47</v>
      </c>
      <c r="F19" s="232"/>
      <c r="G19" s="232"/>
    </row>
    <row r="20" spans="2:7" ht="11.25">
      <c r="B20" s="224" t="s">
        <v>57</v>
      </c>
      <c r="C20" s="232">
        <v>144.64</v>
      </c>
      <c r="D20" s="232">
        <v>0.61</v>
      </c>
      <c r="E20" s="232">
        <v>1.63</v>
      </c>
      <c r="F20" s="232"/>
      <c r="G20" s="232"/>
    </row>
    <row r="21" spans="2:7" ht="11.25">
      <c r="B21" s="224" t="s">
        <v>58</v>
      </c>
      <c r="C21" s="232">
        <v>128.15</v>
      </c>
      <c r="D21" s="232">
        <v>0.56</v>
      </c>
      <c r="E21" s="232">
        <v>1.78</v>
      </c>
      <c r="F21" s="232"/>
      <c r="G21" s="232"/>
    </row>
    <row r="22" spans="2:7" ht="11.25">
      <c r="B22" s="224" t="s">
        <v>59</v>
      </c>
      <c r="C22" s="232">
        <v>137.96</v>
      </c>
      <c r="D22" s="232">
        <v>0.61</v>
      </c>
      <c r="E22" s="232">
        <v>1.64</v>
      </c>
      <c r="F22" s="232"/>
      <c r="G22" s="232"/>
    </row>
    <row r="23" spans="2:7" ht="11.25">
      <c r="B23" s="224" t="s">
        <v>60</v>
      </c>
      <c r="C23" s="232">
        <v>144.79</v>
      </c>
      <c r="D23" s="232">
        <v>0.56</v>
      </c>
      <c r="E23" s="232">
        <v>1.78</v>
      </c>
      <c r="F23" s="232"/>
      <c r="G23" s="232"/>
    </row>
    <row r="24" spans="2:7" ht="11.25">
      <c r="B24" s="224" t="s">
        <v>61</v>
      </c>
      <c r="C24" s="232">
        <v>134.71</v>
      </c>
      <c r="D24" s="232">
        <v>0.57</v>
      </c>
      <c r="E24" s="232">
        <v>1.76</v>
      </c>
      <c r="F24" s="232"/>
      <c r="G24" s="232"/>
    </row>
    <row r="25" spans="2:7" ht="11.25">
      <c r="B25" s="224" t="s">
        <v>62</v>
      </c>
      <c r="C25" s="232">
        <v>126.65</v>
      </c>
      <c r="D25" s="232">
        <v>0.57</v>
      </c>
      <c r="E25" s="232">
        <v>1.76</v>
      </c>
      <c r="F25" s="232"/>
      <c r="G25" s="232"/>
    </row>
    <row r="26" spans="2:7" ht="11.25">
      <c r="B26" s="224" t="s">
        <v>63</v>
      </c>
      <c r="C26" s="232">
        <v>111.2</v>
      </c>
      <c r="D26" s="232">
        <v>0.67</v>
      </c>
      <c r="E26" s="232">
        <v>1.5</v>
      </c>
      <c r="F26" s="232"/>
      <c r="G26" s="232"/>
    </row>
    <row r="27" spans="2:7" ht="11.25">
      <c r="B27" s="224" t="s">
        <v>64</v>
      </c>
      <c r="C27" s="232">
        <v>102.21</v>
      </c>
      <c r="D27" s="232">
        <v>0.65</v>
      </c>
      <c r="E27" s="232">
        <v>1.53</v>
      </c>
      <c r="F27" s="232"/>
      <c r="G27" s="232"/>
    </row>
    <row r="28" spans="2:7" ht="11.25">
      <c r="B28" s="224" t="s">
        <v>65</v>
      </c>
      <c r="C28" s="232">
        <v>94.06</v>
      </c>
      <c r="D28" s="232">
        <v>0.63</v>
      </c>
      <c r="E28" s="232">
        <v>1.58</v>
      </c>
      <c r="F28" s="232"/>
      <c r="G28" s="232"/>
    </row>
    <row r="29" spans="2:7" ht="11.25">
      <c r="B29" s="224" t="s">
        <v>66</v>
      </c>
      <c r="C29" s="232">
        <v>108.78</v>
      </c>
      <c r="D29" s="232">
        <v>0.64</v>
      </c>
      <c r="E29" s="232">
        <v>1.56</v>
      </c>
      <c r="F29" s="232"/>
      <c r="G29" s="232"/>
    </row>
    <row r="30" spans="2:7" ht="11.25">
      <c r="B30" s="224" t="s">
        <v>67</v>
      </c>
      <c r="C30" s="232">
        <v>120.99</v>
      </c>
      <c r="D30" s="232">
        <v>0.61</v>
      </c>
      <c r="E30" s="232">
        <v>1.64</v>
      </c>
      <c r="F30" s="232"/>
      <c r="G30" s="232"/>
    </row>
    <row r="31" spans="2:7" ht="11.25">
      <c r="B31" s="224" t="s">
        <v>68</v>
      </c>
      <c r="C31" s="232">
        <v>130.91</v>
      </c>
      <c r="D31" s="232">
        <v>0.6</v>
      </c>
      <c r="E31" s="232">
        <v>1.66</v>
      </c>
      <c r="F31" s="232"/>
      <c r="G31" s="232"/>
    </row>
    <row r="32" spans="2:7" ht="11.25">
      <c r="B32" s="224" t="s">
        <v>69</v>
      </c>
      <c r="C32" s="232">
        <v>113.91</v>
      </c>
      <c r="D32" s="232">
        <v>0.62</v>
      </c>
      <c r="E32" s="232">
        <v>1.62</v>
      </c>
      <c r="F32" s="232">
        <v>0.938627</v>
      </c>
      <c r="G32" s="232">
        <v>1.065385931</v>
      </c>
    </row>
    <row r="33" spans="2:7" ht="11.25">
      <c r="B33" s="224" t="s">
        <v>70</v>
      </c>
      <c r="C33" s="232">
        <v>107.77</v>
      </c>
      <c r="D33" s="409">
        <v>0.66</v>
      </c>
      <c r="E33" s="232">
        <v>1.51</v>
      </c>
      <c r="F33" s="410">
        <v>1.0854</v>
      </c>
      <c r="G33" s="232">
        <v>0.921319329</v>
      </c>
    </row>
    <row r="34" spans="2:7" ht="11.25">
      <c r="B34" s="224" t="s">
        <v>71</v>
      </c>
      <c r="C34" s="232">
        <v>121.53</v>
      </c>
      <c r="D34" s="411">
        <v>0.69</v>
      </c>
      <c r="E34" s="232">
        <v>1.44</v>
      </c>
      <c r="F34" s="411">
        <v>1.11751</v>
      </c>
      <c r="G34" s="232">
        <v>0.894846579</v>
      </c>
    </row>
    <row r="35" spans="2:7" ht="11.25">
      <c r="B35" s="224" t="s">
        <v>72</v>
      </c>
      <c r="C35" s="232">
        <v>125.39</v>
      </c>
      <c r="D35" s="411">
        <v>0.67</v>
      </c>
      <c r="E35" s="232">
        <v>1.5</v>
      </c>
      <c r="F35" s="411">
        <v>1.06255</v>
      </c>
      <c r="G35" s="232">
        <v>0.941132182</v>
      </c>
    </row>
    <row r="36" spans="2:7" ht="11.25">
      <c r="B36" s="224" t="s">
        <v>73</v>
      </c>
      <c r="C36" s="232">
        <v>115.93</v>
      </c>
      <c r="D36" s="411">
        <v>0.61</v>
      </c>
      <c r="E36" s="232">
        <v>1.63</v>
      </c>
      <c r="F36" s="411">
        <v>0.886034</v>
      </c>
      <c r="G36" s="232">
        <v>1.128624861</v>
      </c>
    </row>
    <row r="37" spans="1:7" ht="11.25">
      <c r="A37" s="233"/>
      <c r="B37" s="232" t="s">
        <v>74</v>
      </c>
      <c r="C37" s="232">
        <v>108.19</v>
      </c>
      <c r="D37" s="411">
        <v>0.55</v>
      </c>
      <c r="E37" s="232">
        <v>1.83</v>
      </c>
      <c r="F37" s="411">
        <v>0.805365</v>
      </c>
      <c r="G37" s="232">
        <v>1.24167303</v>
      </c>
    </row>
    <row r="38" spans="2:7" ht="11.25">
      <c r="B38" s="334" t="s">
        <v>76</v>
      </c>
      <c r="C38" s="232">
        <v>110.22</v>
      </c>
      <c r="D38" s="411">
        <v>0.55</v>
      </c>
      <c r="E38" s="232">
        <v>1.82</v>
      </c>
      <c r="F38" s="411">
        <v>0.80412</v>
      </c>
      <c r="G38" s="232">
        <v>1.243595483</v>
      </c>
    </row>
    <row r="39" spans="2:7" ht="11.25">
      <c r="B39" s="232" t="s">
        <v>377</v>
      </c>
      <c r="C39" s="232">
        <v>116.3</v>
      </c>
      <c r="D39" s="411">
        <v>0.54</v>
      </c>
      <c r="E39" s="232">
        <v>1.84</v>
      </c>
      <c r="F39" s="411">
        <v>0.797141</v>
      </c>
      <c r="G39" s="232">
        <v>1.254483209</v>
      </c>
    </row>
    <row r="40" spans="2:7" ht="11.25">
      <c r="B40" s="334" t="s">
        <v>378</v>
      </c>
      <c r="C40" s="232">
        <v>117.75</v>
      </c>
      <c r="D40" s="411">
        <v>0.5</v>
      </c>
      <c r="E40" s="232">
        <v>2</v>
      </c>
      <c r="F40" s="411">
        <v>0.730638</v>
      </c>
      <c r="G40" s="232">
        <v>1.368666836</v>
      </c>
    </row>
    <row r="41" spans="2:7" ht="11.25">
      <c r="B41" s="232" t="s">
        <v>425</v>
      </c>
      <c r="C41" s="232">
        <v>103.36</v>
      </c>
      <c r="D41" s="411">
        <v>0.54</v>
      </c>
      <c r="E41" s="232">
        <v>1.84</v>
      </c>
      <c r="F41" s="411">
        <v>0.682675</v>
      </c>
      <c r="G41" s="232">
        <v>1.464825869</v>
      </c>
    </row>
    <row r="42" spans="2:7" ht="11.25">
      <c r="B42" s="334" t="s">
        <v>428</v>
      </c>
      <c r="C42" s="232">
        <v>93.57</v>
      </c>
      <c r="D42" s="411">
        <v>0.64</v>
      </c>
      <c r="E42" s="232">
        <v>1.56</v>
      </c>
      <c r="F42" s="411">
        <v>0.719843</v>
      </c>
      <c r="G42" s="232">
        <v>1.38919181</v>
      </c>
    </row>
    <row r="43" spans="2:7" ht="11.25">
      <c r="B43" s="232" t="s">
        <v>435</v>
      </c>
      <c r="C43" s="232">
        <v>87.78</v>
      </c>
      <c r="D43" s="411">
        <v>0.65</v>
      </c>
      <c r="E43" s="232">
        <v>1.55</v>
      </c>
      <c r="F43" s="411">
        <v>0.755045</v>
      </c>
      <c r="G43" s="232">
        <v>1.324424372</v>
      </c>
    </row>
    <row r="44" spans="2:7" ht="11.25">
      <c r="B44" s="334" t="s">
        <v>493</v>
      </c>
      <c r="C44" s="232">
        <v>79.81</v>
      </c>
      <c r="D44" s="411">
        <v>0.62</v>
      </c>
      <c r="E44" s="232">
        <v>1.6</v>
      </c>
      <c r="F44" s="411">
        <v>0.719355</v>
      </c>
      <c r="G44" s="232">
        <v>1.390134217</v>
      </c>
    </row>
    <row r="45" spans="2:7" ht="11.25">
      <c r="B45" s="451" t="s">
        <v>538</v>
      </c>
      <c r="C45" s="394">
        <v>79.79</v>
      </c>
      <c r="D45" s="394">
        <v>0.63</v>
      </c>
      <c r="E45" s="234">
        <v>1.58</v>
      </c>
      <c r="F45" s="394">
        <v>0.778294</v>
      </c>
      <c r="G45" s="234">
        <v>1.284861505</v>
      </c>
    </row>
    <row r="46" spans="1:7" ht="11.25">
      <c r="A46" s="224" t="s">
        <v>261</v>
      </c>
      <c r="B46" s="235" t="s">
        <v>557</v>
      </c>
      <c r="C46" s="336"/>
      <c r="D46" s="336"/>
      <c r="E46" s="336"/>
      <c r="F46" s="336"/>
      <c r="G46" s="337"/>
    </row>
    <row r="47" spans="2:7" ht="11.25">
      <c r="B47" s="236" t="s">
        <v>438</v>
      </c>
      <c r="C47" s="336"/>
      <c r="D47" s="336"/>
      <c r="E47" s="336"/>
      <c r="F47" s="337"/>
      <c r="G47" s="335"/>
    </row>
    <row r="48" spans="2:7" ht="11.25">
      <c r="B48" s="232"/>
      <c r="C48" s="232"/>
      <c r="D48" s="232"/>
      <c r="E48" s="232"/>
      <c r="F48" s="232"/>
      <c r="G48" s="225"/>
    </row>
    <row r="49" spans="2:7" ht="11.25">
      <c r="B49" s="232"/>
      <c r="C49" s="232"/>
      <c r="D49" s="232"/>
      <c r="E49" s="232"/>
      <c r="F49" s="232"/>
      <c r="G49" s="225"/>
    </row>
    <row r="50" spans="2:7" ht="11.25">
      <c r="B50" s="232"/>
      <c r="C50" s="232"/>
      <c r="D50" s="232"/>
      <c r="E50" s="232"/>
      <c r="F50" s="232"/>
      <c r="G50" s="225"/>
    </row>
    <row r="51" spans="2:7" ht="11.25">
      <c r="B51" s="232"/>
      <c r="C51" s="232"/>
      <c r="D51" s="232"/>
      <c r="E51" s="232"/>
      <c r="F51" s="232"/>
      <c r="G51" s="225"/>
    </row>
    <row r="52" spans="2:7" ht="11.25">
      <c r="B52" s="232"/>
      <c r="C52" s="232"/>
      <c r="D52" s="232"/>
      <c r="E52" s="232"/>
      <c r="F52" s="232"/>
      <c r="G52" s="225"/>
    </row>
    <row r="53" spans="2:7" ht="11.25">
      <c r="B53" s="70"/>
      <c r="F53" s="58"/>
      <c r="G53" s="225"/>
    </row>
    <row r="54" spans="2:7" ht="11.25">
      <c r="B54" s="70"/>
      <c r="G54" s="225"/>
    </row>
    <row r="55" ht="11.25">
      <c r="G55" s="70"/>
    </row>
    <row r="56" ht="11.25">
      <c r="G56" s="70"/>
    </row>
    <row r="57" ht="11.25">
      <c r="G57" s="70"/>
    </row>
    <row r="58" ht="11.25">
      <c r="G58" s="70"/>
    </row>
    <row r="59" ht="11.25">
      <c r="G59" s="70"/>
    </row>
    <row r="60" ht="11.25">
      <c r="G60" s="70"/>
    </row>
    <row r="61" ht="11.25">
      <c r="G61" s="70"/>
    </row>
  </sheetData>
  <sheetProtection/>
  <mergeCells count="4">
    <mergeCell ref="G6:G7"/>
    <mergeCell ref="B6:B7"/>
    <mergeCell ref="C6:C7"/>
    <mergeCell ref="F6:F7"/>
  </mergeCells>
  <printOptions horizontalCentered="1"/>
  <pageMargins left="0" right="0" top="0.5905511811023623" bottom="0.5905511811023623" header="0.5118110236220472" footer="0.5118110236220472"/>
  <pageSetup fitToHeight="1" fitToWidth="1" horizontalDpi="300" verticalDpi="300" orientation="portrait" paperSize="9" scale="96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N43"/>
  <sheetViews>
    <sheetView showGridLines="0" zoomScaleSheetLayoutView="100" zoomScalePageLayoutView="0" workbookViewId="0" topLeftCell="A1">
      <selection activeCell="A1" sqref="A1"/>
    </sheetView>
  </sheetViews>
  <sheetFormatPr defaultColWidth="8.28125" defaultRowHeight="12.75"/>
  <cols>
    <col min="1" max="1" width="2.7109375" style="237" customWidth="1"/>
    <col min="2" max="2" width="7.57421875" style="238" customWidth="1"/>
    <col min="3" max="5" width="10.8515625" style="239" customWidth="1"/>
    <col min="6" max="8" width="10.8515625" style="240" customWidth="1"/>
    <col min="9" max="9" width="8.28125" style="241" customWidth="1"/>
    <col min="10" max="12" width="8.57421875" style="241" customWidth="1"/>
    <col min="13" max="13" width="11.140625" style="241" bestFit="1" customWidth="1"/>
    <col min="14" max="14" width="10.140625" style="241" bestFit="1" customWidth="1"/>
    <col min="15" max="16384" width="8.28125" style="241" customWidth="1"/>
  </cols>
  <sheetData>
    <row r="1" spans="1:8" s="57" customFormat="1" ht="12.75">
      <c r="A1" s="1"/>
      <c r="B1" s="182" t="s">
        <v>537</v>
      </c>
      <c r="C1" s="11"/>
      <c r="D1" s="11"/>
      <c r="E1" s="11"/>
      <c r="F1" s="182"/>
      <c r="G1" s="341"/>
      <c r="H1" s="441" t="str">
        <f>'Tab 1'!$L$1</f>
        <v>Carta de Conjuntura | Set 2013</v>
      </c>
    </row>
    <row r="3" spans="2:8" ht="11.25">
      <c r="B3" s="2" t="s">
        <v>534</v>
      </c>
      <c r="C3" s="242"/>
      <c r="D3" s="242"/>
      <c r="E3" s="242"/>
      <c r="F3" s="243"/>
      <c r="G3" s="243"/>
      <c r="H3" s="243"/>
    </row>
    <row r="4" spans="2:8" ht="11.25">
      <c r="B4" s="244" t="s">
        <v>464</v>
      </c>
      <c r="C4" s="242"/>
      <c r="D4" s="242"/>
      <c r="E4" s="242"/>
      <c r="G4" s="243"/>
      <c r="H4" s="243"/>
    </row>
    <row r="5" spans="1:2" ht="11.25">
      <c r="A5" s="245"/>
      <c r="B5" s="246"/>
    </row>
    <row r="6" spans="1:8" s="248" customFormat="1" ht="11.25">
      <c r="A6" s="247"/>
      <c r="B6" s="519" t="s">
        <v>1</v>
      </c>
      <c r="C6" s="522" t="s">
        <v>263</v>
      </c>
      <c r="D6" s="522"/>
      <c r="E6" s="522"/>
      <c r="F6" s="522"/>
      <c r="G6" s="522"/>
      <c r="H6" s="522"/>
    </row>
    <row r="7" spans="1:8" s="248" customFormat="1" ht="11.25">
      <c r="A7" s="247"/>
      <c r="B7" s="520"/>
      <c r="C7" s="249" t="s">
        <v>264</v>
      </c>
      <c r="D7" s="249" t="s">
        <v>264</v>
      </c>
      <c r="E7" s="249" t="s">
        <v>264</v>
      </c>
      <c r="F7" s="249" t="s">
        <v>265</v>
      </c>
      <c r="G7" s="523" t="s">
        <v>266</v>
      </c>
      <c r="H7" s="250" t="s">
        <v>267</v>
      </c>
    </row>
    <row r="8" spans="1:8" s="253" customFormat="1" ht="12" thickBot="1">
      <c r="A8" s="247"/>
      <c r="B8" s="521"/>
      <c r="C8" s="251" t="s">
        <v>268</v>
      </c>
      <c r="D8" s="251" t="s">
        <v>269</v>
      </c>
      <c r="E8" s="251" t="s">
        <v>270</v>
      </c>
      <c r="F8" s="251" t="s">
        <v>271</v>
      </c>
      <c r="G8" s="524"/>
      <c r="H8" s="252"/>
    </row>
    <row r="9" spans="2:14" ht="12" thickTop="1">
      <c r="B9" s="254" t="s">
        <v>60</v>
      </c>
      <c r="C9" s="255">
        <v>8.16</v>
      </c>
      <c r="D9" s="255">
        <v>8.37</v>
      </c>
      <c r="E9" s="255">
        <v>8.55</v>
      </c>
      <c r="F9" s="254">
        <v>8.54</v>
      </c>
      <c r="G9" s="384">
        <v>2633.66</v>
      </c>
      <c r="H9" s="384">
        <v>370.15</v>
      </c>
      <c r="J9" s="256"/>
      <c r="K9" s="256"/>
      <c r="M9" s="256"/>
      <c r="N9" s="256"/>
    </row>
    <row r="10" spans="2:14" ht="11.25">
      <c r="B10" s="255" t="s">
        <v>61</v>
      </c>
      <c r="C10" s="255">
        <v>6.49</v>
      </c>
      <c r="D10" s="255">
        <v>7.37</v>
      </c>
      <c r="E10" s="255">
        <v>7.86</v>
      </c>
      <c r="F10" s="255">
        <v>7.85</v>
      </c>
      <c r="G10" s="385">
        <v>3168.8</v>
      </c>
      <c r="H10" s="385">
        <v>544.1</v>
      </c>
      <c r="J10" s="256"/>
      <c r="K10" s="256"/>
      <c r="M10" s="256"/>
      <c r="N10" s="256"/>
    </row>
    <row r="11" spans="2:14" ht="11.25">
      <c r="B11" s="255" t="s">
        <v>62</v>
      </c>
      <c r="C11" s="255">
        <v>4.77</v>
      </c>
      <c r="D11" s="255">
        <v>6.19</v>
      </c>
      <c r="E11" s="255">
        <v>7.01</v>
      </c>
      <c r="F11" s="255">
        <v>7</v>
      </c>
      <c r="G11" s="385">
        <v>3301.12</v>
      </c>
      <c r="H11" s="385">
        <v>661.28</v>
      </c>
      <c r="I11" s="257"/>
      <c r="J11" s="256"/>
      <c r="K11" s="256"/>
      <c r="M11" s="256"/>
      <c r="N11" s="256"/>
    </row>
    <row r="12" spans="2:14" ht="11.25">
      <c r="B12" s="255" t="s">
        <v>63</v>
      </c>
      <c r="C12" s="255">
        <v>4.05</v>
      </c>
      <c r="D12" s="255">
        <v>5.15</v>
      </c>
      <c r="E12" s="255">
        <v>5.87</v>
      </c>
      <c r="F12" s="255">
        <v>5.86</v>
      </c>
      <c r="G12" s="385">
        <v>3775.88</v>
      </c>
      <c r="H12" s="385">
        <v>762.94</v>
      </c>
      <c r="J12" s="256"/>
      <c r="K12" s="256"/>
      <c r="M12" s="256"/>
      <c r="N12" s="256"/>
    </row>
    <row r="13" spans="2:14" ht="11.25">
      <c r="B13" s="255" t="s">
        <v>64</v>
      </c>
      <c r="C13" s="255">
        <v>5.94</v>
      </c>
      <c r="D13" s="255">
        <v>6.68</v>
      </c>
      <c r="E13" s="255">
        <v>7.08</v>
      </c>
      <c r="F13" s="255">
        <v>7.06</v>
      </c>
      <c r="G13" s="385">
        <v>3834.44</v>
      </c>
      <c r="H13" s="385">
        <v>734.99</v>
      </c>
      <c r="J13" s="256"/>
      <c r="K13" s="256"/>
      <c r="M13" s="256"/>
      <c r="N13" s="256"/>
    </row>
    <row r="14" spans="2:14" ht="11.25">
      <c r="B14" s="255" t="s">
        <v>65</v>
      </c>
      <c r="C14" s="255">
        <v>6.16</v>
      </c>
      <c r="D14" s="255">
        <v>6.39</v>
      </c>
      <c r="E14" s="255">
        <v>6.58</v>
      </c>
      <c r="F14" s="255">
        <v>6.88</v>
      </c>
      <c r="G14" s="385">
        <v>5117.12</v>
      </c>
      <c r="H14" s="385">
        <v>1047.04</v>
      </c>
      <c r="J14" s="256"/>
      <c r="K14" s="256"/>
      <c r="M14" s="256"/>
      <c r="N14" s="256"/>
    </row>
    <row r="15" spans="2:14" ht="11.25">
      <c r="B15" s="255" t="s">
        <v>66</v>
      </c>
      <c r="C15" s="255">
        <v>5.84</v>
      </c>
      <c r="D15" s="255">
        <v>6.18</v>
      </c>
      <c r="E15" s="255">
        <v>6.44</v>
      </c>
      <c r="F15" s="255">
        <v>6.7</v>
      </c>
      <c r="G15" s="385">
        <v>6448.27</v>
      </c>
      <c r="H15" s="385">
        <v>1292.15</v>
      </c>
      <c r="J15" s="256"/>
      <c r="K15" s="256"/>
      <c r="M15" s="256"/>
      <c r="N15" s="256"/>
    </row>
    <row r="16" spans="2:14" ht="11.25">
      <c r="B16" s="255" t="s">
        <v>67</v>
      </c>
      <c r="C16" s="255">
        <v>5.99</v>
      </c>
      <c r="D16" s="255">
        <v>6.22</v>
      </c>
      <c r="E16" s="255">
        <v>6.35</v>
      </c>
      <c r="F16" s="255">
        <v>6.57</v>
      </c>
      <c r="G16" s="385">
        <v>7908.25</v>
      </c>
      <c r="H16" s="385">
        <v>1567</v>
      </c>
      <c r="J16" s="256"/>
      <c r="K16" s="256"/>
      <c r="M16" s="256"/>
      <c r="N16" s="256"/>
    </row>
    <row r="17" spans="2:14" ht="11.25">
      <c r="B17" s="255" t="s">
        <v>68</v>
      </c>
      <c r="C17" s="255">
        <v>5.13</v>
      </c>
      <c r="D17" s="255">
        <v>5.15</v>
      </c>
      <c r="E17" s="255">
        <v>5.26</v>
      </c>
      <c r="F17" s="255">
        <v>5.58</v>
      </c>
      <c r="G17" s="385">
        <v>9181.43</v>
      </c>
      <c r="H17" s="385">
        <v>2071.03</v>
      </c>
      <c r="J17" s="256"/>
      <c r="K17" s="256"/>
      <c r="L17" s="256"/>
      <c r="M17" s="256"/>
      <c r="N17" s="256"/>
    </row>
    <row r="18" spans="2:14" ht="11.25">
      <c r="B18" s="255" t="s">
        <v>69</v>
      </c>
      <c r="C18" s="255">
        <v>5.43</v>
      </c>
      <c r="D18" s="255">
        <v>5.54</v>
      </c>
      <c r="E18" s="255">
        <v>5.64</v>
      </c>
      <c r="F18" s="255">
        <v>5.87</v>
      </c>
      <c r="G18" s="385">
        <v>11497</v>
      </c>
      <c r="H18" s="385">
        <v>3743.81</v>
      </c>
      <c r="J18" s="256"/>
      <c r="K18" s="256"/>
      <c r="L18" s="256"/>
      <c r="M18" s="256"/>
      <c r="N18" s="256"/>
    </row>
    <row r="19" spans="2:14" ht="11.25">
      <c r="B19" s="255" t="s">
        <v>70</v>
      </c>
      <c r="C19" s="255">
        <v>6.26</v>
      </c>
      <c r="D19" s="255">
        <v>6.15</v>
      </c>
      <c r="E19" s="255">
        <v>6.03</v>
      </c>
      <c r="F19" s="255">
        <v>5.94</v>
      </c>
      <c r="G19" s="385">
        <v>10787</v>
      </c>
      <c r="H19" s="385">
        <v>2657.81</v>
      </c>
      <c r="J19" s="256"/>
      <c r="K19" s="256"/>
      <c r="L19" s="256"/>
      <c r="M19" s="256"/>
      <c r="N19" s="256"/>
    </row>
    <row r="20" spans="2:14" ht="11.25">
      <c r="B20" s="255" t="s">
        <v>71</v>
      </c>
      <c r="C20" s="255">
        <v>3.82</v>
      </c>
      <c r="D20" s="255">
        <v>4.55</v>
      </c>
      <c r="E20" s="255">
        <v>5.02</v>
      </c>
      <c r="F20" s="255">
        <v>5.49</v>
      </c>
      <c r="G20" s="385">
        <v>10022</v>
      </c>
      <c r="H20" s="385">
        <v>1977.71</v>
      </c>
      <c r="J20" s="256"/>
      <c r="K20" s="256"/>
      <c r="L20" s="256"/>
      <c r="M20" s="256"/>
      <c r="N20" s="256"/>
    </row>
    <row r="21" spans="2:14" ht="11.25">
      <c r="B21" s="255" t="s">
        <v>72</v>
      </c>
      <c r="C21" s="255">
        <v>2.64</v>
      </c>
      <c r="D21" s="255">
        <v>3.82</v>
      </c>
      <c r="E21" s="255">
        <v>4.61</v>
      </c>
      <c r="F21" s="255">
        <v>5.43</v>
      </c>
      <c r="G21" s="385">
        <v>8342</v>
      </c>
      <c r="H21" s="385">
        <v>1387.15</v>
      </c>
      <c r="J21" s="256"/>
      <c r="K21" s="256"/>
      <c r="L21" s="256"/>
      <c r="M21" s="256"/>
      <c r="N21" s="256"/>
    </row>
    <row r="22" spans="2:14" ht="11.25">
      <c r="B22" s="255" t="s">
        <v>73</v>
      </c>
      <c r="C22" s="255">
        <v>1.65</v>
      </c>
      <c r="D22" s="255">
        <v>2.97</v>
      </c>
      <c r="E22" s="255">
        <v>4.02</v>
      </c>
      <c r="F22" s="255">
        <v>0</v>
      </c>
      <c r="G22" s="385">
        <v>10409.95</v>
      </c>
      <c r="H22" s="385">
        <v>1956.98</v>
      </c>
      <c r="J22" s="256"/>
      <c r="K22" s="256"/>
      <c r="L22" s="256"/>
      <c r="M22" s="256"/>
      <c r="N22" s="256"/>
    </row>
    <row r="23" spans="2:14" ht="11.25">
      <c r="B23" s="255" t="s">
        <v>74</v>
      </c>
      <c r="C23" s="255">
        <v>2.38</v>
      </c>
      <c r="D23" s="255">
        <v>3.43</v>
      </c>
      <c r="E23" s="255">
        <v>4.27</v>
      </c>
      <c r="F23" s="255">
        <v>0</v>
      </c>
      <c r="G23" s="385">
        <v>10783.01</v>
      </c>
      <c r="H23" s="385">
        <v>2149.53</v>
      </c>
      <c r="J23" s="256"/>
      <c r="K23" s="256"/>
      <c r="L23" s="256"/>
      <c r="M23" s="256"/>
      <c r="N23" s="256"/>
    </row>
    <row r="24" spans="2:14" ht="11.25">
      <c r="B24" s="338" t="s">
        <v>76</v>
      </c>
      <c r="C24" s="255">
        <v>3.85</v>
      </c>
      <c r="D24" s="255">
        <v>4.05</v>
      </c>
      <c r="E24" s="255">
        <v>4.29</v>
      </c>
      <c r="F24" s="7">
        <v>0</v>
      </c>
      <c r="G24" s="386">
        <v>10717.5</v>
      </c>
      <c r="H24" s="386">
        <v>2246.09</v>
      </c>
      <c r="J24" s="256"/>
      <c r="K24" s="256"/>
      <c r="L24" s="256"/>
      <c r="M24" s="256"/>
      <c r="N24" s="256"/>
    </row>
    <row r="25" spans="2:8" ht="11.25">
      <c r="B25" s="383" t="s">
        <v>377</v>
      </c>
      <c r="C25" s="255">
        <v>4.82</v>
      </c>
      <c r="D25" s="255">
        <v>4.75</v>
      </c>
      <c r="E25" s="255">
        <v>4.79</v>
      </c>
      <c r="F25" s="232">
        <v>4.9</v>
      </c>
      <c r="G25" s="386">
        <v>12463.15</v>
      </c>
      <c r="H25" s="386">
        <v>2431.91</v>
      </c>
    </row>
    <row r="26" spans="2:8" ht="11.25">
      <c r="B26" s="383" t="s">
        <v>378</v>
      </c>
      <c r="C26" s="255">
        <v>4.36</v>
      </c>
      <c r="D26" s="255">
        <v>4.43</v>
      </c>
      <c r="E26" s="255">
        <v>4.63</v>
      </c>
      <c r="F26" s="232">
        <v>4.83</v>
      </c>
      <c r="G26" s="386">
        <v>13264.8</v>
      </c>
      <c r="H26" s="386">
        <v>2661.55</v>
      </c>
    </row>
    <row r="27" spans="2:8" ht="11.25">
      <c r="B27" s="383" t="s">
        <v>425</v>
      </c>
      <c r="C27" s="255">
        <v>2</v>
      </c>
      <c r="D27" s="255">
        <v>2.8</v>
      </c>
      <c r="E27" s="255">
        <v>3.67</v>
      </c>
      <c r="F27" s="232">
        <v>4.28</v>
      </c>
      <c r="G27" s="386">
        <v>8776.39</v>
      </c>
      <c r="H27" s="386">
        <v>1525.89</v>
      </c>
    </row>
    <row r="28" spans="2:8" ht="11.25">
      <c r="B28" s="383" t="s">
        <v>428</v>
      </c>
      <c r="C28" s="255">
        <v>0.96</v>
      </c>
      <c r="D28" s="255">
        <v>2.19</v>
      </c>
      <c r="E28" s="255">
        <v>3.26</v>
      </c>
      <c r="F28" s="232">
        <v>4.07</v>
      </c>
      <c r="G28" s="386">
        <v>10428.1</v>
      </c>
      <c r="H28" s="386">
        <v>2220.6</v>
      </c>
    </row>
    <row r="29" spans="2:8" ht="11.25">
      <c r="B29" s="383" t="s">
        <v>435</v>
      </c>
      <c r="C29" s="255">
        <v>0.7</v>
      </c>
      <c r="D29" s="255">
        <v>1.93</v>
      </c>
      <c r="E29" s="255">
        <v>3.21</v>
      </c>
      <c r="F29" s="232">
        <v>4.25</v>
      </c>
      <c r="G29" s="386">
        <v>11577.5</v>
      </c>
      <c r="H29" s="386">
        <v>2631.56</v>
      </c>
    </row>
    <row r="30" spans="2:8" ht="11.25">
      <c r="B30" s="383" t="s">
        <v>493</v>
      </c>
      <c r="C30" s="255">
        <v>0.45</v>
      </c>
      <c r="D30" s="255">
        <v>1.52</v>
      </c>
      <c r="E30" s="255">
        <v>2.79</v>
      </c>
      <c r="F30" s="232">
        <v>3.91</v>
      </c>
      <c r="G30" s="386">
        <v>12217.56</v>
      </c>
      <c r="H30" s="386">
        <v>2601.67</v>
      </c>
    </row>
    <row r="31" spans="2:8" ht="11.25">
      <c r="B31" s="339" t="s">
        <v>538</v>
      </c>
      <c r="C31" s="388">
        <v>0.28</v>
      </c>
      <c r="D31" s="388">
        <v>0.76</v>
      </c>
      <c r="E31" s="388">
        <v>1.8</v>
      </c>
      <c r="F31" s="234">
        <v>2.92</v>
      </c>
      <c r="G31" s="387">
        <v>13104</v>
      </c>
      <c r="H31" s="387">
        <v>3002.28</v>
      </c>
    </row>
    <row r="32" spans="2:8" ht="11.25">
      <c r="B32" s="340" t="s">
        <v>558</v>
      </c>
      <c r="C32" s="11"/>
      <c r="D32" s="11"/>
      <c r="E32" s="11"/>
      <c r="F32" s="341"/>
      <c r="G32" s="57"/>
      <c r="H32" s="57"/>
    </row>
    <row r="33" spans="2:6" ht="11.25">
      <c r="B33" s="342" t="s">
        <v>272</v>
      </c>
      <c r="C33" s="11"/>
      <c r="D33" s="11"/>
      <c r="E33" s="11"/>
      <c r="F33" s="341"/>
    </row>
    <row r="34" ht="11.25">
      <c r="B34" s="342" t="s">
        <v>273</v>
      </c>
    </row>
    <row r="35" spans="7:8" ht="11.25">
      <c r="G35" s="255"/>
      <c r="H35" s="255"/>
    </row>
    <row r="38" spans="7:8" ht="11.25">
      <c r="G38" s="239"/>
      <c r="H38" s="239"/>
    </row>
    <row r="39" spans="7:8" ht="11.25">
      <c r="G39" s="239"/>
      <c r="H39" s="239"/>
    </row>
    <row r="40" spans="7:8" ht="11.25">
      <c r="G40" s="239"/>
      <c r="H40" s="239"/>
    </row>
    <row r="41" spans="7:8" ht="11.25">
      <c r="G41" s="303"/>
      <c r="H41" s="303"/>
    </row>
    <row r="42" spans="7:8" ht="11.25">
      <c r="G42" s="303"/>
      <c r="H42" s="303"/>
    </row>
    <row r="43" spans="1:8" ht="11.25">
      <c r="A43" s="258"/>
      <c r="G43" s="303"/>
      <c r="H43" s="303"/>
    </row>
  </sheetData>
  <sheetProtection/>
  <mergeCells count="3">
    <mergeCell ref="B6:B8"/>
    <mergeCell ref="C6:H6"/>
    <mergeCell ref="G7:G8"/>
  </mergeCells>
  <printOptions horizontalCentered="1"/>
  <pageMargins left="0" right="0" top="0.5905511811023623" bottom="0.5905511811023623" header="0.5118110236220472" footer="0.5118110236220472"/>
  <pageSetup fitToHeight="1" fitToWidth="1" horizontalDpi="300" verticalDpi="3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B154"/>
  <sheetViews>
    <sheetView showGridLines="0" zoomScaleSheetLayoutView="100" zoomScalePageLayoutView="0" workbookViewId="0" topLeftCell="A1">
      <selection activeCell="A1" sqref="A1"/>
    </sheetView>
  </sheetViews>
  <sheetFormatPr defaultColWidth="4.7109375" defaultRowHeight="12.75"/>
  <cols>
    <col min="1" max="1" width="3.57421875" style="58" customWidth="1"/>
    <col min="2" max="2" width="30.00390625" style="58" customWidth="1"/>
    <col min="3" max="13" width="4.7109375" style="377" customWidth="1"/>
    <col min="14" max="19" width="4.7109375" style="259" customWidth="1"/>
    <col min="20" max="16384" width="4.7109375" style="58" customWidth="1"/>
  </cols>
  <sheetData>
    <row r="1" spans="2:19" s="57" customFormat="1" ht="12.75">
      <c r="B1" s="182" t="s">
        <v>537</v>
      </c>
      <c r="C1" s="377"/>
      <c r="D1" s="377"/>
      <c r="E1" s="377"/>
      <c r="F1" s="377"/>
      <c r="G1" s="377"/>
      <c r="H1" s="377"/>
      <c r="I1" s="377"/>
      <c r="K1" s="377"/>
      <c r="L1" s="378"/>
      <c r="M1" s="378"/>
      <c r="N1" s="185"/>
      <c r="O1" s="185"/>
      <c r="P1" s="185"/>
      <c r="Q1" s="185"/>
      <c r="R1" s="441"/>
      <c r="S1" s="441" t="str">
        <f>'Tab 1'!$L$1</f>
        <v>Carta de Conjuntura | Set 2013</v>
      </c>
    </row>
    <row r="2" spans="12:13" ht="12.75">
      <c r="L2" s="378"/>
      <c r="M2" s="378"/>
    </row>
    <row r="3" spans="2:19" ht="11.25">
      <c r="B3" s="2" t="s">
        <v>535</v>
      </c>
      <c r="C3" s="262"/>
      <c r="D3" s="262"/>
      <c r="E3" s="262"/>
      <c r="F3" s="262"/>
      <c r="G3" s="262"/>
      <c r="H3" s="262"/>
      <c r="I3" s="262"/>
      <c r="J3" s="262"/>
      <c r="K3" s="262"/>
      <c r="L3" s="262"/>
      <c r="M3" s="262"/>
      <c r="N3" s="413"/>
      <c r="O3" s="413"/>
      <c r="P3" s="413"/>
      <c r="Q3" s="413"/>
      <c r="R3" s="413"/>
      <c r="S3" s="413"/>
    </row>
    <row r="4" spans="2:19" ht="11.25">
      <c r="B4" s="260" t="s">
        <v>274</v>
      </c>
      <c r="C4" s="379"/>
      <c r="D4" s="379"/>
      <c r="E4" s="379"/>
      <c r="F4" s="379"/>
      <c r="G4" s="379"/>
      <c r="H4" s="379"/>
      <c r="I4" s="379"/>
      <c r="J4" s="379"/>
      <c r="K4" s="379"/>
      <c r="L4" s="379"/>
      <c r="M4" s="379"/>
      <c r="N4" s="233"/>
      <c r="O4" s="233"/>
      <c r="P4" s="233"/>
      <c r="Q4" s="233"/>
      <c r="R4" s="233"/>
      <c r="S4" s="233"/>
    </row>
    <row r="5" spans="2:13" ht="11.25">
      <c r="B5" s="260"/>
      <c r="C5" s="379"/>
      <c r="D5" s="379"/>
      <c r="E5" s="379"/>
      <c r="F5" s="379"/>
      <c r="G5" s="379"/>
      <c r="H5" s="379"/>
      <c r="I5" s="379"/>
      <c r="J5" s="379"/>
      <c r="K5" s="379"/>
      <c r="L5" s="379"/>
      <c r="M5" s="379"/>
    </row>
    <row r="6" spans="2:19" ht="12" thickBot="1">
      <c r="B6" s="261" t="s">
        <v>275</v>
      </c>
      <c r="C6" s="322">
        <v>1995</v>
      </c>
      <c r="D6" s="322">
        <v>1996</v>
      </c>
      <c r="E6" s="322">
        <v>1997</v>
      </c>
      <c r="F6" s="322">
        <v>1998</v>
      </c>
      <c r="G6" s="322">
        <v>1999</v>
      </c>
      <c r="H6" s="322">
        <v>2000</v>
      </c>
      <c r="I6" s="322">
        <v>2001</v>
      </c>
      <c r="J6" s="322">
        <v>2002</v>
      </c>
      <c r="K6" s="322">
        <v>2003</v>
      </c>
      <c r="L6" s="322">
        <v>2004</v>
      </c>
      <c r="M6" s="322">
        <v>2005</v>
      </c>
      <c r="N6" s="322">
        <v>2006</v>
      </c>
      <c r="O6" s="322">
        <v>2007</v>
      </c>
      <c r="P6" s="322">
        <v>2008</v>
      </c>
      <c r="Q6" s="322">
        <v>2009</v>
      </c>
      <c r="R6" s="322">
        <v>2010</v>
      </c>
      <c r="S6" s="322">
        <v>2011</v>
      </c>
    </row>
    <row r="7" spans="2:19" ht="12" thickTop="1">
      <c r="B7" s="234" t="s">
        <v>276</v>
      </c>
      <c r="C7" s="380">
        <v>4.41683199331733</v>
      </c>
      <c r="D7" s="380">
        <v>2.15049887302878</v>
      </c>
      <c r="E7" s="380">
        <v>3.37529801782325</v>
      </c>
      <c r="F7" s="380">
        <v>0.0353456753802988</v>
      </c>
      <c r="G7" s="380">
        <v>0.254078308889532</v>
      </c>
      <c r="H7" s="380">
        <v>4.30618685499806</v>
      </c>
      <c r="I7" s="380">
        <v>1.31311880978259</v>
      </c>
      <c r="J7" s="380">
        <v>2.65809408541043</v>
      </c>
      <c r="K7" s="380">
        <v>1.14661982295567</v>
      </c>
      <c r="L7" s="380">
        <v>5.71229237600208</v>
      </c>
      <c r="M7" s="380">
        <v>3.15967361284946</v>
      </c>
      <c r="N7" s="414">
        <v>3.95703505757858</v>
      </c>
      <c r="O7" s="414">
        <v>6.09141061935847</v>
      </c>
      <c r="P7" s="414">
        <v>5.17159750862722</v>
      </c>
      <c r="Q7" s="414">
        <v>-0.329727264302562</v>
      </c>
      <c r="R7" s="414">
        <v>7.53368798937508</v>
      </c>
      <c r="S7" s="414">
        <v>2.73280524173825</v>
      </c>
    </row>
    <row r="8" spans="2:19" ht="11.25">
      <c r="B8" s="234" t="s">
        <v>277</v>
      </c>
      <c r="C8" s="375">
        <v>3.2846</v>
      </c>
      <c r="D8" s="375">
        <v>3.7428</v>
      </c>
      <c r="E8" s="375">
        <v>4.0367</v>
      </c>
      <c r="F8" s="375">
        <v>2.576</v>
      </c>
      <c r="G8" s="375">
        <v>3.6287</v>
      </c>
      <c r="H8" s="375">
        <v>4.8307</v>
      </c>
      <c r="I8" s="375">
        <v>2.2823</v>
      </c>
      <c r="J8" s="375">
        <v>2.8901</v>
      </c>
      <c r="K8" s="375">
        <v>3.6</v>
      </c>
      <c r="L8" s="375">
        <v>4.9</v>
      </c>
      <c r="M8" s="375">
        <v>4.5</v>
      </c>
      <c r="N8" s="375">
        <v>5.2</v>
      </c>
      <c r="O8" s="375">
        <v>5.4</v>
      </c>
      <c r="P8" s="375">
        <v>2.8</v>
      </c>
      <c r="Q8" s="375">
        <v>-0.6</v>
      </c>
      <c r="R8" s="375">
        <v>5.3</v>
      </c>
      <c r="S8" s="375">
        <v>3.9</v>
      </c>
    </row>
    <row r="9" spans="2:28" ht="11.25">
      <c r="B9" s="225" t="s">
        <v>278</v>
      </c>
      <c r="C9" s="262">
        <v>2.8</v>
      </c>
      <c r="D9" s="262">
        <v>3</v>
      </c>
      <c r="E9" s="262">
        <v>3.5</v>
      </c>
      <c r="F9" s="262">
        <v>2.6</v>
      </c>
      <c r="G9" s="262">
        <v>3.5</v>
      </c>
      <c r="H9" s="262">
        <v>3.9</v>
      </c>
      <c r="I9" s="262">
        <v>1.2</v>
      </c>
      <c r="J9" s="262">
        <v>1.7</v>
      </c>
      <c r="K9" s="262">
        <v>1.9</v>
      </c>
      <c r="L9" s="262">
        <v>3.1</v>
      </c>
      <c r="M9" s="262">
        <v>2.6</v>
      </c>
      <c r="N9" s="262">
        <v>3</v>
      </c>
      <c r="O9" s="262">
        <v>2.8</v>
      </c>
      <c r="P9" s="262">
        <v>0</v>
      </c>
      <c r="Q9" s="262">
        <v>-3.6</v>
      </c>
      <c r="R9" s="262">
        <v>3.2</v>
      </c>
      <c r="S9" s="262">
        <v>1.6</v>
      </c>
      <c r="U9" s="455"/>
      <c r="V9" s="455"/>
      <c r="W9" s="455"/>
      <c r="X9" s="455"/>
      <c r="Y9" s="455"/>
      <c r="Z9" s="455"/>
      <c r="AA9" s="455"/>
      <c r="AB9" s="455"/>
    </row>
    <row r="10" spans="2:19" ht="11.25">
      <c r="B10" s="225" t="s">
        <v>279</v>
      </c>
      <c r="C10" s="262">
        <v>2.7</v>
      </c>
      <c r="D10" s="262">
        <v>3.6</v>
      </c>
      <c r="E10" s="262">
        <v>4.5</v>
      </c>
      <c r="F10" s="262">
        <v>4.2</v>
      </c>
      <c r="G10" s="262">
        <v>4.4</v>
      </c>
      <c r="H10" s="262">
        <v>3.7</v>
      </c>
      <c r="I10" s="262">
        <v>0.8</v>
      </c>
      <c r="J10" s="262">
        <v>1.8</v>
      </c>
      <c r="K10" s="262">
        <v>2.5</v>
      </c>
      <c r="L10" s="262">
        <v>3.5</v>
      </c>
      <c r="M10" s="262">
        <v>3.1</v>
      </c>
      <c r="N10" s="262">
        <v>2.7</v>
      </c>
      <c r="O10" s="262">
        <v>1.9</v>
      </c>
      <c r="P10" s="262">
        <v>-0.3</v>
      </c>
      <c r="Q10" s="262">
        <v>-3.5</v>
      </c>
      <c r="R10" s="262">
        <v>3</v>
      </c>
      <c r="S10" s="262">
        <v>1.7</v>
      </c>
    </row>
    <row r="11" spans="2:19" ht="11.25">
      <c r="B11" s="225" t="s">
        <v>280</v>
      </c>
      <c r="C11" s="262">
        <v>2.2</v>
      </c>
      <c r="D11" s="262">
        <v>1.4</v>
      </c>
      <c r="E11" s="262">
        <v>2.6</v>
      </c>
      <c r="F11" s="262">
        <v>2.8</v>
      </c>
      <c r="G11" s="262">
        <v>3</v>
      </c>
      <c r="H11" s="262">
        <v>3.8</v>
      </c>
      <c r="I11" s="262">
        <v>1.9</v>
      </c>
      <c r="J11" s="262">
        <v>0.9</v>
      </c>
      <c r="K11" s="262">
        <v>0.8</v>
      </c>
      <c r="L11" s="262">
        <v>2.2</v>
      </c>
      <c r="M11" s="262">
        <v>1.7</v>
      </c>
      <c r="N11" s="262">
        <v>3.3</v>
      </c>
      <c r="O11" s="262">
        <v>3</v>
      </c>
      <c r="P11" s="262">
        <v>0.4</v>
      </c>
      <c r="Q11" s="262">
        <v>-4.3</v>
      </c>
      <c r="R11" s="262">
        <v>1.9</v>
      </c>
      <c r="S11" s="262">
        <v>1.4</v>
      </c>
    </row>
    <row r="12" spans="2:19" ht="11.25">
      <c r="B12" s="225" t="s">
        <v>281</v>
      </c>
      <c r="C12" s="262">
        <v>1.7</v>
      </c>
      <c r="D12" s="262">
        <v>0.8</v>
      </c>
      <c r="E12" s="262">
        <v>1.7</v>
      </c>
      <c r="F12" s="262">
        <v>2</v>
      </c>
      <c r="G12" s="262">
        <v>1.9</v>
      </c>
      <c r="H12" s="262">
        <v>3.1</v>
      </c>
      <c r="I12" s="262">
        <v>1.2</v>
      </c>
      <c r="J12" s="262">
        <v>0</v>
      </c>
      <c r="K12" s="262">
        <v>-0.2</v>
      </c>
      <c r="L12" s="262">
        <v>0.7</v>
      </c>
      <c r="M12" s="262">
        <v>0.8</v>
      </c>
      <c r="N12" s="262">
        <v>3.9</v>
      </c>
      <c r="O12" s="262">
        <v>3.4</v>
      </c>
      <c r="P12" s="262">
        <v>0.8</v>
      </c>
      <c r="Q12" s="262">
        <v>-5.1</v>
      </c>
      <c r="R12" s="262">
        <v>3.6</v>
      </c>
      <c r="S12" s="262">
        <v>3.1</v>
      </c>
    </row>
    <row r="13" spans="2:19" ht="11.25">
      <c r="B13" s="225" t="s">
        <v>282</v>
      </c>
      <c r="C13" s="262">
        <v>2.8</v>
      </c>
      <c r="D13" s="262">
        <v>2.4</v>
      </c>
      <c r="E13" s="262">
        <v>4</v>
      </c>
      <c r="F13" s="262">
        <v>4.5</v>
      </c>
      <c r="G13" s="262">
        <v>4.7</v>
      </c>
      <c r="H13" s="262">
        <v>5.1</v>
      </c>
      <c r="I13" s="262">
        <v>3.6</v>
      </c>
      <c r="J13" s="262">
        <v>2.7</v>
      </c>
      <c r="K13" s="262">
        <v>3.1</v>
      </c>
      <c r="L13" s="262">
        <v>3.3</v>
      </c>
      <c r="M13" s="262">
        <v>3.6</v>
      </c>
      <c r="N13" s="262">
        <v>4.1</v>
      </c>
      <c r="O13" s="262">
        <v>3.5</v>
      </c>
      <c r="P13" s="262">
        <v>0.9</v>
      </c>
      <c r="Q13" s="262">
        <v>-3.7</v>
      </c>
      <c r="R13" s="262">
        <v>-0.1</v>
      </c>
      <c r="S13" s="262">
        <v>0.7</v>
      </c>
    </row>
    <row r="14" spans="2:19" ht="11.25">
      <c r="B14" s="225" t="s">
        <v>283</v>
      </c>
      <c r="C14" s="262">
        <v>1.8</v>
      </c>
      <c r="D14" s="262">
        <v>1.1</v>
      </c>
      <c r="E14" s="262">
        <v>2.3</v>
      </c>
      <c r="F14" s="262">
        <v>3.3</v>
      </c>
      <c r="G14" s="262">
        <v>3.3</v>
      </c>
      <c r="H14" s="262">
        <v>3.9</v>
      </c>
      <c r="I14" s="262">
        <v>1.9</v>
      </c>
      <c r="J14" s="262">
        <v>1.1</v>
      </c>
      <c r="K14" s="262">
        <v>1.1</v>
      </c>
      <c r="L14" s="262">
        <v>2.3</v>
      </c>
      <c r="M14" s="262">
        <v>1.9</v>
      </c>
      <c r="N14" s="262">
        <v>2.7</v>
      </c>
      <c r="O14" s="262">
        <v>2.2</v>
      </c>
      <c r="P14" s="262">
        <v>-0.2</v>
      </c>
      <c r="Q14" s="262">
        <v>-2.6</v>
      </c>
      <c r="R14" s="262">
        <v>1.4</v>
      </c>
      <c r="S14" s="262">
        <v>1.7</v>
      </c>
    </row>
    <row r="15" spans="2:19" ht="11.25">
      <c r="B15" s="225" t="s">
        <v>284</v>
      </c>
      <c r="C15" s="262">
        <v>2.1</v>
      </c>
      <c r="D15" s="262">
        <v>2.4</v>
      </c>
      <c r="E15" s="262">
        <v>3.6</v>
      </c>
      <c r="F15" s="262">
        <v>3.4</v>
      </c>
      <c r="G15" s="262">
        <v>3.4</v>
      </c>
      <c r="H15" s="262">
        <v>4.5</v>
      </c>
      <c r="I15" s="262">
        <v>4.5</v>
      </c>
      <c r="J15" s="262">
        <v>3.4</v>
      </c>
      <c r="K15" s="262">
        <v>5.9</v>
      </c>
      <c r="L15" s="262">
        <v>4.4</v>
      </c>
      <c r="M15" s="262">
        <v>2.3</v>
      </c>
      <c r="N15" s="262">
        <v>4.6</v>
      </c>
      <c r="O15" s="262">
        <v>3</v>
      </c>
      <c r="P15" s="262">
        <v>-0.1</v>
      </c>
      <c r="Q15" s="262">
        <v>-3.3</v>
      </c>
      <c r="R15" s="262">
        <v>-3.5</v>
      </c>
      <c r="S15" s="262">
        <v>-6.9</v>
      </c>
    </row>
    <row r="16" spans="2:19" ht="11.25">
      <c r="B16" s="225" t="s">
        <v>285</v>
      </c>
      <c r="C16" s="262">
        <v>9.9</v>
      </c>
      <c r="D16" s="262">
        <v>8.1</v>
      </c>
      <c r="E16" s="262">
        <v>10.8</v>
      </c>
      <c r="F16" s="262">
        <v>8.5</v>
      </c>
      <c r="G16" s="262">
        <v>10.7</v>
      </c>
      <c r="H16" s="262">
        <v>9.1</v>
      </c>
      <c r="I16" s="262">
        <v>5.9</v>
      </c>
      <c r="J16" s="262">
        <v>6.5</v>
      </c>
      <c r="K16" s="262">
        <v>4.4</v>
      </c>
      <c r="L16" s="262">
        <v>4.5</v>
      </c>
      <c r="M16" s="262">
        <v>5.3</v>
      </c>
      <c r="N16" s="262">
        <v>5.3</v>
      </c>
      <c r="O16" s="262">
        <v>5.2</v>
      </c>
      <c r="P16" s="262">
        <v>-3</v>
      </c>
      <c r="Q16" s="262">
        <v>-7</v>
      </c>
      <c r="R16" s="262">
        <v>-0.4</v>
      </c>
      <c r="S16" s="262">
        <v>0.7</v>
      </c>
    </row>
    <row r="17" spans="2:19" ht="11.25">
      <c r="B17" s="225" t="s">
        <v>286</v>
      </c>
      <c r="C17" s="262">
        <v>2.9</v>
      </c>
      <c r="D17" s="262">
        <v>1.1</v>
      </c>
      <c r="E17" s="262">
        <v>2</v>
      </c>
      <c r="F17" s="262">
        <v>1.4</v>
      </c>
      <c r="G17" s="262">
        <v>1.9</v>
      </c>
      <c r="H17" s="262">
        <v>3.6</v>
      </c>
      <c r="I17" s="262">
        <v>1.8</v>
      </c>
      <c r="J17" s="262">
        <v>0.5</v>
      </c>
      <c r="K17" s="262">
        <v>0</v>
      </c>
      <c r="L17" s="262">
        <v>1.7</v>
      </c>
      <c r="M17" s="262">
        <v>0.9</v>
      </c>
      <c r="N17" s="262">
        <v>2.2</v>
      </c>
      <c r="O17" s="262">
        <v>1.7</v>
      </c>
      <c r="P17" s="262">
        <v>-1.2</v>
      </c>
      <c r="Q17" s="262">
        <v>-5.5</v>
      </c>
      <c r="R17" s="262">
        <v>1.8</v>
      </c>
      <c r="S17" s="262">
        <v>0.4</v>
      </c>
    </row>
    <row r="18" spans="2:19" ht="11.25">
      <c r="B18" s="225" t="s">
        <v>287</v>
      </c>
      <c r="C18" s="262">
        <v>3.5</v>
      </c>
      <c r="D18" s="262">
        <v>4.3</v>
      </c>
      <c r="E18" s="262">
        <v>3.9</v>
      </c>
      <c r="F18" s="262">
        <v>5</v>
      </c>
      <c r="G18" s="262">
        <v>4.4</v>
      </c>
      <c r="H18" s="262">
        <v>3.4</v>
      </c>
      <c r="I18" s="262">
        <v>2.1</v>
      </c>
      <c r="J18" s="262">
        <v>3.9</v>
      </c>
      <c r="K18" s="262">
        <v>3.3</v>
      </c>
      <c r="L18" s="262">
        <v>4.1</v>
      </c>
      <c r="M18" s="262">
        <v>3.1</v>
      </c>
      <c r="N18" s="262">
        <v>2.7</v>
      </c>
      <c r="O18" s="262">
        <v>4.7</v>
      </c>
      <c r="P18" s="262">
        <v>2.5</v>
      </c>
      <c r="Q18" s="262">
        <v>1.4</v>
      </c>
      <c r="R18" s="262">
        <v>2.5</v>
      </c>
      <c r="S18" s="262">
        <v>2</v>
      </c>
    </row>
    <row r="19" spans="2:19" ht="11.25">
      <c r="B19" s="225" t="s">
        <v>288</v>
      </c>
      <c r="C19" s="262">
        <v>8.9</v>
      </c>
      <c r="D19" s="262">
        <v>6.8</v>
      </c>
      <c r="E19" s="262">
        <v>4.7</v>
      </c>
      <c r="F19" s="262">
        <v>-6.9</v>
      </c>
      <c r="G19" s="262">
        <v>9.5</v>
      </c>
      <c r="H19" s="262">
        <v>8.5</v>
      </c>
      <c r="I19" s="262">
        <v>3.8</v>
      </c>
      <c r="J19" s="262">
        <v>7.2</v>
      </c>
      <c r="K19" s="262">
        <v>2.8</v>
      </c>
      <c r="L19" s="262">
        <v>4.6</v>
      </c>
      <c r="M19" s="262">
        <v>4</v>
      </c>
      <c r="N19" s="262">
        <v>5.2</v>
      </c>
      <c r="O19" s="262">
        <v>5.1</v>
      </c>
      <c r="P19" s="262">
        <v>2.3</v>
      </c>
      <c r="Q19" s="262">
        <v>0.3</v>
      </c>
      <c r="R19" s="262">
        <v>6.3</v>
      </c>
      <c r="S19" s="262">
        <v>3.6</v>
      </c>
    </row>
    <row r="20" spans="2:19" ht="11.25">
      <c r="B20" s="225" t="s">
        <v>289</v>
      </c>
      <c r="C20" s="262">
        <v>1.8</v>
      </c>
      <c r="D20" s="262">
        <v>3.5</v>
      </c>
      <c r="E20" s="262">
        <v>1.8</v>
      </c>
      <c r="F20" s="262">
        <v>-1.8</v>
      </c>
      <c r="G20" s="262">
        <v>-0.1</v>
      </c>
      <c r="H20" s="262">
        <v>2.9</v>
      </c>
      <c r="I20" s="262">
        <v>0.2</v>
      </c>
      <c r="J20" s="262">
        <v>0.3</v>
      </c>
      <c r="K20" s="262">
        <v>1.4</v>
      </c>
      <c r="L20" s="262">
        <v>2.4</v>
      </c>
      <c r="M20" s="262">
        <v>1.3</v>
      </c>
      <c r="N20" s="262">
        <v>1.7</v>
      </c>
      <c r="O20" s="262">
        <v>2.2</v>
      </c>
      <c r="P20" s="262">
        <v>-1</v>
      </c>
      <c r="Q20" s="262">
        <v>-5.5</v>
      </c>
      <c r="R20" s="262">
        <v>4.4</v>
      </c>
      <c r="S20" s="262">
        <v>-0.7</v>
      </c>
    </row>
    <row r="21" spans="2:19" ht="11.25">
      <c r="B21" s="234" t="s">
        <v>290</v>
      </c>
      <c r="C21" s="375">
        <v>2.9</v>
      </c>
      <c r="D21" s="375">
        <v>2.6</v>
      </c>
      <c r="E21" s="375">
        <v>3.2</v>
      </c>
      <c r="F21" s="375">
        <v>3.3</v>
      </c>
      <c r="G21" s="375">
        <v>3</v>
      </c>
      <c r="H21" s="375">
        <v>3.8</v>
      </c>
      <c r="I21" s="375">
        <v>2.4</v>
      </c>
      <c r="J21" s="375">
        <v>2.1</v>
      </c>
      <c r="K21" s="375">
        <v>2.8</v>
      </c>
      <c r="L21" s="375">
        <v>3</v>
      </c>
      <c r="M21" s="375">
        <v>2.1</v>
      </c>
      <c r="N21" s="375">
        <v>2.6</v>
      </c>
      <c r="O21" s="375">
        <v>3.5</v>
      </c>
      <c r="P21" s="375">
        <v>-1.1</v>
      </c>
      <c r="Q21" s="375">
        <v>-4.4</v>
      </c>
      <c r="R21" s="375">
        <v>2.1</v>
      </c>
      <c r="S21" s="375">
        <v>0.7</v>
      </c>
    </row>
    <row r="22" spans="2:19" ht="11.25">
      <c r="B22" s="257" t="s">
        <v>291</v>
      </c>
      <c r="C22" s="262">
        <v>6.1</v>
      </c>
      <c r="D22" s="262">
        <v>6.6</v>
      </c>
      <c r="E22" s="262">
        <v>5.2</v>
      </c>
      <c r="F22" s="262">
        <v>3</v>
      </c>
      <c r="G22" s="262">
        <v>4.1</v>
      </c>
      <c r="H22" s="262">
        <v>6</v>
      </c>
      <c r="I22" s="262">
        <v>4.3</v>
      </c>
      <c r="J22" s="262">
        <v>4.8</v>
      </c>
      <c r="K22" s="262">
        <v>6.2</v>
      </c>
      <c r="L22" s="262">
        <v>7.5</v>
      </c>
      <c r="M22" s="262">
        <v>7.3</v>
      </c>
      <c r="N22" s="262">
        <v>8.2</v>
      </c>
      <c r="O22" s="262">
        <v>8.7</v>
      </c>
      <c r="P22" s="262">
        <v>6</v>
      </c>
      <c r="Q22" s="262">
        <v>2.8</v>
      </c>
      <c r="R22" s="262">
        <v>7.5</v>
      </c>
      <c r="S22" s="262">
        <v>6.2</v>
      </c>
    </row>
    <row r="23" spans="2:19" ht="11.25">
      <c r="B23" s="225" t="s">
        <v>469</v>
      </c>
      <c r="C23" s="262">
        <v>3</v>
      </c>
      <c r="D23" s="262">
        <v>5.6</v>
      </c>
      <c r="E23" s="262">
        <v>3.4</v>
      </c>
      <c r="F23" s="262">
        <v>2.8</v>
      </c>
      <c r="G23" s="262">
        <v>2.8</v>
      </c>
      <c r="H23" s="262">
        <v>3.5</v>
      </c>
      <c r="I23" s="262">
        <v>4.9</v>
      </c>
      <c r="J23" s="262">
        <v>7.4</v>
      </c>
      <c r="K23" s="262">
        <v>4.9</v>
      </c>
      <c r="L23" s="262">
        <v>7.1</v>
      </c>
      <c r="M23" s="262">
        <v>6.2</v>
      </c>
      <c r="N23" s="262">
        <v>6.4</v>
      </c>
      <c r="O23" s="262">
        <v>7.1</v>
      </c>
      <c r="P23" s="262">
        <v>5.6</v>
      </c>
      <c r="Q23" s="262">
        <v>2.8</v>
      </c>
      <c r="R23" s="262">
        <v>5.3</v>
      </c>
      <c r="S23" s="262">
        <v>5.1</v>
      </c>
    </row>
    <row r="24" spans="2:19" ht="11.25">
      <c r="B24" s="225" t="s">
        <v>292</v>
      </c>
      <c r="C24" s="262">
        <v>3.1</v>
      </c>
      <c r="D24" s="262">
        <v>4.3</v>
      </c>
      <c r="E24" s="262">
        <v>2.6</v>
      </c>
      <c r="F24" s="262">
        <v>0.5</v>
      </c>
      <c r="G24" s="262">
        <v>2.4</v>
      </c>
      <c r="H24" s="262">
        <v>4.2</v>
      </c>
      <c r="I24" s="262">
        <v>2.7</v>
      </c>
      <c r="J24" s="262">
        <v>3.7</v>
      </c>
      <c r="K24" s="262">
        <v>2.9</v>
      </c>
      <c r="L24" s="262">
        <v>4.6</v>
      </c>
      <c r="M24" s="262">
        <v>5.3</v>
      </c>
      <c r="N24" s="262">
        <v>5.6</v>
      </c>
      <c r="O24" s="262">
        <v>5.5</v>
      </c>
      <c r="P24" s="262">
        <v>3.6</v>
      </c>
      <c r="Q24" s="262">
        <v>-1.5</v>
      </c>
      <c r="R24" s="262">
        <v>2.9</v>
      </c>
      <c r="S24" s="262">
        <v>3.1</v>
      </c>
    </row>
    <row r="25" spans="2:19" ht="11.25">
      <c r="B25" s="225" t="s">
        <v>293</v>
      </c>
      <c r="C25" s="262">
        <v>10.4</v>
      </c>
      <c r="D25" s="262">
        <v>11.2</v>
      </c>
      <c r="E25" s="262">
        <v>7.9</v>
      </c>
      <c r="F25" s="262" t="s">
        <v>75</v>
      </c>
      <c r="G25" s="262">
        <v>3.2</v>
      </c>
      <c r="H25" s="262">
        <v>3</v>
      </c>
      <c r="I25" s="262">
        <v>3.1</v>
      </c>
      <c r="J25" s="262">
        <v>14.5</v>
      </c>
      <c r="K25" s="262">
        <v>3.3</v>
      </c>
      <c r="L25" s="262">
        <v>11.2</v>
      </c>
      <c r="M25" s="262">
        <v>20.6</v>
      </c>
      <c r="N25" s="262">
        <v>20.7</v>
      </c>
      <c r="O25" s="262">
        <v>22.6</v>
      </c>
      <c r="P25" s="262">
        <v>13.8</v>
      </c>
      <c r="Q25" s="262">
        <v>2.4</v>
      </c>
      <c r="R25" s="262">
        <v>3.4</v>
      </c>
      <c r="S25" s="262">
        <v>3.4</v>
      </c>
    </row>
    <row r="26" spans="2:19" ht="11.25">
      <c r="B26" s="225" t="s">
        <v>294</v>
      </c>
      <c r="C26" s="262">
        <v>4</v>
      </c>
      <c r="D26" s="262">
        <v>4.6</v>
      </c>
      <c r="E26" s="262">
        <v>4.2</v>
      </c>
      <c r="F26" s="262">
        <v>4.7</v>
      </c>
      <c r="G26" s="262">
        <v>4.4</v>
      </c>
      <c r="H26" s="262">
        <v>3.7</v>
      </c>
      <c r="I26" s="262">
        <v>4.2</v>
      </c>
      <c r="J26" s="262">
        <v>4.5</v>
      </c>
      <c r="K26" s="262">
        <v>5.2</v>
      </c>
      <c r="L26" s="262">
        <v>5.3</v>
      </c>
      <c r="M26" s="262">
        <v>6</v>
      </c>
      <c r="N26" s="262">
        <v>6.1</v>
      </c>
      <c r="O26" s="262">
        <v>6.5</v>
      </c>
      <c r="P26" s="262">
        <v>8.4</v>
      </c>
      <c r="Q26" s="262">
        <v>4</v>
      </c>
      <c r="R26" s="262">
        <v>7.7</v>
      </c>
      <c r="S26" s="262">
        <v>13.6</v>
      </c>
    </row>
    <row r="27" spans="2:19" ht="11.25">
      <c r="B27" s="225" t="s">
        <v>295</v>
      </c>
      <c r="C27" s="262">
        <v>2.4</v>
      </c>
      <c r="D27" s="262">
        <v>6.5</v>
      </c>
      <c r="E27" s="262">
        <v>3.2</v>
      </c>
      <c r="F27" s="262">
        <v>0.3</v>
      </c>
      <c r="G27" s="262">
        <v>1.5</v>
      </c>
      <c r="H27" s="262">
        <v>5.3</v>
      </c>
      <c r="I27" s="262">
        <v>8.2</v>
      </c>
      <c r="J27" s="262">
        <v>21.2</v>
      </c>
      <c r="K27" s="262">
        <v>10.3</v>
      </c>
      <c r="L27" s="262">
        <v>10.6</v>
      </c>
      <c r="M27" s="262">
        <v>5.4</v>
      </c>
      <c r="N27" s="262">
        <v>6.2</v>
      </c>
      <c r="O27" s="262">
        <v>7</v>
      </c>
      <c r="P27" s="262">
        <v>6</v>
      </c>
      <c r="Q27" s="262">
        <v>7</v>
      </c>
      <c r="R27" s="262">
        <v>8</v>
      </c>
      <c r="S27" s="262">
        <v>7.2</v>
      </c>
    </row>
    <row r="28" spans="2:19" ht="11.25">
      <c r="B28" s="225" t="s">
        <v>296</v>
      </c>
      <c r="C28" s="262">
        <v>11.9</v>
      </c>
      <c r="D28" s="262">
        <v>8.6</v>
      </c>
      <c r="E28" s="262">
        <v>5.5</v>
      </c>
      <c r="F28" s="262">
        <v>3.6</v>
      </c>
      <c r="G28" s="262">
        <v>8.3</v>
      </c>
      <c r="H28" s="262">
        <v>5.4</v>
      </c>
      <c r="I28" s="262">
        <v>5</v>
      </c>
      <c r="J28" s="262">
        <v>8.7</v>
      </c>
      <c r="K28" s="262">
        <v>6.5</v>
      </c>
      <c r="L28" s="262">
        <v>6.8</v>
      </c>
      <c r="M28" s="262">
        <v>6.3</v>
      </c>
      <c r="N28" s="262">
        <v>10.8</v>
      </c>
      <c r="O28" s="262">
        <v>8.4</v>
      </c>
      <c r="P28" s="262">
        <v>8.8</v>
      </c>
      <c r="Q28" s="262">
        <v>7.2</v>
      </c>
      <c r="R28" s="262">
        <v>5.9</v>
      </c>
      <c r="S28" s="262">
        <v>6.7</v>
      </c>
    </row>
    <row r="29" spans="2:19" ht="11.25">
      <c r="B29" s="225" t="s">
        <v>297</v>
      </c>
      <c r="C29" s="262">
        <v>9</v>
      </c>
      <c r="D29" s="262">
        <v>8.3</v>
      </c>
      <c r="E29" s="262">
        <v>6.5</v>
      </c>
      <c r="F29" s="262">
        <v>4.2</v>
      </c>
      <c r="G29" s="262">
        <v>6.5</v>
      </c>
      <c r="H29" s="262">
        <v>6.9</v>
      </c>
      <c r="I29" s="262">
        <v>5.8</v>
      </c>
      <c r="J29" s="262">
        <v>6.9</v>
      </c>
      <c r="K29" s="262">
        <v>8.1</v>
      </c>
      <c r="L29" s="262">
        <v>8.5</v>
      </c>
      <c r="M29" s="262">
        <v>9.5</v>
      </c>
      <c r="N29" s="262">
        <v>10.3</v>
      </c>
      <c r="O29" s="262">
        <v>11.4</v>
      </c>
      <c r="P29" s="262">
        <v>7.8</v>
      </c>
      <c r="Q29" s="262">
        <v>7.1</v>
      </c>
      <c r="R29" s="262">
        <v>9.7</v>
      </c>
      <c r="S29" s="262">
        <v>7.8</v>
      </c>
    </row>
    <row r="30" spans="2:19" ht="11.25">
      <c r="B30" s="225" t="s">
        <v>298</v>
      </c>
      <c r="C30" s="262">
        <v>10.5</v>
      </c>
      <c r="D30" s="262">
        <v>9.6</v>
      </c>
      <c r="E30" s="262">
        <v>8.8</v>
      </c>
      <c r="F30" s="262">
        <v>7.8</v>
      </c>
      <c r="G30" s="262">
        <v>7.6</v>
      </c>
      <c r="H30" s="262">
        <v>8.4</v>
      </c>
      <c r="I30" s="262">
        <v>8.3</v>
      </c>
      <c r="J30" s="262">
        <v>9.1</v>
      </c>
      <c r="K30" s="262">
        <v>10</v>
      </c>
      <c r="L30" s="262">
        <v>10.1</v>
      </c>
      <c r="M30" s="262">
        <v>11.3</v>
      </c>
      <c r="N30" s="262">
        <v>12.7</v>
      </c>
      <c r="O30" s="262">
        <v>14.2</v>
      </c>
      <c r="P30" s="262">
        <v>9.6</v>
      </c>
      <c r="Q30" s="262">
        <v>9.2</v>
      </c>
      <c r="R30" s="262">
        <v>10.4</v>
      </c>
      <c r="S30" s="262">
        <v>9.2</v>
      </c>
    </row>
    <row r="31" spans="2:19" ht="11.25">
      <c r="B31" s="225" t="s">
        <v>299</v>
      </c>
      <c r="C31" s="262">
        <v>7.6</v>
      </c>
      <c r="D31" s="262">
        <v>7.5</v>
      </c>
      <c r="E31" s="262">
        <v>5</v>
      </c>
      <c r="F31" s="262">
        <v>5.9</v>
      </c>
      <c r="G31" s="262">
        <v>6.9</v>
      </c>
      <c r="H31" s="262">
        <v>5.4</v>
      </c>
      <c r="I31" s="262">
        <v>3.9</v>
      </c>
      <c r="J31" s="262">
        <v>4.6</v>
      </c>
      <c r="K31" s="262">
        <v>6.9</v>
      </c>
      <c r="L31" s="262">
        <v>7.6</v>
      </c>
      <c r="M31" s="262">
        <v>9</v>
      </c>
      <c r="N31" s="262">
        <v>9.5</v>
      </c>
      <c r="O31" s="262">
        <v>10</v>
      </c>
      <c r="P31" s="262">
        <v>6.2</v>
      </c>
      <c r="Q31" s="262">
        <v>6.6</v>
      </c>
      <c r="R31" s="262">
        <v>10.6</v>
      </c>
      <c r="S31" s="262">
        <v>7.2</v>
      </c>
    </row>
    <row r="32" spans="2:19" ht="11.25">
      <c r="B32" s="225" t="s">
        <v>498</v>
      </c>
      <c r="C32" s="262">
        <v>4.7</v>
      </c>
      <c r="D32" s="262">
        <v>5.8</v>
      </c>
      <c r="E32" s="262">
        <v>5.2</v>
      </c>
      <c r="F32" s="262">
        <v>-0.6</v>
      </c>
      <c r="G32" s="262">
        <v>3.4</v>
      </c>
      <c r="H32" s="262">
        <v>6</v>
      </c>
      <c r="I32" s="262">
        <v>1.8</v>
      </c>
      <c r="J32" s="262">
        <v>4.4</v>
      </c>
      <c r="K32" s="262">
        <v>4.9</v>
      </c>
      <c r="L32" s="262">
        <v>6.7</v>
      </c>
      <c r="M32" s="262">
        <v>4.8</v>
      </c>
      <c r="N32" s="262">
        <v>5.2</v>
      </c>
      <c r="O32" s="262">
        <v>6.6</v>
      </c>
      <c r="P32" s="262">
        <v>4.2</v>
      </c>
      <c r="Q32" s="262">
        <v>1.1</v>
      </c>
      <c r="R32" s="262">
        <v>7.6</v>
      </c>
      <c r="S32" s="262">
        <v>3.7</v>
      </c>
    </row>
    <row r="33" spans="2:19" ht="11.25">
      <c r="B33" s="225" t="s">
        <v>499</v>
      </c>
      <c r="C33" s="262">
        <v>8.2</v>
      </c>
      <c r="D33" s="262">
        <v>8</v>
      </c>
      <c r="E33" s="262">
        <v>4.5</v>
      </c>
      <c r="F33" s="262">
        <v>-13.1</v>
      </c>
      <c r="G33" s="262">
        <v>0.8</v>
      </c>
      <c r="H33" s="262">
        <v>5.4</v>
      </c>
      <c r="I33" s="262">
        <v>3.6</v>
      </c>
      <c r="J33" s="262">
        <v>4.5</v>
      </c>
      <c r="K33" s="262">
        <v>4.8</v>
      </c>
      <c r="L33" s="262">
        <v>5</v>
      </c>
      <c r="M33" s="262">
        <v>5.7</v>
      </c>
      <c r="N33" s="262">
        <v>5.5</v>
      </c>
      <c r="O33" s="262">
        <v>6.3</v>
      </c>
      <c r="P33" s="262">
        <v>6</v>
      </c>
      <c r="Q33" s="262">
        <v>4.6</v>
      </c>
      <c r="R33" s="262">
        <v>6.2</v>
      </c>
      <c r="S33" s="262">
        <v>6.5</v>
      </c>
    </row>
    <row r="34" spans="2:19" ht="11.25">
      <c r="B34" s="225" t="s">
        <v>500</v>
      </c>
      <c r="C34" s="262">
        <v>9.8</v>
      </c>
      <c r="D34" s="262">
        <v>10</v>
      </c>
      <c r="E34" s="262">
        <v>7.3</v>
      </c>
      <c r="F34" s="262">
        <v>-7.4</v>
      </c>
      <c r="G34" s="262">
        <v>6.1</v>
      </c>
      <c r="H34" s="262">
        <v>8.7</v>
      </c>
      <c r="I34" s="262">
        <v>0.5</v>
      </c>
      <c r="J34" s="262">
        <v>5.4</v>
      </c>
      <c r="K34" s="262">
        <v>5.8</v>
      </c>
      <c r="L34" s="262">
        <v>6.8</v>
      </c>
      <c r="M34" s="262">
        <v>5.3</v>
      </c>
      <c r="N34" s="262">
        <v>5.8</v>
      </c>
      <c r="O34" s="262">
        <v>6.5</v>
      </c>
      <c r="P34" s="262">
        <v>4.8</v>
      </c>
      <c r="Q34" s="262">
        <v>-1.6</v>
      </c>
      <c r="R34" s="262">
        <v>7.2</v>
      </c>
      <c r="S34" s="262">
        <v>5.1</v>
      </c>
    </row>
    <row r="35" spans="2:19" ht="11.25">
      <c r="B35" s="225" t="s">
        <v>501</v>
      </c>
      <c r="C35" s="262">
        <v>9.2</v>
      </c>
      <c r="D35" s="262">
        <v>5.9</v>
      </c>
      <c r="E35" s="262">
        <v>-1.4</v>
      </c>
      <c r="F35" s="262">
        <v>-10.5</v>
      </c>
      <c r="G35" s="262">
        <v>4.4</v>
      </c>
      <c r="H35" s="262">
        <v>4.8</v>
      </c>
      <c r="I35" s="262">
        <v>2.2</v>
      </c>
      <c r="J35" s="262">
        <v>5.3</v>
      </c>
      <c r="K35" s="262">
        <v>7.1</v>
      </c>
      <c r="L35" s="262">
        <v>6.3</v>
      </c>
      <c r="M35" s="262">
        <v>4.6</v>
      </c>
      <c r="N35" s="262">
        <v>5.1</v>
      </c>
      <c r="O35" s="262">
        <v>5</v>
      </c>
      <c r="P35" s="262">
        <v>2.6</v>
      </c>
      <c r="Q35" s="262">
        <v>-2.3</v>
      </c>
      <c r="R35" s="262">
        <v>7.8</v>
      </c>
      <c r="S35" s="262">
        <v>0.1</v>
      </c>
    </row>
    <row r="36" spans="2:19" ht="11.25">
      <c r="B36" s="225" t="s">
        <v>502</v>
      </c>
      <c r="C36" s="262">
        <v>1.8</v>
      </c>
      <c r="D36" s="262">
        <v>3.6</v>
      </c>
      <c r="E36" s="262">
        <v>5.2</v>
      </c>
      <c r="F36" s="262">
        <v>2.3</v>
      </c>
      <c r="G36" s="262">
        <v>0.3</v>
      </c>
      <c r="H36" s="262">
        <v>4.1</v>
      </c>
      <c r="I36" s="262">
        <v>0.7</v>
      </c>
      <c r="J36" s="262">
        <v>0.5</v>
      </c>
      <c r="K36" s="262">
        <v>2.1</v>
      </c>
      <c r="L36" s="262">
        <v>6</v>
      </c>
      <c r="M36" s="262">
        <v>4.7</v>
      </c>
      <c r="N36" s="262">
        <v>5.7</v>
      </c>
      <c r="O36" s="262">
        <v>5.8</v>
      </c>
      <c r="P36" s="262">
        <v>4.2</v>
      </c>
      <c r="Q36" s="262">
        <v>-1.6</v>
      </c>
      <c r="R36" s="262">
        <v>6.2</v>
      </c>
      <c r="S36" s="262">
        <v>4.5</v>
      </c>
    </row>
    <row r="37" spans="2:19" ht="11.25">
      <c r="B37" s="225" t="s">
        <v>300</v>
      </c>
      <c r="C37" s="262">
        <v>-2.8</v>
      </c>
      <c r="D37" s="262">
        <v>5.5</v>
      </c>
      <c r="E37" s="262">
        <v>8.1</v>
      </c>
      <c r="F37" s="262">
        <v>3.9</v>
      </c>
      <c r="G37" s="262">
        <v>-3.4</v>
      </c>
      <c r="H37" s="262">
        <v>-0.8</v>
      </c>
      <c r="I37" s="262">
        <v>-4.4</v>
      </c>
      <c r="J37" s="262">
        <v>-10.9</v>
      </c>
      <c r="K37" s="262">
        <v>9</v>
      </c>
      <c r="L37" s="262">
        <v>8.9</v>
      </c>
      <c r="M37" s="262">
        <v>9.2</v>
      </c>
      <c r="N37" s="262">
        <v>8.5</v>
      </c>
      <c r="O37" s="262">
        <v>8.7</v>
      </c>
      <c r="P37" s="262">
        <v>6.8</v>
      </c>
      <c r="Q37" s="262">
        <v>0.9</v>
      </c>
      <c r="R37" s="262">
        <v>9.2</v>
      </c>
      <c r="S37" s="262">
        <v>8.9</v>
      </c>
    </row>
    <row r="38" spans="2:19" ht="11.25">
      <c r="B38" s="225" t="s">
        <v>301</v>
      </c>
      <c r="C38" s="262">
        <v>4.7</v>
      </c>
      <c r="D38" s="262">
        <v>4.4</v>
      </c>
      <c r="E38" s="262">
        <v>5</v>
      </c>
      <c r="F38" s="262">
        <v>5</v>
      </c>
      <c r="G38" s="262">
        <v>0.4</v>
      </c>
      <c r="H38" s="262">
        <v>2.5</v>
      </c>
      <c r="I38" s="262">
        <v>1.7</v>
      </c>
      <c r="J38" s="262">
        <v>2.5</v>
      </c>
      <c r="K38" s="262">
        <v>2.7</v>
      </c>
      <c r="L38" s="262">
        <v>2.7</v>
      </c>
      <c r="M38" s="262">
        <v>6.8</v>
      </c>
      <c r="N38" s="262">
        <v>2.8</v>
      </c>
      <c r="O38" s="262">
        <v>5.3</v>
      </c>
      <c r="P38" s="262">
        <v>6.1</v>
      </c>
      <c r="Q38" s="262">
        <v>3.4</v>
      </c>
      <c r="R38" s="262">
        <v>4.1</v>
      </c>
      <c r="S38" s="262">
        <v>5.1</v>
      </c>
    </row>
    <row r="39" spans="2:19" ht="11.25">
      <c r="B39" s="225" t="s">
        <v>302</v>
      </c>
      <c r="C39" s="262">
        <v>10.8</v>
      </c>
      <c r="D39" s="262">
        <v>7.4</v>
      </c>
      <c r="E39" s="262">
        <v>6.6</v>
      </c>
      <c r="F39" s="262">
        <v>3.2</v>
      </c>
      <c r="G39" s="262">
        <v>-0.4</v>
      </c>
      <c r="H39" s="262">
        <v>4.5</v>
      </c>
      <c r="I39" s="262">
        <v>3.5</v>
      </c>
      <c r="J39" s="262">
        <v>2.2</v>
      </c>
      <c r="K39" s="262">
        <v>4</v>
      </c>
      <c r="L39" s="262">
        <v>6.8</v>
      </c>
      <c r="M39" s="262">
        <v>6.3</v>
      </c>
      <c r="N39" s="262">
        <v>5.8</v>
      </c>
      <c r="O39" s="262">
        <v>5.2</v>
      </c>
      <c r="P39" s="262">
        <v>3</v>
      </c>
      <c r="Q39" s="262">
        <v>-0.9</v>
      </c>
      <c r="R39" s="262">
        <v>6.1</v>
      </c>
      <c r="S39" s="262">
        <v>5.9</v>
      </c>
    </row>
    <row r="40" spans="2:19" ht="11.25">
      <c r="B40" s="225" t="s">
        <v>303</v>
      </c>
      <c r="C40" s="262">
        <v>5.2</v>
      </c>
      <c r="D40" s="262">
        <v>2.1</v>
      </c>
      <c r="E40" s="262">
        <v>3.4</v>
      </c>
      <c r="F40" s="262">
        <v>0.6</v>
      </c>
      <c r="G40" s="262">
        <v>-4.2</v>
      </c>
      <c r="H40" s="262">
        <v>2.9</v>
      </c>
      <c r="I40" s="262">
        <v>1.5</v>
      </c>
      <c r="J40" s="262">
        <v>2.5</v>
      </c>
      <c r="K40" s="262">
        <v>3.9</v>
      </c>
      <c r="L40" s="262">
        <v>5.3</v>
      </c>
      <c r="M40" s="262">
        <v>4.7</v>
      </c>
      <c r="N40" s="262">
        <v>6.7</v>
      </c>
      <c r="O40" s="262">
        <v>6.9</v>
      </c>
      <c r="P40" s="262">
        <v>3.5</v>
      </c>
      <c r="Q40" s="262">
        <v>1.7</v>
      </c>
      <c r="R40" s="262">
        <v>4</v>
      </c>
      <c r="S40" s="262">
        <v>5.9</v>
      </c>
    </row>
    <row r="41" spans="2:19" ht="11.25">
      <c r="B41" s="225" t="s">
        <v>304</v>
      </c>
      <c r="C41" s="262">
        <v>1.7</v>
      </c>
      <c r="D41" s="262">
        <v>2.4</v>
      </c>
      <c r="E41" s="262">
        <v>4.1</v>
      </c>
      <c r="F41" s="262">
        <v>2.1</v>
      </c>
      <c r="G41" s="262">
        <v>-6.3</v>
      </c>
      <c r="H41" s="262">
        <v>2.8</v>
      </c>
      <c r="I41" s="262">
        <v>5.3</v>
      </c>
      <c r="J41" s="262">
        <v>3.4</v>
      </c>
      <c r="K41" s="262">
        <v>3.3</v>
      </c>
      <c r="L41" s="262">
        <v>8.8</v>
      </c>
      <c r="M41" s="262">
        <v>5.7</v>
      </c>
      <c r="N41" s="262">
        <v>4.8</v>
      </c>
      <c r="O41" s="262">
        <v>2</v>
      </c>
      <c r="P41" s="262">
        <v>7.2</v>
      </c>
      <c r="Q41" s="262">
        <v>0.4</v>
      </c>
      <c r="R41" s="262">
        <v>3.6</v>
      </c>
      <c r="S41" s="262">
        <v>7.8</v>
      </c>
    </row>
    <row r="42" spans="2:19" ht="11.25">
      <c r="B42" s="225" t="s">
        <v>305</v>
      </c>
      <c r="C42" s="262">
        <v>-6.2</v>
      </c>
      <c r="D42" s="262">
        <v>5.2</v>
      </c>
      <c r="E42" s="262">
        <v>6.7</v>
      </c>
      <c r="F42" s="262">
        <v>5</v>
      </c>
      <c r="G42" s="262">
        <v>3.8</v>
      </c>
      <c r="H42" s="262">
        <v>6.6</v>
      </c>
      <c r="I42" s="262" t="s">
        <v>75</v>
      </c>
      <c r="J42" s="262">
        <v>0.8</v>
      </c>
      <c r="K42" s="262">
        <v>1.4</v>
      </c>
      <c r="L42" s="262">
        <v>4</v>
      </c>
      <c r="M42" s="262">
        <v>3.2</v>
      </c>
      <c r="N42" s="262">
        <v>5.1</v>
      </c>
      <c r="O42" s="262">
        <v>3.2</v>
      </c>
      <c r="P42" s="262">
        <v>1.2</v>
      </c>
      <c r="Q42" s="262">
        <v>-6.3</v>
      </c>
      <c r="R42" s="262">
        <v>5.5</v>
      </c>
      <c r="S42" s="262">
        <v>4</v>
      </c>
    </row>
    <row r="43" spans="2:19" ht="11.25">
      <c r="B43" s="225" t="s">
        <v>306</v>
      </c>
      <c r="C43" s="262">
        <v>4.7</v>
      </c>
      <c r="D43" s="262">
        <v>1.3</v>
      </c>
      <c r="E43" s="262">
        <v>3</v>
      </c>
      <c r="F43" s="262">
        <v>0.6</v>
      </c>
      <c r="G43" s="262">
        <v>-1.5</v>
      </c>
      <c r="H43" s="262">
        <v>-3.3</v>
      </c>
      <c r="I43" s="262">
        <v>2.1</v>
      </c>
      <c r="J43" s="262">
        <v>0</v>
      </c>
      <c r="K43" s="262">
        <v>3.8</v>
      </c>
      <c r="L43" s="262">
        <v>4.1</v>
      </c>
      <c r="M43" s="262">
        <v>2.9</v>
      </c>
      <c r="N43" s="262">
        <v>4.3</v>
      </c>
      <c r="O43" s="262">
        <v>6.8</v>
      </c>
      <c r="P43" s="262">
        <v>5.8</v>
      </c>
      <c r="Q43" s="262">
        <v>-3.8</v>
      </c>
      <c r="R43" s="262">
        <v>15</v>
      </c>
      <c r="S43" s="262">
        <v>3.8</v>
      </c>
    </row>
    <row r="44" spans="2:19" ht="11.25">
      <c r="B44" s="225" t="s">
        <v>307</v>
      </c>
      <c r="C44" s="262">
        <v>8.6</v>
      </c>
      <c r="D44" s="262">
        <v>2.5</v>
      </c>
      <c r="E44" s="262">
        <v>6.8</v>
      </c>
      <c r="F44" s="262">
        <v>-0.7</v>
      </c>
      <c r="G44" s="262">
        <v>0.9</v>
      </c>
      <c r="H44" s="262">
        <v>3</v>
      </c>
      <c r="I44" s="262">
        <v>0.2</v>
      </c>
      <c r="J44" s="262">
        <v>5</v>
      </c>
      <c r="K44" s="262">
        <v>4</v>
      </c>
      <c r="L44" s="262">
        <v>5</v>
      </c>
      <c r="M44" s="262">
        <v>6.8</v>
      </c>
      <c r="N44" s="262">
        <v>7.7</v>
      </c>
      <c r="O44" s="262">
        <v>8.9</v>
      </c>
      <c r="P44" s="262">
        <v>9.8</v>
      </c>
      <c r="Q44" s="262">
        <v>0.9</v>
      </c>
      <c r="R44" s="262">
        <v>8.8</v>
      </c>
      <c r="S44" s="262">
        <v>6.9</v>
      </c>
    </row>
    <row r="45" spans="2:19" ht="11.25">
      <c r="B45" s="225" t="s">
        <v>308</v>
      </c>
      <c r="C45" s="262">
        <v>-1.4</v>
      </c>
      <c r="D45" s="262">
        <v>5.6</v>
      </c>
      <c r="E45" s="262">
        <v>5</v>
      </c>
      <c r="F45" s="262">
        <v>4.5</v>
      </c>
      <c r="G45" s="262">
        <v>-2.8</v>
      </c>
      <c r="H45" s="262">
        <v>-1.4</v>
      </c>
      <c r="I45" s="262">
        <v>-3.4</v>
      </c>
      <c r="J45" s="262">
        <v>-7.1</v>
      </c>
      <c r="K45" s="262">
        <v>2.3</v>
      </c>
      <c r="L45" s="262">
        <v>4.6</v>
      </c>
      <c r="M45" s="262">
        <v>6.8</v>
      </c>
      <c r="N45" s="262">
        <v>4.1</v>
      </c>
      <c r="O45" s="262">
        <v>6.5</v>
      </c>
      <c r="P45" s="262">
        <v>7.2</v>
      </c>
      <c r="Q45" s="262">
        <v>2.4</v>
      </c>
      <c r="R45" s="262">
        <v>8.9</v>
      </c>
      <c r="S45" s="262">
        <v>5.7</v>
      </c>
    </row>
    <row r="46" spans="2:19" ht="11.25">
      <c r="B46" s="225" t="s">
        <v>309</v>
      </c>
      <c r="C46" s="262">
        <v>4</v>
      </c>
      <c r="D46" s="262">
        <v>-0.2</v>
      </c>
      <c r="E46" s="262">
        <v>6.4</v>
      </c>
      <c r="F46" s="262">
        <v>0.3</v>
      </c>
      <c r="G46" s="262">
        <v>-6</v>
      </c>
      <c r="H46" s="262">
        <v>3.7</v>
      </c>
      <c r="I46" s="262">
        <v>3.4</v>
      </c>
      <c r="J46" s="262">
        <v>-8.9</v>
      </c>
      <c r="K46" s="262">
        <v>-7.8</v>
      </c>
      <c r="L46" s="262">
        <v>18.3</v>
      </c>
      <c r="M46" s="262">
        <v>10.3</v>
      </c>
      <c r="N46" s="262">
        <v>9.9</v>
      </c>
      <c r="O46" s="262">
        <v>8.8</v>
      </c>
      <c r="P46" s="262">
        <v>5.3</v>
      </c>
      <c r="Q46" s="262">
        <v>-3.2</v>
      </c>
      <c r="R46" s="262">
        <v>-1.5</v>
      </c>
      <c r="S46" s="262">
        <v>4.2</v>
      </c>
    </row>
    <row r="47" spans="2:19" s="241" customFormat="1" ht="11.25">
      <c r="B47" s="257" t="s">
        <v>470</v>
      </c>
      <c r="C47" s="262">
        <v>4</v>
      </c>
      <c r="D47" s="262">
        <v>5.3</v>
      </c>
      <c r="E47" s="262">
        <v>4.7</v>
      </c>
      <c r="F47" s="262">
        <v>3.7</v>
      </c>
      <c r="G47" s="262">
        <v>1.9</v>
      </c>
      <c r="H47" s="262">
        <v>5.4</v>
      </c>
      <c r="I47" s="262">
        <v>3</v>
      </c>
      <c r="J47" s="262">
        <v>3.8</v>
      </c>
      <c r="K47" s="262">
        <v>7.3</v>
      </c>
      <c r="L47" s="262">
        <v>6.2</v>
      </c>
      <c r="M47" s="262">
        <v>5.6</v>
      </c>
      <c r="N47" s="262">
        <v>6.1</v>
      </c>
      <c r="O47" s="262">
        <v>5.6</v>
      </c>
      <c r="P47" s="262">
        <v>4.7</v>
      </c>
      <c r="Q47" s="262">
        <v>2.7</v>
      </c>
      <c r="R47" s="262">
        <v>4.9</v>
      </c>
      <c r="S47" s="262">
        <v>3.5</v>
      </c>
    </row>
    <row r="48" spans="2:19" s="241" customFormat="1" ht="11.25">
      <c r="B48" s="257" t="s">
        <v>310</v>
      </c>
      <c r="C48" s="262">
        <v>5.5</v>
      </c>
      <c r="D48" s="262">
        <v>4</v>
      </c>
      <c r="E48" s="262">
        <v>4.2</v>
      </c>
      <c r="F48" s="262">
        <v>2.9</v>
      </c>
      <c r="G48" s="262">
        <v>0.5</v>
      </c>
      <c r="H48" s="262">
        <v>4.9</v>
      </c>
      <c r="I48" s="262">
        <v>0.4</v>
      </c>
      <c r="J48" s="262">
        <v>4.4</v>
      </c>
      <c r="K48" s="262">
        <v>4.8</v>
      </c>
      <c r="L48" s="262">
        <v>7.3</v>
      </c>
      <c r="M48" s="262">
        <v>5.9</v>
      </c>
      <c r="N48" s="262">
        <v>6.4</v>
      </c>
      <c r="O48" s="262">
        <v>5.4</v>
      </c>
      <c r="P48" s="262">
        <v>3.2</v>
      </c>
      <c r="Q48" s="262">
        <v>-3.6</v>
      </c>
      <c r="R48" s="262">
        <v>4.5</v>
      </c>
      <c r="S48" s="262">
        <v>5.3</v>
      </c>
    </row>
    <row r="49" spans="2:19" ht="11.25">
      <c r="B49" s="225" t="s">
        <v>311</v>
      </c>
      <c r="C49" s="262">
        <v>-1.8</v>
      </c>
      <c r="D49" s="262">
        <v>-8</v>
      </c>
      <c r="E49" s="262">
        <v>-5.6</v>
      </c>
      <c r="F49" s="262">
        <v>4</v>
      </c>
      <c r="G49" s="262">
        <v>2.3</v>
      </c>
      <c r="H49" s="262">
        <v>5.4</v>
      </c>
      <c r="I49" s="262">
        <v>4.1</v>
      </c>
      <c r="J49" s="262">
        <v>4.5</v>
      </c>
      <c r="K49" s="262">
        <v>5.5</v>
      </c>
      <c r="L49" s="262">
        <v>6.7</v>
      </c>
      <c r="M49" s="262">
        <v>6.4</v>
      </c>
      <c r="N49" s="262">
        <v>6.5</v>
      </c>
      <c r="O49" s="262">
        <v>6.4</v>
      </c>
      <c r="P49" s="262">
        <v>6.2</v>
      </c>
      <c r="Q49" s="262">
        <v>-5.5</v>
      </c>
      <c r="R49" s="262">
        <v>0.4</v>
      </c>
      <c r="S49" s="262">
        <v>1.7</v>
      </c>
    </row>
    <row r="50" spans="2:19" ht="11.25">
      <c r="B50" s="225" t="s">
        <v>312</v>
      </c>
      <c r="C50" s="262">
        <v>1.5</v>
      </c>
      <c r="D50" s="262">
        <v>1.3</v>
      </c>
      <c r="E50" s="262">
        <v>4.6</v>
      </c>
      <c r="F50" s="262">
        <v>4.9</v>
      </c>
      <c r="G50" s="262">
        <v>4.2</v>
      </c>
      <c r="H50" s="262">
        <v>5.2</v>
      </c>
      <c r="I50" s="262">
        <v>4.1</v>
      </c>
      <c r="J50" s="262">
        <v>4.4</v>
      </c>
      <c r="K50" s="262">
        <v>4</v>
      </c>
      <c r="L50" s="262">
        <v>4.8</v>
      </c>
      <c r="M50" s="262">
        <v>4</v>
      </c>
      <c r="N50" s="262">
        <v>3.9</v>
      </c>
      <c r="O50" s="262">
        <v>0.1</v>
      </c>
      <c r="P50" s="262">
        <v>0.9</v>
      </c>
      <c r="Q50" s="262">
        <v>-6.8</v>
      </c>
      <c r="R50" s="262">
        <v>1.3</v>
      </c>
      <c r="S50" s="262">
        <v>1.7</v>
      </c>
    </row>
    <row r="51" spans="2:19" ht="11.25">
      <c r="B51" s="225" t="s">
        <v>313</v>
      </c>
      <c r="C51" s="262">
        <v>6.8</v>
      </c>
      <c r="D51" s="262">
        <v>6</v>
      </c>
      <c r="E51" s="262">
        <v>6.8</v>
      </c>
      <c r="F51" s="262">
        <v>5</v>
      </c>
      <c r="G51" s="262">
        <v>4.5</v>
      </c>
      <c r="H51" s="262">
        <v>4.3</v>
      </c>
      <c r="I51" s="262">
        <v>1.2</v>
      </c>
      <c r="J51" s="262">
        <v>1.4</v>
      </c>
      <c r="K51" s="262">
        <v>3.9</v>
      </c>
      <c r="L51" s="262">
        <v>5.3</v>
      </c>
      <c r="M51" s="262">
        <v>3.6</v>
      </c>
      <c r="N51" s="262">
        <v>6.2</v>
      </c>
      <c r="O51" s="262">
        <v>6.8</v>
      </c>
      <c r="P51" s="262">
        <v>5.1</v>
      </c>
      <c r="Q51" s="262">
        <v>1.6</v>
      </c>
      <c r="R51" s="262">
        <v>3.9</v>
      </c>
      <c r="S51" s="262">
        <v>4.3</v>
      </c>
    </row>
    <row r="52" spans="2:19" ht="11.25">
      <c r="B52" s="225" t="s">
        <v>314</v>
      </c>
      <c r="C52" s="262">
        <v>8</v>
      </c>
      <c r="D52" s="262">
        <v>3.9</v>
      </c>
      <c r="E52" s="262">
        <v>-6.1</v>
      </c>
      <c r="F52" s="262">
        <v>-4.8</v>
      </c>
      <c r="G52" s="262">
        <v>-1.2</v>
      </c>
      <c r="H52" s="262">
        <v>2.1</v>
      </c>
      <c r="I52" s="262">
        <v>5.7</v>
      </c>
      <c r="J52" s="262">
        <v>5</v>
      </c>
      <c r="K52" s="262">
        <v>5.2</v>
      </c>
      <c r="L52" s="262">
        <v>8.5</v>
      </c>
      <c r="M52" s="262">
        <v>4.2</v>
      </c>
      <c r="N52" s="262">
        <v>7.9</v>
      </c>
      <c r="O52" s="262">
        <v>6.3</v>
      </c>
      <c r="P52" s="262">
        <v>7.3</v>
      </c>
      <c r="Q52" s="262">
        <v>-6.6</v>
      </c>
      <c r="R52" s="262">
        <v>-1.6</v>
      </c>
      <c r="S52" s="262">
        <v>2.5</v>
      </c>
    </row>
    <row r="53" spans="2:19" ht="11.25">
      <c r="B53" s="225" t="s">
        <v>315</v>
      </c>
      <c r="C53" s="262">
        <v>6.9</v>
      </c>
      <c r="D53" s="262">
        <v>6.9</v>
      </c>
      <c r="E53" s="262">
        <v>7.5</v>
      </c>
      <c r="F53" s="262">
        <v>3.1</v>
      </c>
      <c r="G53" s="262">
        <v>-4.7</v>
      </c>
      <c r="H53" s="262">
        <v>6.8</v>
      </c>
      <c r="I53" s="262">
        <v>-5.7</v>
      </c>
      <c r="J53" s="262">
        <v>6.2</v>
      </c>
      <c r="K53" s="262">
        <v>5.3</v>
      </c>
      <c r="L53" s="262">
        <v>9.4</v>
      </c>
      <c r="M53" s="262">
        <v>8.4</v>
      </c>
      <c r="N53" s="262">
        <v>6.9</v>
      </c>
      <c r="O53" s="262">
        <v>4.7</v>
      </c>
      <c r="P53" s="262">
        <v>0.7</v>
      </c>
      <c r="Q53" s="262">
        <v>-4.8</v>
      </c>
      <c r="R53" s="262">
        <v>9</v>
      </c>
      <c r="S53" s="262">
        <v>8.5</v>
      </c>
    </row>
    <row r="54" spans="2:19" ht="11.25">
      <c r="B54" s="225" t="s">
        <v>316</v>
      </c>
      <c r="C54" s="262">
        <v>-5.5</v>
      </c>
      <c r="D54" s="262">
        <v>-3.5</v>
      </c>
      <c r="E54" s="262">
        <v>1.1</v>
      </c>
      <c r="F54" s="262">
        <v>-3.4</v>
      </c>
      <c r="G54" s="262">
        <v>5.2</v>
      </c>
      <c r="H54" s="262">
        <v>9.1</v>
      </c>
      <c r="I54" s="262">
        <v>6.1</v>
      </c>
      <c r="J54" s="262">
        <v>5.2</v>
      </c>
      <c r="K54" s="262">
        <v>7.7</v>
      </c>
      <c r="L54" s="262">
        <v>8.2</v>
      </c>
      <c r="M54" s="262">
        <v>6.7</v>
      </c>
      <c r="N54" s="262">
        <v>8.8</v>
      </c>
      <c r="O54" s="262">
        <v>9</v>
      </c>
      <c r="P54" s="262">
        <v>5.4</v>
      </c>
      <c r="Q54" s="262">
        <v>-6.4</v>
      </c>
      <c r="R54" s="262">
        <v>4.8</v>
      </c>
      <c r="S54" s="262">
        <v>4.9</v>
      </c>
    </row>
    <row r="55" spans="2:19" ht="11.25">
      <c r="B55" s="232" t="s">
        <v>317</v>
      </c>
      <c r="C55" s="376">
        <v>-4.1</v>
      </c>
      <c r="D55" s="376">
        <v>-3.6</v>
      </c>
      <c r="E55" s="376">
        <v>1.4</v>
      </c>
      <c r="F55" s="376">
        <v>-5.3</v>
      </c>
      <c r="G55" s="376">
        <v>6.4</v>
      </c>
      <c r="H55" s="376">
        <v>10</v>
      </c>
      <c r="I55" s="376">
        <v>5.1</v>
      </c>
      <c r="J55" s="376">
        <v>4.7</v>
      </c>
      <c r="K55" s="376">
        <v>7.3</v>
      </c>
      <c r="L55" s="376">
        <v>7.2</v>
      </c>
      <c r="M55" s="376">
        <v>6.4</v>
      </c>
      <c r="N55" s="376">
        <v>8.2</v>
      </c>
      <c r="O55" s="376">
        <v>8.5</v>
      </c>
      <c r="P55" s="376">
        <v>5.2</v>
      </c>
      <c r="Q55" s="376">
        <v>-7.8</v>
      </c>
      <c r="R55" s="376">
        <v>4.3</v>
      </c>
      <c r="S55" s="376">
        <v>4.3</v>
      </c>
    </row>
    <row r="56" spans="2:19" ht="11.25">
      <c r="B56" s="234" t="s">
        <v>318</v>
      </c>
      <c r="C56" s="375">
        <v>-12.2</v>
      </c>
      <c r="D56" s="375">
        <v>-10</v>
      </c>
      <c r="E56" s="375">
        <v>12</v>
      </c>
      <c r="F56" s="375">
        <v>-1.9</v>
      </c>
      <c r="G56" s="375">
        <v>-0.2</v>
      </c>
      <c r="H56" s="375">
        <v>5.9</v>
      </c>
      <c r="I56" s="375">
        <v>9.2</v>
      </c>
      <c r="J56" s="375">
        <v>5.2</v>
      </c>
      <c r="K56" s="375">
        <v>9.6</v>
      </c>
      <c r="L56" s="375">
        <v>12.1</v>
      </c>
      <c r="M56" s="375">
        <v>2.7</v>
      </c>
      <c r="N56" s="375">
        <v>7.3</v>
      </c>
      <c r="O56" s="375">
        <v>7.9</v>
      </c>
      <c r="P56" s="375">
        <v>2.3</v>
      </c>
      <c r="Q56" s="375">
        <v>-14.8</v>
      </c>
      <c r="R56" s="375">
        <v>4.1</v>
      </c>
      <c r="S56" s="375">
        <v>5.2</v>
      </c>
    </row>
    <row r="57" spans="2:19" ht="11.25">
      <c r="B57" s="58" t="s">
        <v>559</v>
      </c>
      <c r="C57" s="262"/>
      <c r="D57" s="262"/>
      <c r="E57" s="262"/>
      <c r="F57" s="262"/>
      <c r="G57" s="262"/>
      <c r="H57" s="262"/>
      <c r="I57" s="262"/>
      <c r="J57" s="262"/>
      <c r="K57" s="262"/>
      <c r="L57" s="262"/>
      <c r="M57" s="262"/>
      <c r="N57" s="262"/>
      <c r="O57" s="262"/>
      <c r="P57" s="262"/>
      <c r="Q57" s="262"/>
      <c r="R57" s="262"/>
      <c r="S57" s="262"/>
    </row>
    <row r="58" spans="2:19" ht="11.25">
      <c r="B58" s="304" t="s">
        <v>467</v>
      </c>
      <c r="C58" s="262"/>
      <c r="D58" s="262"/>
      <c r="E58" s="262"/>
      <c r="F58" s="262"/>
      <c r="G58" s="262"/>
      <c r="H58" s="262"/>
      <c r="I58" s="262"/>
      <c r="J58" s="262"/>
      <c r="K58" s="262"/>
      <c r="L58" s="262"/>
      <c r="M58" s="262"/>
      <c r="N58" s="262"/>
      <c r="O58" s="262"/>
      <c r="P58" s="262"/>
      <c r="Q58" s="262"/>
      <c r="R58" s="262"/>
      <c r="S58" s="262"/>
    </row>
    <row r="59" spans="2:19" ht="11.25">
      <c r="B59" s="304" t="s">
        <v>374</v>
      </c>
      <c r="C59" s="262"/>
      <c r="D59" s="262"/>
      <c r="E59" s="262"/>
      <c r="F59" s="262"/>
      <c r="G59" s="262"/>
      <c r="H59" s="262"/>
      <c r="I59" s="262"/>
      <c r="J59" s="262"/>
      <c r="K59" s="262"/>
      <c r="L59" s="262"/>
      <c r="M59" s="262"/>
      <c r="N59" s="262"/>
      <c r="O59" s="262"/>
      <c r="P59" s="262"/>
      <c r="Q59" s="262"/>
      <c r="R59" s="262"/>
      <c r="S59" s="262"/>
    </row>
    <row r="60" spans="2:19" ht="11.25">
      <c r="B60" s="304" t="s">
        <v>375</v>
      </c>
      <c r="C60" s="262"/>
      <c r="D60" s="262"/>
      <c r="E60" s="262"/>
      <c r="F60" s="262"/>
      <c r="G60" s="262"/>
      <c r="H60" s="262"/>
      <c r="I60" s="262"/>
      <c r="J60" s="262"/>
      <c r="K60" s="262"/>
      <c r="L60" s="262"/>
      <c r="M60" s="262"/>
      <c r="N60" s="262"/>
      <c r="O60" s="262"/>
      <c r="P60" s="262"/>
      <c r="Q60" s="262"/>
      <c r="R60" s="262"/>
      <c r="S60" s="262"/>
    </row>
    <row r="61" spans="2:19" ht="11.25">
      <c r="B61" s="304"/>
      <c r="C61" s="262"/>
      <c r="D61" s="262"/>
      <c r="E61" s="262"/>
      <c r="F61" s="262"/>
      <c r="G61" s="262"/>
      <c r="H61" s="262"/>
      <c r="I61" s="262"/>
      <c r="J61" s="262"/>
      <c r="K61" s="262"/>
      <c r="L61" s="262"/>
      <c r="M61" s="262"/>
      <c r="N61" s="262"/>
      <c r="O61" s="262"/>
      <c r="P61" s="262"/>
      <c r="Q61" s="262"/>
      <c r="R61" s="262"/>
      <c r="S61" s="262"/>
    </row>
    <row r="62" spans="2:19" ht="11.25">
      <c r="B62" s="304"/>
      <c r="C62" s="262"/>
      <c r="D62" s="262"/>
      <c r="E62" s="262"/>
      <c r="F62" s="262"/>
      <c r="G62" s="262"/>
      <c r="H62" s="262"/>
      <c r="I62" s="262"/>
      <c r="J62" s="262"/>
      <c r="K62" s="262"/>
      <c r="L62" s="262"/>
      <c r="M62" s="262"/>
      <c r="N62" s="262"/>
      <c r="O62" s="262"/>
      <c r="P62" s="262"/>
      <c r="Q62" s="262"/>
      <c r="R62" s="262"/>
      <c r="S62" s="262"/>
    </row>
    <row r="63" spans="3:19" ht="11.25">
      <c r="C63" s="262"/>
      <c r="D63" s="262"/>
      <c r="E63" s="262"/>
      <c r="F63" s="262"/>
      <c r="G63" s="262"/>
      <c r="H63" s="262"/>
      <c r="I63" s="262"/>
      <c r="J63" s="262"/>
      <c r="K63" s="262"/>
      <c r="L63" s="262"/>
      <c r="M63" s="262"/>
      <c r="N63" s="262"/>
      <c r="O63" s="262"/>
      <c r="P63" s="262"/>
      <c r="Q63" s="262"/>
      <c r="R63" s="262"/>
      <c r="S63" s="262"/>
    </row>
    <row r="64" spans="3:19" ht="11.25">
      <c r="C64" s="262"/>
      <c r="D64" s="262"/>
      <c r="E64" s="262"/>
      <c r="F64" s="262"/>
      <c r="G64" s="262"/>
      <c r="H64" s="262"/>
      <c r="I64" s="262"/>
      <c r="J64" s="262"/>
      <c r="K64" s="262"/>
      <c r="L64" s="262"/>
      <c r="M64" s="262"/>
      <c r="N64" s="262"/>
      <c r="O64" s="262"/>
      <c r="P64" s="262"/>
      <c r="Q64" s="262"/>
      <c r="R64" s="262"/>
      <c r="S64" s="262"/>
    </row>
    <row r="65" spans="3:19" ht="11.25">
      <c r="C65" s="262"/>
      <c r="D65" s="262"/>
      <c r="E65" s="262"/>
      <c r="F65" s="262"/>
      <c r="G65" s="262"/>
      <c r="H65" s="262"/>
      <c r="I65" s="262"/>
      <c r="J65" s="262"/>
      <c r="K65" s="262"/>
      <c r="L65" s="262"/>
      <c r="M65" s="262"/>
      <c r="N65" s="262"/>
      <c r="O65" s="262"/>
      <c r="P65" s="262"/>
      <c r="Q65" s="262"/>
      <c r="R65" s="262"/>
      <c r="S65" s="262"/>
    </row>
    <row r="66" spans="3:19" ht="11.25">
      <c r="C66" s="262"/>
      <c r="D66" s="262"/>
      <c r="E66" s="262"/>
      <c r="F66" s="262"/>
      <c r="G66" s="262"/>
      <c r="H66" s="262"/>
      <c r="I66" s="262"/>
      <c r="J66" s="262"/>
      <c r="K66" s="262"/>
      <c r="L66" s="262"/>
      <c r="M66" s="262"/>
      <c r="N66" s="262"/>
      <c r="O66" s="262"/>
      <c r="P66" s="262"/>
      <c r="Q66" s="262"/>
      <c r="R66" s="262"/>
      <c r="S66" s="262"/>
    </row>
    <row r="67" spans="3:19" ht="11.25">
      <c r="C67" s="262"/>
      <c r="D67" s="262"/>
      <c r="E67" s="262"/>
      <c r="F67" s="262"/>
      <c r="G67" s="262"/>
      <c r="H67" s="262"/>
      <c r="I67" s="262"/>
      <c r="J67" s="262"/>
      <c r="K67" s="262"/>
      <c r="L67" s="262"/>
      <c r="M67" s="262"/>
      <c r="N67" s="262"/>
      <c r="O67" s="262"/>
      <c r="P67" s="262"/>
      <c r="Q67" s="262"/>
      <c r="R67" s="262"/>
      <c r="S67" s="262"/>
    </row>
    <row r="68" spans="3:19" ht="11.25">
      <c r="C68" s="262"/>
      <c r="D68" s="262"/>
      <c r="E68" s="262"/>
      <c r="F68" s="262"/>
      <c r="G68" s="262"/>
      <c r="H68" s="262"/>
      <c r="I68" s="262"/>
      <c r="J68" s="262"/>
      <c r="K68" s="262"/>
      <c r="L68" s="262"/>
      <c r="M68" s="262"/>
      <c r="N68" s="262"/>
      <c r="O68" s="262"/>
      <c r="P68" s="262"/>
      <c r="Q68" s="262"/>
      <c r="R68" s="262"/>
      <c r="S68" s="262"/>
    </row>
    <row r="69" spans="3:19" ht="11.25">
      <c r="C69" s="262"/>
      <c r="D69" s="262"/>
      <c r="E69" s="262"/>
      <c r="F69" s="262"/>
      <c r="G69" s="262"/>
      <c r="H69" s="262"/>
      <c r="I69" s="262"/>
      <c r="J69" s="262"/>
      <c r="K69" s="262"/>
      <c r="L69" s="262"/>
      <c r="M69" s="262"/>
      <c r="N69" s="262"/>
      <c r="O69" s="262"/>
      <c r="P69" s="262"/>
      <c r="Q69" s="262"/>
      <c r="R69" s="262"/>
      <c r="S69" s="262"/>
    </row>
    <row r="70" spans="14:19" ht="11.25">
      <c r="N70" s="377"/>
      <c r="O70" s="377"/>
      <c r="P70" s="377"/>
      <c r="Q70" s="377"/>
      <c r="R70" s="377"/>
      <c r="S70" s="377"/>
    </row>
    <row r="71" spans="14:19" ht="11.25">
      <c r="N71" s="377"/>
      <c r="O71" s="377"/>
      <c r="P71" s="377"/>
      <c r="Q71" s="377"/>
      <c r="R71" s="377"/>
      <c r="S71" s="377"/>
    </row>
    <row r="72" spans="14:19" ht="11.25">
      <c r="N72" s="377"/>
      <c r="O72" s="377"/>
      <c r="P72" s="377"/>
      <c r="Q72" s="377"/>
      <c r="R72" s="377"/>
      <c r="S72" s="377"/>
    </row>
    <row r="73" spans="14:19" ht="11.25">
      <c r="N73" s="377"/>
      <c r="O73" s="377"/>
      <c r="P73" s="377"/>
      <c r="Q73" s="377"/>
      <c r="R73" s="377"/>
      <c r="S73" s="377"/>
    </row>
    <row r="74" spans="14:19" ht="11.25">
      <c r="N74" s="377"/>
      <c r="O74" s="377"/>
      <c r="P74" s="377"/>
      <c r="Q74" s="377"/>
      <c r="R74" s="377"/>
      <c r="S74" s="377"/>
    </row>
    <row r="75" spans="14:19" ht="11.25">
      <c r="N75" s="377"/>
      <c r="O75" s="377"/>
      <c r="P75" s="377"/>
      <c r="Q75" s="377"/>
      <c r="R75" s="377"/>
      <c r="S75" s="377"/>
    </row>
    <row r="76" spans="14:19" ht="11.25">
      <c r="N76" s="377"/>
      <c r="O76" s="377"/>
      <c r="P76" s="377"/>
      <c r="Q76" s="377"/>
      <c r="R76" s="377"/>
      <c r="S76" s="377"/>
    </row>
    <row r="77" spans="14:19" ht="11.25">
      <c r="N77" s="377"/>
      <c r="O77" s="377"/>
      <c r="P77" s="377"/>
      <c r="Q77" s="377"/>
      <c r="R77" s="377"/>
      <c r="S77" s="377"/>
    </row>
    <row r="78" spans="14:19" ht="11.25">
      <c r="N78" s="377"/>
      <c r="O78" s="377"/>
      <c r="P78" s="377"/>
      <c r="Q78" s="377"/>
      <c r="R78" s="377"/>
      <c r="S78" s="377"/>
    </row>
    <row r="79" spans="14:19" ht="11.25">
      <c r="N79" s="377"/>
      <c r="O79" s="377"/>
      <c r="P79" s="377"/>
      <c r="Q79" s="377"/>
      <c r="R79" s="377"/>
      <c r="S79" s="377"/>
    </row>
    <row r="80" spans="14:19" ht="11.25">
      <c r="N80" s="377"/>
      <c r="O80" s="377"/>
      <c r="P80" s="377"/>
      <c r="Q80" s="377"/>
      <c r="R80" s="377"/>
      <c r="S80" s="377"/>
    </row>
    <row r="81" spans="14:19" ht="11.25">
      <c r="N81" s="377"/>
      <c r="O81" s="377"/>
      <c r="P81" s="377"/>
      <c r="Q81" s="377"/>
      <c r="R81" s="377"/>
      <c r="S81" s="377"/>
    </row>
    <row r="82" spans="14:19" ht="11.25">
      <c r="N82" s="377"/>
      <c r="O82" s="377"/>
      <c r="P82" s="377"/>
      <c r="Q82" s="377"/>
      <c r="R82" s="377"/>
      <c r="S82" s="377"/>
    </row>
    <row r="83" spans="14:19" ht="11.25">
      <c r="N83" s="377"/>
      <c r="O83" s="377"/>
      <c r="P83" s="377"/>
      <c r="Q83" s="377"/>
      <c r="R83" s="377"/>
      <c r="S83" s="377"/>
    </row>
    <row r="84" spans="14:19" ht="11.25">
      <c r="N84" s="377"/>
      <c r="O84" s="377"/>
      <c r="P84" s="377"/>
      <c r="Q84" s="377"/>
      <c r="R84" s="377"/>
      <c r="S84" s="377"/>
    </row>
    <row r="85" spans="14:19" ht="11.25">
      <c r="N85" s="377"/>
      <c r="O85" s="377"/>
      <c r="P85" s="377"/>
      <c r="Q85" s="377"/>
      <c r="R85" s="377"/>
      <c r="S85" s="377"/>
    </row>
    <row r="86" spans="14:19" ht="11.25">
      <c r="N86" s="377"/>
      <c r="O86" s="377"/>
      <c r="P86" s="377"/>
      <c r="Q86" s="377"/>
      <c r="R86" s="377"/>
      <c r="S86" s="377"/>
    </row>
    <row r="87" spans="14:19" ht="11.25">
      <c r="N87" s="377"/>
      <c r="O87" s="377"/>
      <c r="P87" s="377"/>
      <c r="Q87" s="377"/>
      <c r="R87" s="377"/>
      <c r="S87" s="377"/>
    </row>
    <row r="88" spans="14:19" ht="11.25">
      <c r="N88" s="377"/>
      <c r="O88" s="377"/>
      <c r="P88" s="377"/>
      <c r="Q88" s="377"/>
      <c r="R88" s="377"/>
      <c r="S88" s="377"/>
    </row>
    <row r="89" spans="14:19" ht="11.25">
      <c r="N89" s="377"/>
      <c r="O89" s="377"/>
      <c r="P89" s="377"/>
      <c r="Q89" s="377"/>
      <c r="R89" s="377"/>
      <c r="S89" s="377"/>
    </row>
    <row r="90" spans="14:19" ht="11.25">
      <c r="N90" s="377"/>
      <c r="O90" s="377"/>
      <c r="P90" s="377"/>
      <c r="Q90" s="377"/>
      <c r="R90" s="377"/>
      <c r="S90" s="377"/>
    </row>
    <row r="91" spans="14:19" ht="11.25">
      <c r="N91" s="377"/>
      <c r="O91" s="377"/>
      <c r="P91" s="377"/>
      <c r="Q91" s="377"/>
      <c r="R91" s="377"/>
      <c r="S91" s="377"/>
    </row>
    <row r="92" spans="14:19" ht="11.25">
      <c r="N92" s="377"/>
      <c r="O92" s="377"/>
      <c r="P92" s="377"/>
      <c r="Q92" s="377"/>
      <c r="R92" s="377"/>
      <c r="S92" s="377"/>
    </row>
    <row r="93" spans="14:19" ht="11.25">
      <c r="N93" s="377"/>
      <c r="O93" s="377"/>
      <c r="P93" s="377"/>
      <c r="Q93" s="377"/>
      <c r="R93" s="377"/>
      <c r="S93" s="377"/>
    </row>
    <row r="94" spans="14:19" ht="11.25">
      <c r="N94" s="377"/>
      <c r="O94" s="377"/>
      <c r="P94" s="377"/>
      <c r="Q94" s="377"/>
      <c r="R94" s="377"/>
      <c r="S94" s="377"/>
    </row>
    <row r="95" spans="14:19" ht="11.25">
      <c r="N95" s="377"/>
      <c r="O95" s="377"/>
      <c r="P95" s="377"/>
      <c r="Q95" s="377"/>
      <c r="R95" s="377"/>
      <c r="S95" s="377"/>
    </row>
    <row r="96" spans="14:19" ht="11.25">
      <c r="N96" s="377"/>
      <c r="O96" s="377"/>
      <c r="P96" s="377"/>
      <c r="Q96" s="377"/>
      <c r="R96" s="377"/>
      <c r="S96" s="377"/>
    </row>
    <row r="97" spans="14:19" ht="11.25">
      <c r="N97" s="377"/>
      <c r="O97" s="377"/>
      <c r="P97" s="377"/>
      <c r="Q97" s="377"/>
      <c r="R97" s="377"/>
      <c r="S97" s="377"/>
    </row>
    <row r="98" spans="14:19" ht="11.25">
      <c r="N98" s="377"/>
      <c r="O98" s="377"/>
      <c r="P98" s="377"/>
      <c r="Q98" s="377"/>
      <c r="R98" s="377"/>
      <c r="S98" s="377"/>
    </row>
    <row r="99" spans="14:19" ht="11.25">
      <c r="N99" s="377"/>
      <c r="O99" s="377"/>
      <c r="P99" s="377"/>
      <c r="Q99" s="377"/>
      <c r="R99" s="377"/>
      <c r="S99" s="377"/>
    </row>
    <row r="100" spans="14:19" ht="11.25">
      <c r="N100" s="377"/>
      <c r="O100" s="377"/>
      <c r="P100" s="377"/>
      <c r="Q100" s="377"/>
      <c r="R100" s="377"/>
      <c r="S100" s="377"/>
    </row>
    <row r="101" spans="14:19" ht="11.25">
      <c r="N101" s="377"/>
      <c r="O101" s="377"/>
      <c r="P101" s="377"/>
      <c r="Q101" s="377"/>
      <c r="R101" s="377"/>
      <c r="S101" s="377"/>
    </row>
    <row r="102" spans="14:19" ht="11.25">
      <c r="N102" s="377"/>
      <c r="O102" s="377"/>
      <c r="P102" s="377"/>
      <c r="Q102" s="377"/>
      <c r="R102" s="377"/>
      <c r="S102" s="377"/>
    </row>
    <row r="103" spans="14:19" ht="11.25">
      <c r="N103" s="377"/>
      <c r="O103" s="377"/>
      <c r="P103" s="377"/>
      <c r="Q103" s="377"/>
      <c r="R103" s="377"/>
      <c r="S103" s="377"/>
    </row>
    <row r="104" spans="14:19" ht="11.25">
      <c r="N104" s="377"/>
      <c r="O104" s="377"/>
      <c r="P104" s="377"/>
      <c r="Q104" s="377"/>
      <c r="R104" s="377"/>
      <c r="S104" s="377"/>
    </row>
    <row r="105" spans="14:19" ht="11.25">
      <c r="N105" s="377"/>
      <c r="O105" s="377"/>
      <c r="P105" s="377"/>
      <c r="Q105" s="377"/>
      <c r="R105" s="377"/>
      <c r="S105" s="377"/>
    </row>
    <row r="106" spans="14:19" ht="11.25">
      <c r="N106" s="377"/>
      <c r="O106" s="377"/>
      <c r="P106" s="377"/>
      <c r="Q106" s="377"/>
      <c r="R106" s="377"/>
      <c r="S106" s="377"/>
    </row>
    <row r="107" spans="14:19" ht="11.25">
      <c r="N107" s="377"/>
      <c r="O107" s="377"/>
      <c r="P107" s="377"/>
      <c r="Q107" s="377"/>
      <c r="R107" s="377"/>
      <c r="S107" s="377"/>
    </row>
    <row r="108" spans="14:19" ht="11.25">
      <c r="N108" s="377"/>
      <c r="O108" s="377"/>
      <c r="P108" s="377"/>
      <c r="Q108" s="377"/>
      <c r="R108" s="377"/>
      <c r="S108" s="377"/>
    </row>
    <row r="109" spans="14:19" ht="11.25">
      <c r="N109" s="377"/>
      <c r="O109" s="377"/>
      <c r="P109" s="377"/>
      <c r="Q109" s="377"/>
      <c r="R109" s="377"/>
      <c r="S109" s="377"/>
    </row>
    <row r="110" spans="14:19" ht="11.25">
      <c r="N110" s="377"/>
      <c r="O110" s="377"/>
      <c r="P110" s="377"/>
      <c r="Q110" s="377"/>
      <c r="R110" s="377"/>
      <c r="S110" s="377"/>
    </row>
    <row r="111" spans="14:19" ht="11.25">
      <c r="N111" s="377"/>
      <c r="O111" s="377"/>
      <c r="P111" s="377"/>
      <c r="Q111" s="377"/>
      <c r="R111" s="377"/>
      <c r="S111" s="377"/>
    </row>
    <row r="112" spans="14:19" ht="11.25">
      <c r="N112" s="377"/>
      <c r="O112" s="377"/>
      <c r="P112" s="377"/>
      <c r="Q112" s="377"/>
      <c r="R112" s="377"/>
      <c r="S112" s="377"/>
    </row>
    <row r="113" spans="14:19" ht="11.25">
      <c r="N113" s="377"/>
      <c r="O113" s="377"/>
      <c r="P113" s="377"/>
      <c r="Q113" s="377"/>
      <c r="R113" s="377"/>
      <c r="S113" s="377"/>
    </row>
    <row r="114" spans="14:19" ht="11.25">
      <c r="N114" s="377"/>
      <c r="O114" s="377"/>
      <c r="P114" s="377"/>
      <c r="Q114" s="377"/>
      <c r="R114" s="377"/>
      <c r="S114" s="377"/>
    </row>
    <row r="115" spans="14:19" ht="11.25">
      <c r="N115" s="377"/>
      <c r="O115" s="377"/>
      <c r="P115" s="377"/>
      <c r="Q115" s="377"/>
      <c r="R115" s="377"/>
      <c r="S115" s="377"/>
    </row>
    <row r="116" spans="14:19" ht="11.25">
      <c r="N116" s="377"/>
      <c r="O116" s="377"/>
      <c r="P116" s="377"/>
      <c r="Q116" s="377"/>
      <c r="R116" s="377"/>
      <c r="S116" s="377"/>
    </row>
    <row r="117" spans="14:19" ht="11.25">
      <c r="N117" s="377"/>
      <c r="O117" s="377"/>
      <c r="P117" s="377"/>
      <c r="Q117" s="377"/>
      <c r="R117" s="377"/>
      <c r="S117" s="377"/>
    </row>
    <row r="118" spans="14:19" ht="11.25">
      <c r="N118" s="377"/>
      <c r="O118" s="377"/>
      <c r="P118" s="377"/>
      <c r="Q118" s="377"/>
      <c r="R118" s="377"/>
      <c r="S118" s="377"/>
    </row>
    <row r="119" spans="14:19" ht="11.25">
      <c r="N119" s="377"/>
      <c r="O119" s="377"/>
      <c r="P119" s="377"/>
      <c r="Q119" s="377"/>
      <c r="R119" s="377"/>
      <c r="S119" s="377"/>
    </row>
    <row r="120" spans="14:19" ht="11.25">
      <c r="N120" s="377"/>
      <c r="O120" s="377"/>
      <c r="P120" s="377"/>
      <c r="Q120" s="377"/>
      <c r="R120" s="377"/>
      <c r="S120" s="377"/>
    </row>
    <row r="121" spans="14:19" ht="11.25">
      <c r="N121" s="377"/>
      <c r="O121" s="377"/>
      <c r="P121" s="377"/>
      <c r="Q121" s="377"/>
      <c r="R121" s="377"/>
      <c r="S121" s="377"/>
    </row>
    <row r="122" spans="14:19" ht="11.25">
      <c r="N122" s="377"/>
      <c r="O122" s="377"/>
      <c r="P122" s="377"/>
      <c r="Q122" s="377"/>
      <c r="R122" s="377"/>
      <c r="S122" s="377"/>
    </row>
    <row r="123" spans="14:19" ht="11.25">
      <c r="N123" s="377"/>
      <c r="O123" s="377"/>
      <c r="P123" s="377"/>
      <c r="Q123" s="377"/>
      <c r="R123" s="377"/>
      <c r="S123" s="377"/>
    </row>
    <row r="124" spans="14:19" ht="11.25">
      <c r="N124" s="377"/>
      <c r="O124" s="377"/>
      <c r="P124" s="377"/>
      <c r="Q124" s="377"/>
      <c r="R124" s="377"/>
      <c r="S124" s="377"/>
    </row>
    <row r="125" spans="14:19" ht="11.25">
      <c r="N125" s="377"/>
      <c r="O125" s="377"/>
      <c r="P125" s="377"/>
      <c r="Q125" s="377"/>
      <c r="R125" s="377"/>
      <c r="S125" s="377"/>
    </row>
    <row r="126" spans="14:19" ht="11.25">
      <c r="N126" s="377"/>
      <c r="O126" s="377"/>
      <c r="P126" s="377"/>
      <c r="Q126" s="377"/>
      <c r="R126" s="377"/>
      <c r="S126" s="377"/>
    </row>
    <row r="127" spans="14:19" ht="11.25">
      <c r="N127" s="377"/>
      <c r="O127" s="377"/>
      <c r="P127" s="377"/>
      <c r="Q127" s="377"/>
      <c r="R127" s="377"/>
      <c r="S127" s="377"/>
    </row>
    <row r="128" spans="14:19" ht="11.25">
      <c r="N128" s="377"/>
      <c r="O128" s="377"/>
      <c r="P128" s="377"/>
      <c r="Q128" s="377"/>
      <c r="R128" s="377"/>
      <c r="S128" s="377"/>
    </row>
    <row r="129" spans="14:19" ht="11.25">
      <c r="N129" s="377"/>
      <c r="O129" s="377"/>
      <c r="P129" s="377"/>
      <c r="Q129" s="377"/>
      <c r="R129" s="377"/>
      <c r="S129" s="377"/>
    </row>
    <row r="130" spans="14:19" ht="11.25">
      <c r="N130" s="377"/>
      <c r="O130" s="377"/>
      <c r="P130" s="377"/>
      <c r="Q130" s="377"/>
      <c r="R130" s="377"/>
      <c r="S130" s="377"/>
    </row>
    <row r="131" spans="14:19" ht="11.25">
      <c r="N131" s="377"/>
      <c r="O131" s="377"/>
      <c r="P131" s="377"/>
      <c r="Q131" s="377"/>
      <c r="R131" s="377"/>
      <c r="S131" s="377"/>
    </row>
    <row r="132" spans="14:19" ht="11.25">
      <c r="N132" s="377"/>
      <c r="O132" s="377"/>
      <c r="P132" s="377"/>
      <c r="Q132" s="377"/>
      <c r="R132" s="377"/>
      <c r="S132" s="377"/>
    </row>
    <row r="133" spans="14:19" ht="11.25">
      <c r="N133" s="377"/>
      <c r="O133" s="377"/>
      <c r="P133" s="377"/>
      <c r="Q133" s="377"/>
      <c r="R133" s="377"/>
      <c r="S133" s="377"/>
    </row>
    <row r="134" spans="14:19" ht="11.25">
      <c r="N134" s="377"/>
      <c r="O134" s="377"/>
      <c r="P134" s="377"/>
      <c r="Q134" s="377"/>
      <c r="R134" s="377"/>
      <c r="S134" s="377"/>
    </row>
    <row r="135" spans="14:19" ht="11.25">
      <c r="N135" s="377"/>
      <c r="O135" s="377"/>
      <c r="P135" s="377"/>
      <c r="Q135" s="377"/>
      <c r="R135" s="377"/>
      <c r="S135" s="377"/>
    </row>
    <row r="136" spans="14:19" ht="11.25">
      <c r="N136" s="377"/>
      <c r="O136" s="377"/>
      <c r="P136" s="377"/>
      <c r="Q136" s="377"/>
      <c r="R136" s="377"/>
      <c r="S136" s="377"/>
    </row>
    <row r="137" spans="14:19" ht="11.25">
      <c r="N137" s="377"/>
      <c r="O137" s="377"/>
      <c r="P137" s="377"/>
      <c r="Q137" s="377"/>
      <c r="R137" s="377"/>
      <c r="S137" s="377"/>
    </row>
    <row r="138" spans="14:19" ht="11.25">
      <c r="N138" s="377"/>
      <c r="O138" s="377"/>
      <c r="P138" s="377"/>
      <c r="Q138" s="377"/>
      <c r="R138" s="377"/>
      <c r="S138" s="377"/>
    </row>
    <row r="139" spans="14:19" ht="11.25">
      <c r="N139" s="377"/>
      <c r="O139" s="377"/>
      <c r="P139" s="377"/>
      <c r="Q139" s="377"/>
      <c r="R139" s="377"/>
      <c r="S139" s="377"/>
    </row>
    <row r="140" spans="14:19" ht="11.25">
      <c r="N140" s="377"/>
      <c r="O140" s="377"/>
      <c r="P140" s="377"/>
      <c r="Q140" s="377"/>
      <c r="R140" s="377"/>
      <c r="S140" s="377"/>
    </row>
    <row r="141" spans="14:19" ht="11.25">
      <c r="N141" s="377"/>
      <c r="O141" s="377"/>
      <c r="P141" s="377"/>
      <c r="Q141" s="377"/>
      <c r="R141" s="377"/>
      <c r="S141" s="377"/>
    </row>
    <row r="142" spans="14:19" ht="11.25">
      <c r="N142" s="377"/>
      <c r="O142" s="377"/>
      <c r="P142" s="377"/>
      <c r="Q142" s="377"/>
      <c r="R142" s="377"/>
      <c r="S142" s="377"/>
    </row>
    <row r="143" spans="14:19" ht="11.25">
      <c r="N143" s="377"/>
      <c r="O143" s="377"/>
      <c r="P143" s="377"/>
      <c r="Q143" s="377"/>
      <c r="R143" s="377"/>
      <c r="S143" s="377"/>
    </row>
    <row r="144" spans="14:19" ht="11.25">
      <c r="N144" s="377"/>
      <c r="O144" s="377"/>
      <c r="P144" s="377"/>
      <c r="Q144" s="377"/>
      <c r="R144" s="377"/>
      <c r="S144" s="377"/>
    </row>
    <row r="145" spans="14:19" ht="11.25">
      <c r="N145" s="377"/>
      <c r="O145" s="377"/>
      <c r="P145" s="377"/>
      <c r="Q145" s="377"/>
      <c r="R145" s="377"/>
      <c r="S145" s="377"/>
    </row>
    <row r="146" spans="14:19" ht="11.25">
      <c r="N146" s="377"/>
      <c r="O146" s="377"/>
      <c r="P146" s="377"/>
      <c r="Q146" s="377"/>
      <c r="R146" s="377"/>
      <c r="S146" s="377"/>
    </row>
    <row r="147" spans="14:19" ht="11.25">
      <c r="N147" s="377"/>
      <c r="O147" s="377"/>
      <c r="P147" s="377"/>
      <c r="Q147" s="377"/>
      <c r="R147" s="377"/>
      <c r="S147" s="377"/>
    </row>
    <row r="148" spans="14:19" ht="11.25">
      <c r="N148" s="377"/>
      <c r="O148" s="377"/>
      <c r="P148" s="377"/>
      <c r="Q148" s="377"/>
      <c r="R148" s="377"/>
      <c r="S148" s="377"/>
    </row>
    <row r="149" spans="14:19" ht="11.25">
      <c r="N149" s="377"/>
      <c r="O149" s="377"/>
      <c r="P149" s="377"/>
      <c r="Q149" s="377"/>
      <c r="R149" s="377"/>
      <c r="S149" s="377"/>
    </row>
    <row r="150" spans="14:19" ht="11.25">
      <c r="N150" s="377"/>
      <c r="O150" s="377"/>
      <c r="P150" s="377"/>
      <c r="Q150" s="377"/>
      <c r="R150" s="377"/>
      <c r="S150" s="377"/>
    </row>
    <row r="151" spans="14:19" ht="11.25">
      <c r="N151" s="377"/>
      <c r="O151" s="377"/>
      <c r="P151" s="377"/>
      <c r="Q151" s="377"/>
      <c r="R151" s="377"/>
      <c r="S151" s="377"/>
    </row>
    <row r="152" spans="14:19" ht="11.25">
      <c r="N152" s="377"/>
      <c r="O152" s="377"/>
      <c r="P152" s="377"/>
      <c r="Q152" s="377"/>
      <c r="R152" s="377"/>
      <c r="S152" s="377"/>
    </row>
    <row r="153" spans="14:19" ht="11.25">
      <c r="N153" s="377"/>
      <c r="O153" s="377"/>
      <c r="P153" s="377"/>
      <c r="Q153" s="377"/>
      <c r="R153" s="377"/>
      <c r="S153" s="377"/>
    </row>
    <row r="154" spans="14:19" ht="11.25">
      <c r="N154" s="377"/>
      <c r="O154" s="377"/>
      <c r="P154" s="377"/>
      <c r="Q154" s="377"/>
      <c r="R154" s="377"/>
      <c r="S154" s="377"/>
    </row>
  </sheetData>
  <sheetProtection/>
  <printOptions/>
  <pageMargins left="0" right="0" top="0.3937007874015748" bottom="0.3937007874015748" header="0.5118110236220472" footer="0.5118110236220472"/>
  <pageSetup fitToHeight="1" fitToWidth="1" horizontalDpi="600" verticalDpi="600" orientation="portrait" paperSize="9" scale="96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F4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0.85546875" style="57" customWidth="1"/>
    <col min="2" max="2" width="17.57421875" style="57" customWidth="1"/>
    <col min="3" max="22" width="5.7109375" style="89" customWidth="1"/>
    <col min="23" max="32" width="5.7109375" style="57" customWidth="1"/>
    <col min="33" max="16384" width="9.140625" style="57" customWidth="1"/>
  </cols>
  <sheetData>
    <row r="1" spans="2:32" ht="12.75">
      <c r="B1" s="182" t="s">
        <v>537</v>
      </c>
      <c r="AD1" s="185"/>
      <c r="AE1" s="185"/>
      <c r="AF1" s="441" t="str">
        <f>'Tab 1'!$L$1</f>
        <v>Carta de Conjuntura | Set 2013</v>
      </c>
    </row>
    <row r="3" ht="11.25">
      <c r="B3" s="2" t="s">
        <v>536</v>
      </c>
    </row>
    <row r="4" spans="2:7" ht="11.25">
      <c r="B4" s="113" t="s">
        <v>504</v>
      </c>
      <c r="C4" s="122"/>
      <c r="D4" s="374"/>
      <c r="E4" s="122"/>
      <c r="F4" s="122"/>
      <c r="G4" s="122"/>
    </row>
    <row r="5" spans="2:7" ht="11.25">
      <c r="B5" s="220" t="s">
        <v>473</v>
      </c>
      <c r="C5" s="374"/>
      <c r="D5" s="122"/>
      <c r="E5" s="122"/>
      <c r="F5" s="122"/>
      <c r="G5" s="122"/>
    </row>
    <row r="6" spans="2:7" ht="11.25">
      <c r="B6" s="121"/>
      <c r="C6" s="122"/>
      <c r="D6" s="122"/>
      <c r="E6" s="122"/>
      <c r="F6" s="122"/>
      <c r="G6" s="122"/>
    </row>
    <row r="7" spans="2:32" ht="11.25">
      <c r="B7" s="401"/>
      <c r="C7" s="125" t="s">
        <v>46</v>
      </c>
      <c r="D7" s="125" t="s">
        <v>47</v>
      </c>
      <c r="E7" s="125" t="s">
        <v>48</v>
      </c>
      <c r="F7" s="125" t="s">
        <v>49</v>
      </c>
      <c r="G7" s="125" t="s">
        <v>51</v>
      </c>
      <c r="H7" s="125" t="s">
        <v>52</v>
      </c>
      <c r="I7" s="125" t="s">
        <v>53</v>
      </c>
      <c r="J7" s="125" t="s">
        <v>54</v>
      </c>
      <c r="K7" s="125" t="s">
        <v>55</v>
      </c>
      <c r="L7" s="125" t="s">
        <v>56</v>
      </c>
      <c r="M7" s="125" t="s">
        <v>57</v>
      </c>
      <c r="N7" s="125" t="s">
        <v>58</v>
      </c>
      <c r="O7" s="125" t="s">
        <v>59</v>
      </c>
      <c r="P7" s="125" t="s">
        <v>60</v>
      </c>
      <c r="Q7" s="125" t="s">
        <v>62</v>
      </c>
      <c r="R7" s="125" t="s">
        <v>63</v>
      </c>
      <c r="S7" s="125" t="s">
        <v>65</v>
      </c>
      <c r="T7" s="125" t="s">
        <v>66</v>
      </c>
      <c r="U7" s="125" t="s">
        <v>67</v>
      </c>
      <c r="V7" s="125" t="s">
        <v>68</v>
      </c>
      <c r="W7" s="125" t="s">
        <v>69</v>
      </c>
      <c r="X7" s="125" t="s">
        <v>71</v>
      </c>
      <c r="Y7" s="125" t="s">
        <v>72</v>
      </c>
      <c r="Z7" s="125" t="s">
        <v>73</v>
      </c>
      <c r="AA7" s="125" t="s">
        <v>74</v>
      </c>
      <c r="AB7" s="125" t="s">
        <v>76</v>
      </c>
      <c r="AC7" s="125" t="s">
        <v>377</v>
      </c>
      <c r="AD7" s="125" t="s">
        <v>378</v>
      </c>
      <c r="AE7" s="125" t="s">
        <v>425</v>
      </c>
      <c r="AF7" s="125" t="s">
        <v>428</v>
      </c>
    </row>
    <row r="8" spans="2:32" ht="11.25">
      <c r="B8" s="40" t="s">
        <v>460</v>
      </c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</row>
    <row r="9" spans="2:32" ht="11.25">
      <c r="B9" s="40" t="s">
        <v>446</v>
      </c>
      <c r="C9" s="431">
        <v>43.3108643800881</v>
      </c>
      <c r="D9" s="431">
        <v>46.3850191919025</v>
      </c>
      <c r="E9" s="431">
        <v>22.4604776783778</v>
      </c>
      <c r="F9" s="431">
        <v>46.0670308862726</v>
      </c>
      <c r="G9" s="431">
        <v>41.0498190502414</v>
      </c>
      <c r="H9" s="431">
        <v>40.1530863858054</v>
      </c>
      <c r="I9" s="431">
        <v>34.5614070013187</v>
      </c>
      <c r="J9" s="431">
        <v>38.4024484908987</v>
      </c>
      <c r="K9" s="431">
        <v>41.5297082490861</v>
      </c>
      <c r="L9" s="431">
        <v>64.4441679125334</v>
      </c>
      <c r="M9" s="431">
        <v>40.5880825596077</v>
      </c>
      <c r="N9" s="431">
        <v>33.7844208693624</v>
      </c>
      <c r="O9" s="431">
        <v>36.2031079109278</v>
      </c>
      <c r="P9" s="431">
        <v>34.8440218909668</v>
      </c>
      <c r="Q9" s="431">
        <v>29.7417561156973</v>
      </c>
      <c r="R9" s="431">
        <v>30.8034073946644</v>
      </c>
      <c r="S9" s="431">
        <v>40.7790051999618</v>
      </c>
      <c r="T9" s="431">
        <v>37.0501726814443</v>
      </c>
      <c r="U9" s="431">
        <v>38.414584564062</v>
      </c>
      <c r="V9" s="431">
        <v>41.9763011670017</v>
      </c>
      <c r="W9" s="452">
        <v>41.5986798256205</v>
      </c>
      <c r="X9" s="452">
        <v>38.6588161558011</v>
      </c>
      <c r="Y9" s="452">
        <v>44.854077099817</v>
      </c>
      <c r="Z9" s="452">
        <v>41.270044797144</v>
      </c>
      <c r="AA9" s="452">
        <v>47.3883254214427</v>
      </c>
      <c r="AB9" s="452">
        <v>52.385190140882</v>
      </c>
      <c r="AC9" s="452">
        <v>59.0036183975</v>
      </c>
      <c r="AD9" s="452">
        <v>57.4615739171737</v>
      </c>
      <c r="AE9" s="452">
        <v>66.2633152231902</v>
      </c>
      <c r="AF9" s="452">
        <v>67.5631552055965</v>
      </c>
    </row>
    <row r="10" spans="2:32" ht="11.25">
      <c r="B10" s="40" t="s">
        <v>447</v>
      </c>
      <c r="C10" s="431">
        <v>80.3767372741384</v>
      </c>
      <c r="D10" s="431">
        <v>87.5010471689714</v>
      </c>
      <c r="E10" s="431">
        <v>69.8945477566609</v>
      </c>
      <c r="F10" s="431">
        <v>86.7596728965005</v>
      </c>
      <c r="G10" s="431">
        <v>83.2604423530327</v>
      </c>
      <c r="H10" s="431">
        <v>81.3028497764201</v>
      </c>
      <c r="I10" s="431">
        <v>69.135537327505</v>
      </c>
      <c r="J10" s="431">
        <v>73.3660741488918</v>
      </c>
      <c r="K10" s="431">
        <v>81.5952595037009</v>
      </c>
      <c r="L10" s="431">
        <v>124.75690444141</v>
      </c>
      <c r="M10" s="431">
        <v>84.1995631872111</v>
      </c>
      <c r="N10" s="431">
        <v>72.8834540838428</v>
      </c>
      <c r="O10" s="431">
        <v>77.1568459861543</v>
      </c>
      <c r="P10" s="431">
        <v>74.600444668687</v>
      </c>
      <c r="Q10" s="431">
        <v>74.8024374345695</v>
      </c>
      <c r="R10" s="431">
        <v>74.8435375743591</v>
      </c>
      <c r="S10" s="431">
        <v>93.4272197965535</v>
      </c>
      <c r="T10" s="431">
        <v>90.7705890812742</v>
      </c>
      <c r="U10" s="431">
        <v>91.986622973979</v>
      </c>
      <c r="V10" s="431">
        <v>95.7094276512805</v>
      </c>
      <c r="W10" s="452">
        <v>93.9525410925538</v>
      </c>
      <c r="X10" s="452">
        <v>93.7367382684767</v>
      </c>
      <c r="Y10" s="452">
        <v>99.4064239533811</v>
      </c>
      <c r="Z10" s="452">
        <v>94.9159979895444</v>
      </c>
      <c r="AA10" s="452">
        <v>104.004789536748</v>
      </c>
      <c r="AB10" s="452">
        <v>112.807290785377</v>
      </c>
      <c r="AC10" s="452">
        <v>127.301715330446</v>
      </c>
      <c r="AD10" s="452">
        <v>132.335127753826</v>
      </c>
      <c r="AE10" s="452">
        <v>145.090784538681</v>
      </c>
      <c r="AF10" s="452">
        <v>150.538747650253</v>
      </c>
    </row>
    <row r="11" spans="2:32" ht="11.25">
      <c r="B11" s="40" t="s">
        <v>448</v>
      </c>
      <c r="C11" s="431">
        <v>114.044563419065</v>
      </c>
      <c r="D11" s="431">
        <v>124.823337318716</v>
      </c>
      <c r="E11" s="431">
        <v>105.913641754618</v>
      </c>
      <c r="F11" s="431">
        <v>123.234039946962</v>
      </c>
      <c r="G11" s="431">
        <v>119.944148235447</v>
      </c>
      <c r="H11" s="431">
        <v>117.558524199999</v>
      </c>
      <c r="I11" s="431">
        <v>98.5818572775562</v>
      </c>
      <c r="J11" s="431">
        <v>102.346514786307</v>
      </c>
      <c r="K11" s="431">
        <v>116.786703276871</v>
      </c>
      <c r="L11" s="431">
        <v>180.101110267494</v>
      </c>
      <c r="M11" s="431">
        <v>124.655846485122</v>
      </c>
      <c r="N11" s="431">
        <v>108.13269106233</v>
      </c>
      <c r="O11" s="431">
        <v>114.60396216159</v>
      </c>
      <c r="P11" s="431">
        <v>112.555254512879</v>
      </c>
      <c r="Q11" s="431">
        <v>113.268457291843</v>
      </c>
      <c r="R11" s="431">
        <v>113.006599609017</v>
      </c>
      <c r="S11" s="431">
        <v>138.789155251434</v>
      </c>
      <c r="T11" s="431">
        <v>138.243128545076</v>
      </c>
      <c r="U11" s="431">
        <v>138.645787410415</v>
      </c>
      <c r="V11" s="431">
        <v>143.449499963375</v>
      </c>
      <c r="W11" s="452">
        <v>139.109599900602</v>
      </c>
      <c r="X11" s="452">
        <v>140.383013669063</v>
      </c>
      <c r="Y11" s="452">
        <v>144.673208045756</v>
      </c>
      <c r="Z11" s="452">
        <v>139.318017416261</v>
      </c>
      <c r="AA11" s="452">
        <v>150.042505287563</v>
      </c>
      <c r="AB11" s="452">
        <v>161.461249140329</v>
      </c>
      <c r="AC11" s="452">
        <v>182.331600185013</v>
      </c>
      <c r="AD11" s="452">
        <v>190.749321134543</v>
      </c>
      <c r="AE11" s="452">
        <v>209.034707296396</v>
      </c>
      <c r="AF11" s="452">
        <v>217.785355669797</v>
      </c>
    </row>
    <row r="12" spans="2:32" ht="11.25">
      <c r="B12" s="40" t="s">
        <v>449</v>
      </c>
      <c r="C12" s="431">
        <v>151.231166845467</v>
      </c>
      <c r="D12" s="431">
        <v>167.085938501816</v>
      </c>
      <c r="E12" s="431">
        <v>145.750277565196</v>
      </c>
      <c r="F12" s="431">
        <v>164.659451295794</v>
      </c>
      <c r="G12" s="431">
        <v>160.912610924963</v>
      </c>
      <c r="H12" s="431">
        <v>160.384672655093</v>
      </c>
      <c r="I12" s="431">
        <v>132.790607582375</v>
      </c>
      <c r="J12" s="431">
        <v>135.892917687574</v>
      </c>
      <c r="K12" s="431">
        <v>158.092730713729</v>
      </c>
      <c r="L12" s="431">
        <v>240.57518241437</v>
      </c>
      <c r="M12" s="431">
        <v>169.87934717259</v>
      </c>
      <c r="N12" s="431">
        <v>148.537933001394</v>
      </c>
      <c r="O12" s="431">
        <v>158.496865950271</v>
      </c>
      <c r="P12" s="431">
        <v>154.704114362914</v>
      </c>
      <c r="Q12" s="431">
        <v>157.117826107914</v>
      </c>
      <c r="R12" s="431">
        <v>154.178694279021</v>
      </c>
      <c r="S12" s="431">
        <v>190.25369666127</v>
      </c>
      <c r="T12" s="431">
        <v>192.170547757719</v>
      </c>
      <c r="U12" s="431">
        <v>191.057461087798</v>
      </c>
      <c r="V12" s="431">
        <v>195.894919243855</v>
      </c>
      <c r="W12" s="452">
        <v>189.606202433418</v>
      </c>
      <c r="X12" s="452">
        <v>191.835019248119</v>
      </c>
      <c r="Y12" s="452">
        <v>195.447124947897</v>
      </c>
      <c r="Z12" s="452">
        <v>188.855513778393</v>
      </c>
      <c r="AA12" s="452">
        <v>200.211025747708</v>
      </c>
      <c r="AB12" s="452">
        <v>214.952189096429</v>
      </c>
      <c r="AC12" s="452">
        <v>242.304267798505</v>
      </c>
      <c r="AD12" s="452">
        <v>254.584609216832</v>
      </c>
      <c r="AE12" s="452">
        <v>275.806023702857</v>
      </c>
      <c r="AF12" s="452">
        <v>288.241484129652</v>
      </c>
    </row>
    <row r="13" spans="2:32" ht="11.25">
      <c r="B13" s="40" t="s">
        <v>450</v>
      </c>
      <c r="C13" s="431">
        <v>199.369497406498</v>
      </c>
      <c r="D13" s="431">
        <v>219.654208310206</v>
      </c>
      <c r="E13" s="431">
        <v>194.375737967828</v>
      </c>
      <c r="F13" s="431">
        <v>215.204018852465</v>
      </c>
      <c r="G13" s="431">
        <v>209.435564093355</v>
      </c>
      <c r="H13" s="431">
        <v>210.361619198854</v>
      </c>
      <c r="I13" s="431">
        <v>173.193972267965</v>
      </c>
      <c r="J13" s="431">
        <v>175.521684456439</v>
      </c>
      <c r="K13" s="431">
        <v>206.422022388051</v>
      </c>
      <c r="L13" s="431">
        <v>314.636885110631</v>
      </c>
      <c r="M13" s="431">
        <v>227.16217036388</v>
      </c>
      <c r="N13" s="431">
        <v>199.036669100378</v>
      </c>
      <c r="O13" s="431">
        <v>211.608524314458</v>
      </c>
      <c r="P13" s="431">
        <v>208.504792563489</v>
      </c>
      <c r="Q13" s="431">
        <v>206.70309942964</v>
      </c>
      <c r="R13" s="431">
        <v>202.986563611421</v>
      </c>
      <c r="S13" s="431">
        <v>252.703548043112</v>
      </c>
      <c r="T13" s="431">
        <v>256.637360760031</v>
      </c>
      <c r="U13" s="431">
        <v>255.698249778955</v>
      </c>
      <c r="V13" s="431">
        <v>259.550210652041</v>
      </c>
      <c r="W13" s="452">
        <v>250.990497560986</v>
      </c>
      <c r="X13" s="452">
        <v>254.105858138662</v>
      </c>
      <c r="Y13" s="452">
        <v>257.164484974936</v>
      </c>
      <c r="Z13" s="452">
        <v>247.284032438645</v>
      </c>
      <c r="AA13" s="452">
        <v>260.645785668193</v>
      </c>
      <c r="AB13" s="452">
        <v>279.293276305535</v>
      </c>
      <c r="AC13" s="452">
        <v>311.744864983572</v>
      </c>
      <c r="AD13" s="452">
        <v>330.411511105784</v>
      </c>
      <c r="AE13" s="452">
        <v>355.325730307072</v>
      </c>
      <c r="AF13" s="452">
        <v>369.34093977495</v>
      </c>
    </row>
    <row r="14" spans="2:32" ht="11.25">
      <c r="B14" s="40" t="s">
        <v>451</v>
      </c>
      <c r="C14" s="431">
        <v>262.630270293294</v>
      </c>
      <c r="D14" s="431">
        <v>287.469339044538</v>
      </c>
      <c r="E14" s="431">
        <v>256.864703677315</v>
      </c>
      <c r="F14" s="431">
        <v>278.768410160459</v>
      </c>
      <c r="G14" s="431">
        <v>271.896359747871</v>
      </c>
      <c r="H14" s="431">
        <v>274.572667335629</v>
      </c>
      <c r="I14" s="431">
        <v>226.41663445097</v>
      </c>
      <c r="J14" s="431">
        <v>228.406688955628</v>
      </c>
      <c r="K14" s="431">
        <v>271.164507340083</v>
      </c>
      <c r="L14" s="431">
        <v>409.367756847434</v>
      </c>
      <c r="M14" s="431">
        <v>299.252074984652</v>
      </c>
      <c r="N14" s="431">
        <v>265.247622709239</v>
      </c>
      <c r="O14" s="431">
        <v>284.980142440394</v>
      </c>
      <c r="P14" s="431">
        <v>277.454528117329</v>
      </c>
      <c r="Q14" s="431">
        <v>270.745652041727</v>
      </c>
      <c r="R14" s="431">
        <v>264.730529662127</v>
      </c>
      <c r="S14" s="431">
        <v>325.605446528053</v>
      </c>
      <c r="T14" s="431">
        <v>332.795001093814</v>
      </c>
      <c r="U14" s="431">
        <v>332.130530892961</v>
      </c>
      <c r="V14" s="431">
        <v>335.702899254705</v>
      </c>
      <c r="W14" s="452">
        <v>321.384302811019</v>
      </c>
      <c r="X14" s="452">
        <v>331.117638498214</v>
      </c>
      <c r="Y14" s="452">
        <v>334.27261769237</v>
      </c>
      <c r="Z14" s="452">
        <v>322.750021663902</v>
      </c>
      <c r="AA14" s="452">
        <v>337.487413691778</v>
      </c>
      <c r="AB14" s="452">
        <v>361.464721264973</v>
      </c>
      <c r="AC14" s="452">
        <v>399.13467982869</v>
      </c>
      <c r="AD14" s="452">
        <v>424.689922177118</v>
      </c>
      <c r="AE14" s="452">
        <v>452.944296426926</v>
      </c>
      <c r="AF14" s="452">
        <v>470.138715198448</v>
      </c>
    </row>
    <row r="15" spans="2:32" ht="11.25">
      <c r="B15" s="40" t="s">
        <v>452</v>
      </c>
      <c r="C15" s="431">
        <v>353.024655077514</v>
      </c>
      <c r="D15" s="431">
        <v>380.963365528505</v>
      </c>
      <c r="E15" s="431">
        <v>343.403867134929</v>
      </c>
      <c r="F15" s="431">
        <v>371.864549246294</v>
      </c>
      <c r="G15" s="431">
        <v>359.034517905357</v>
      </c>
      <c r="H15" s="431">
        <v>364.507415122238</v>
      </c>
      <c r="I15" s="431">
        <v>302.702864763289</v>
      </c>
      <c r="J15" s="431">
        <v>302.77268461009</v>
      </c>
      <c r="K15" s="431">
        <v>362.006561476297</v>
      </c>
      <c r="L15" s="431">
        <v>540.01960806897</v>
      </c>
      <c r="M15" s="431">
        <v>400.418014495123</v>
      </c>
      <c r="N15" s="431">
        <v>356.174627294089</v>
      </c>
      <c r="O15" s="431">
        <v>385.737797104376</v>
      </c>
      <c r="P15" s="431">
        <v>376.235852825462</v>
      </c>
      <c r="Q15" s="431">
        <v>352.221588849936</v>
      </c>
      <c r="R15" s="431">
        <v>344.661679071992</v>
      </c>
      <c r="S15" s="431">
        <v>432.249930487434</v>
      </c>
      <c r="T15" s="431">
        <v>447.579833270025</v>
      </c>
      <c r="U15" s="431">
        <v>446.816550138502</v>
      </c>
      <c r="V15" s="431">
        <v>448.041403320549</v>
      </c>
      <c r="W15" s="452">
        <v>424.243008098428</v>
      </c>
      <c r="X15" s="452">
        <v>430.148989604205</v>
      </c>
      <c r="Y15" s="452">
        <v>432.591824832079</v>
      </c>
      <c r="Z15" s="452">
        <v>414.556901619648</v>
      </c>
      <c r="AA15" s="452">
        <v>430.787256345998</v>
      </c>
      <c r="AB15" s="452">
        <v>458.893670990875</v>
      </c>
      <c r="AC15" s="452">
        <v>505.953686032365</v>
      </c>
      <c r="AD15" s="452">
        <v>531.911483678018</v>
      </c>
      <c r="AE15" s="452">
        <v>562.542646772896</v>
      </c>
      <c r="AF15" s="452">
        <v>583.02710968139</v>
      </c>
    </row>
    <row r="16" spans="2:32" ht="11.25">
      <c r="B16" s="40" t="s">
        <v>453</v>
      </c>
      <c r="C16" s="431">
        <v>495.618550241349</v>
      </c>
      <c r="D16" s="431">
        <v>528.853670163478</v>
      </c>
      <c r="E16" s="431">
        <v>474.962057023365</v>
      </c>
      <c r="F16" s="431">
        <v>517.135532769386</v>
      </c>
      <c r="G16" s="431">
        <v>495.25929030458</v>
      </c>
      <c r="H16" s="431">
        <v>506.907562068898</v>
      </c>
      <c r="I16" s="431">
        <v>424.896456985741</v>
      </c>
      <c r="J16" s="431">
        <v>419.989392070268</v>
      </c>
      <c r="K16" s="431">
        <v>505.510779258259</v>
      </c>
      <c r="L16" s="431">
        <v>740.942409975962</v>
      </c>
      <c r="M16" s="431">
        <v>553.554403015965</v>
      </c>
      <c r="N16" s="431">
        <v>499.606789332922</v>
      </c>
      <c r="O16" s="431">
        <v>554.751696284757</v>
      </c>
      <c r="P16" s="431">
        <v>531.404837482117</v>
      </c>
      <c r="Q16" s="431">
        <v>476.273337879608</v>
      </c>
      <c r="R16" s="431">
        <v>474.513921630066</v>
      </c>
      <c r="S16" s="431">
        <v>603.496118925116</v>
      </c>
      <c r="T16" s="431">
        <v>626.737770953755</v>
      </c>
      <c r="U16" s="431">
        <v>624.193567916443</v>
      </c>
      <c r="V16" s="431">
        <v>622.273303677347</v>
      </c>
      <c r="W16" s="452">
        <v>589.362342472789</v>
      </c>
      <c r="X16" s="452">
        <v>596.446914515446</v>
      </c>
      <c r="Y16" s="452">
        <v>597.933730017177</v>
      </c>
      <c r="Z16" s="452">
        <v>571.135312725982</v>
      </c>
      <c r="AA16" s="452">
        <v>588.164585608331</v>
      </c>
      <c r="AB16" s="452">
        <v>620.011064496109</v>
      </c>
      <c r="AC16" s="452">
        <v>678.402021114967</v>
      </c>
      <c r="AD16" s="452">
        <v>708.670400340819</v>
      </c>
      <c r="AE16" s="452">
        <v>747.418970217882</v>
      </c>
      <c r="AF16" s="452">
        <v>769.197227168299</v>
      </c>
    </row>
    <row r="17" spans="2:32" ht="11.25">
      <c r="B17" s="40" t="s">
        <v>454</v>
      </c>
      <c r="C17" s="431">
        <v>788.744750282641</v>
      </c>
      <c r="D17" s="431">
        <v>829.116935795755</v>
      </c>
      <c r="E17" s="431">
        <v>739.346661533853</v>
      </c>
      <c r="F17" s="431">
        <v>813.769998887848</v>
      </c>
      <c r="G17" s="431">
        <v>766.1807850522</v>
      </c>
      <c r="H17" s="431">
        <v>792.523801886957</v>
      </c>
      <c r="I17" s="431">
        <v>674.74547158756</v>
      </c>
      <c r="J17" s="431">
        <v>656.638077486935</v>
      </c>
      <c r="K17" s="431">
        <v>792.115110460323</v>
      </c>
      <c r="L17" s="431">
        <v>1150.88545698127</v>
      </c>
      <c r="M17" s="431">
        <v>864.616602972041</v>
      </c>
      <c r="N17" s="431">
        <v>796.552487601813</v>
      </c>
      <c r="O17" s="431">
        <v>906.905469610787</v>
      </c>
      <c r="P17" s="431">
        <v>846.643512415627</v>
      </c>
      <c r="Q17" s="431">
        <v>725.454665143817</v>
      </c>
      <c r="R17" s="431">
        <v>742.020458392199</v>
      </c>
      <c r="S17" s="431">
        <v>946.775490767903</v>
      </c>
      <c r="T17" s="431">
        <v>981.016918293508</v>
      </c>
      <c r="U17" s="431">
        <v>972.104092380642</v>
      </c>
      <c r="V17" s="431">
        <v>973.040138260204</v>
      </c>
      <c r="W17" s="452">
        <v>921.270269709445</v>
      </c>
      <c r="X17" s="452">
        <v>925.757011882028</v>
      </c>
      <c r="Y17" s="452">
        <v>921.439905798703</v>
      </c>
      <c r="Z17" s="452">
        <v>874.99567712873</v>
      </c>
      <c r="AA17" s="452">
        <v>892.656660446422</v>
      </c>
      <c r="AB17" s="452">
        <v>931.42313529693</v>
      </c>
      <c r="AC17" s="452">
        <v>1019.98584249428</v>
      </c>
      <c r="AD17" s="452">
        <v>1050.28573499036</v>
      </c>
      <c r="AE17" s="452">
        <v>1099.5475927154</v>
      </c>
      <c r="AF17" s="452">
        <v>1123.25584148657</v>
      </c>
    </row>
    <row r="18" spans="2:32" ht="11.25">
      <c r="B18" s="40" t="s">
        <v>455</v>
      </c>
      <c r="C18" s="431">
        <v>2594.16712915796</v>
      </c>
      <c r="D18" s="431">
        <v>2853.39298950159</v>
      </c>
      <c r="E18" s="431">
        <v>2146.81560754476</v>
      </c>
      <c r="F18" s="431">
        <v>2363.00537080986</v>
      </c>
      <c r="G18" s="431">
        <v>2170.57203666545</v>
      </c>
      <c r="H18" s="431">
        <v>2251.96288242034</v>
      </c>
      <c r="I18" s="431">
        <v>1924.2542007045</v>
      </c>
      <c r="J18" s="431">
        <v>1912.59115300689</v>
      </c>
      <c r="K18" s="431">
        <v>2317.27049431135</v>
      </c>
      <c r="L18" s="431">
        <v>3333.20480250545</v>
      </c>
      <c r="M18" s="431">
        <v>2525.85472434638</v>
      </c>
      <c r="N18" s="431">
        <v>2427.73048963871</v>
      </c>
      <c r="O18" s="431">
        <v>2898.95802673496</v>
      </c>
      <c r="P18" s="431">
        <v>2492.80110866753</v>
      </c>
      <c r="Q18" s="431">
        <v>2031.68824415758</v>
      </c>
      <c r="R18" s="431">
        <v>2274.45011132045</v>
      </c>
      <c r="S18" s="431">
        <v>2775.15819137212</v>
      </c>
      <c r="T18" s="431">
        <v>2809.79676822051</v>
      </c>
      <c r="U18" s="431">
        <v>2815.47497663704</v>
      </c>
      <c r="V18" s="431">
        <v>2852.42184132542</v>
      </c>
      <c r="W18" s="452">
        <v>2663.41876900186</v>
      </c>
      <c r="X18" s="452">
        <v>2710.94938054278</v>
      </c>
      <c r="Y18" s="452">
        <v>2688.3943537482</v>
      </c>
      <c r="Z18" s="452">
        <v>2487.0624771692</v>
      </c>
      <c r="AA18" s="452">
        <v>2497.06042230079</v>
      </c>
      <c r="AB18" s="452">
        <v>2646.9091830222</v>
      </c>
      <c r="AC18" s="452">
        <v>2856.75782538802</v>
      </c>
      <c r="AD18" s="452">
        <v>2877.22911264583</v>
      </c>
      <c r="AE18" s="452">
        <v>2982.17349710036</v>
      </c>
      <c r="AF18" s="452">
        <v>3018.07639474391</v>
      </c>
    </row>
    <row r="19" spans="2:32" ht="11.25">
      <c r="B19" s="402" t="s">
        <v>461</v>
      </c>
      <c r="C19" s="453">
        <f>AVERAGE(C9:C18)</f>
        <v>508.25181843780155</v>
      </c>
      <c r="D19" s="453">
        <f aca="true" t="shared" si="0" ref="D19:AF19">AVERAGE(D9:D18)</f>
        <v>552.5245850525478</v>
      </c>
      <c r="E19" s="453">
        <f t="shared" si="0"/>
        <v>449.97875796369027</v>
      </c>
      <c r="F19" s="453">
        <f t="shared" si="0"/>
        <v>498.04680757518406</v>
      </c>
      <c r="G19" s="453">
        <f t="shared" si="0"/>
        <v>467.75455743324966</v>
      </c>
      <c r="H19" s="453">
        <f t="shared" si="0"/>
        <v>480.0235081050234</v>
      </c>
      <c r="I19" s="453">
        <f t="shared" si="0"/>
        <v>406.12790099487796</v>
      </c>
      <c r="J19" s="453">
        <f t="shared" si="0"/>
        <v>404.59276356999214</v>
      </c>
      <c r="K19" s="453">
        <f t="shared" si="0"/>
        <v>485.2493876977749</v>
      </c>
      <c r="L19" s="453">
        <f t="shared" si="0"/>
        <v>709.8934284525524</v>
      </c>
      <c r="M19" s="453">
        <f t="shared" si="0"/>
        <v>529.0180829582572</v>
      </c>
      <c r="N19" s="453">
        <f t="shared" si="0"/>
        <v>490.76871846940804</v>
      </c>
      <c r="O19" s="453">
        <f t="shared" si="0"/>
        <v>562.9402438498676</v>
      </c>
      <c r="P19" s="453">
        <f t="shared" si="0"/>
        <v>510.97484675070007</v>
      </c>
      <c r="Q19" s="453">
        <f t="shared" si="0"/>
        <v>443.80170644523315</v>
      </c>
      <c r="R19" s="453">
        <f t="shared" si="0"/>
        <v>467.6195502545317</v>
      </c>
      <c r="S19" s="453">
        <f t="shared" si="0"/>
        <v>579.9237803032958</v>
      </c>
      <c r="T19" s="453">
        <f t="shared" si="0"/>
        <v>591.2798090657155</v>
      </c>
      <c r="U19" s="453">
        <f t="shared" si="0"/>
        <v>590.6522423780798</v>
      </c>
      <c r="V19" s="453">
        <f t="shared" si="0"/>
        <v>596.8059944515778</v>
      </c>
      <c r="W19" s="453">
        <f t="shared" si="0"/>
        <v>563.4936212906721</v>
      </c>
      <c r="X19" s="453">
        <f t="shared" si="0"/>
        <v>571.3139380522795</v>
      </c>
      <c r="Y19" s="453">
        <f t="shared" si="0"/>
        <v>571.6177751110315</v>
      </c>
      <c r="Z19" s="453">
        <f t="shared" si="0"/>
        <v>538.2143996727449</v>
      </c>
      <c r="AA19" s="453">
        <f t="shared" si="0"/>
        <v>550.8448770054973</v>
      </c>
      <c r="AB19" s="453">
        <f t="shared" si="0"/>
        <v>583.9600970539639</v>
      </c>
      <c r="AC19" s="453">
        <f t="shared" si="0"/>
        <v>638.2920121553358</v>
      </c>
      <c r="AD19" s="453">
        <f t="shared" si="0"/>
        <v>655.8328796960304</v>
      </c>
      <c r="AE19" s="453">
        <f t="shared" si="0"/>
        <v>689.614756430166</v>
      </c>
      <c r="AF19" s="453">
        <f t="shared" si="0"/>
        <v>705.7164970708866</v>
      </c>
    </row>
    <row r="20" spans="2:32" ht="11.25">
      <c r="B20" s="40" t="s">
        <v>462</v>
      </c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</row>
    <row r="21" spans="2:32" ht="11.25">
      <c r="B21" s="40" t="s">
        <v>446</v>
      </c>
      <c r="C21" s="14">
        <f>+(C9/C$19)*10</f>
        <v>0.852153653147989</v>
      </c>
      <c r="D21" s="14">
        <f aca="true" t="shared" si="1" ref="D21:AB30">+(D9/D$19)*10</f>
        <v>0.8395105022791169</v>
      </c>
      <c r="E21" s="14">
        <f t="shared" si="1"/>
        <v>0.49914528810247044</v>
      </c>
      <c r="F21" s="14">
        <f t="shared" si="1"/>
        <v>0.9249538434059417</v>
      </c>
      <c r="G21" s="14">
        <f t="shared" si="1"/>
        <v>0.8775931393485005</v>
      </c>
      <c r="H21" s="14">
        <f t="shared" si="1"/>
        <v>0.836481666164991</v>
      </c>
      <c r="I21" s="14">
        <f t="shared" si="1"/>
        <v>0.8509980948527489</v>
      </c>
      <c r="J21" s="14">
        <f t="shared" si="1"/>
        <v>0.9491630090476223</v>
      </c>
      <c r="K21" s="14">
        <f t="shared" si="1"/>
        <v>0.8558425688308504</v>
      </c>
      <c r="L21" s="14">
        <f t="shared" si="1"/>
        <v>0.9078005983660221</v>
      </c>
      <c r="M21" s="14">
        <f t="shared" si="1"/>
        <v>0.7672343132892557</v>
      </c>
      <c r="N21" s="14">
        <f t="shared" si="1"/>
        <v>0.688398009040349</v>
      </c>
      <c r="O21" s="14">
        <f t="shared" si="1"/>
        <v>0.6431074755526436</v>
      </c>
      <c r="P21" s="14">
        <f t="shared" si="1"/>
        <v>0.6819126638530384</v>
      </c>
      <c r="Q21" s="14">
        <f t="shared" si="1"/>
        <v>0.6701586695987062</v>
      </c>
      <c r="R21" s="14">
        <f t="shared" si="1"/>
        <v>0.6587279633175663</v>
      </c>
      <c r="S21" s="14">
        <f t="shared" si="1"/>
        <v>0.7031787035640216</v>
      </c>
      <c r="T21" s="14">
        <f t="shared" si="1"/>
        <v>0.6266098066157118</v>
      </c>
      <c r="U21" s="14">
        <f t="shared" si="1"/>
        <v>0.6503756662193895</v>
      </c>
      <c r="V21" s="14">
        <f t="shared" si="1"/>
        <v>0.7033491881323164</v>
      </c>
      <c r="W21" s="14">
        <f t="shared" si="1"/>
        <v>0.7382280518160875</v>
      </c>
      <c r="X21" s="14">
        <f t="shared" si="1"/>
        <v>0.6766650274207652</v>
      </c>
      <c r="Y21" s="14">
        <f t="shared" si="1"/>
        <v>0.7846865344784721</v>
      </c>
      <c r="Z21" s="14">
        <f t="shared" si="1"/>
        <v>0.7667956268401177</v>
      </c>
      <c r="AA21" s="14">
        <f t="shared" si="1"/>
        <v>0.860284399467507</v>
      </c>
      <c r="AB21" s="14">
        <f t="shared" si="1"/>
        <v>0.8970679744243051</v>
      </c>
      <c r="AC21" s="14">
        <f aca="true" t="shared" si="2" ref="AC21:AD30">+(AC9/AC$19)*10</f>
        <v>0.9243985084234578</v>
      </c>
      <c r="AD21" s="14">
        <f t="shared" si="2"/>
        <v>0.8761618347620259</v>
      </c>
      <c r="AE21" s="14">
        <f aca="true" t="shared" si="3" ref="AE21:AF30">+(AE9/AE$19)*10</f>
        <v>0.9608743810269722</v>
      </c>
      <c r="AF21" s="14">
        <f t="shared" si="3"/>
        <v>0.9573696446947312</v>
      </c>
    </row>
    <row r="22" spans="2:32" ht="11.25">
      <c r="B22" s="40" t="s">
        <v>447</v>
      </c>
      <c r="C22" s="14">
        <f aca="true" t="shared" si="4" ref="C22:C30">+(C10/C$19)*10</f>
        <v>1.5814353113617967</v>
      </c>
      <c r="D22" s="14">
        <f aca="true" t="shared" si="5" ref="D22:R22">+(D10/D$19)*10</f>
        <v>1.5836588911360319</v>
      </c>
      <c r="E22" s="14">
        <f t="shared" si="5"/>
        <v>1.5532854944744043</v>
      </c>
      <c r="F22" s="14">
        <f t="shared" si="5"/>
        <v>1.7419983739862333</v>
      </c>
      <c r="G22" s="14">
        <f t="shared" si="5"/>
        <v>1.7800028033914832</v>
      </c>
      <c r="H22" s="14">
        <f t="shared" si="5"/>
        <v>1.6937264197200945</v>
      </c>
      <c r="I22" s="14">
        <f t="shared" si="5"/>
        <v>1.7023094733985522</v>
      </c>
      <c r="J22" s="14">
        <f t="shared" si="5"/>
        <v>1.8133313483299585</v>
      </c>
      <c r="K22" s="14">
        <f t="shared" si="5"/>
        <v>1.6815118488005265</v>
      </c>
      <c r="L22" s="14">
        <f t="shared" si="5"/>
        <v>1.757403286763183</v>
      </c>
      <c r="M22" s="14">
        <f t="shared" si="5"/>
        <v>1.5916197555359362</v>
      </c>
      <c r="N22" s="14">
        <f t="shared" si="5"/>
        <v>1.485087605239982</v>
      </c>
      <c r="O22" s="14">
        <f t="shared" si="5"/>
        <v>1.3706045504668434</v>
      </c>
      <c r="P22" s="14">
        <f t="shared" si="5"/>
        <v>1.4599631497141752</v>
      </c>
      <c r="Q22" s="14">
        <f t="shared" si="5"/>
        <v>1.6854923347123363</v>
      </c>
      <c r="R22" s="14">
        <f t="shared" si="5"/>
        <v>1.6005219955756926</v>
      </c>
      <c r="S22" s="14">
        <f t="shared" si="1"/>
        <v>1.6110258445979189</v>
      </c>
      <c r="T22" s="14">
        <f t="shared" si="1"/>
        <v>1.5351545527100154</v>
      </c>
      <c r="U22" s="14">
        <f t="shared" si="1"/>
        <v>1.5573736350110703</v>
      </c>
      <c r="V22" s="14">
        <f t="shared" si="1"/>
        <v>1.6036941408276344</v>
      </c>
      <c r="W22" s="14">
        <f t="shared" si="1"/>
        <v>1.6673221762006318</v>
      </c>
      <c r="X22" s="14">
        <f t="shared" si="1"/>
        <v>1.640722062340077</v>
      </c>
      <c r="Y22" s="14">
        <f t="shared" si="1"/>
        <v>1.7390366129547372</v>
      </c>
      <c r="Z22" s="14">
        <f t="shared" si="1"/>
        <v>1.7635350902401903</v>
      </c>
      <c r="AA22" s="14">
        <f t="shared" si="1"/>
        <v>1.8880957939036993</v>
      </c>
      <c r="AB22" s="14">
        <f t="shared" si="1"/>
        <v>1.9317636830749494</v>
      </c>
      <c r="AC22" s="14">
        <f t="shared" si="2"/>
        <v>1.994411850785713</v>
      </c>
      <c r="AD22" s="14">
        <f t="shared" si="2"/>
        <v>2.0178178290658666</v>
      </c>
      <c r="AE22" s="14">
        <f t="shared" si="3"/>
        <v>2.103939673358391</v>
      </c>
      <c r="AF22" s="14">
        <f t="shared" si="3"/>
        <v>2.133133464713833</v>
      </c>
    </row>
    <row r="23" spans="2:32" ht="11.25">
      <c r="B23" s="40" t="s">
        <v>448</v>
      </c>
      <c r="C23" s="14">
        <f t="shared" si="4"/>
        <v>2.2438594271949754</v>
      </c>
      <c r="D23" s="14">
        <f t="shared" si="1"/>
        <v>2.2591453972467974</v>
      </c>
      <c r="E23" s="14">
        <f t="shared" si="1"/>
        <v>2.3537475909732697</v>
      </c>
      <c r="F23" s="14">
        <f t="shared" si="1"/>
        <v>2.474346548810251</v>
      </c>
      <c r="G23" s="14">
        <f t="shared" si="1"/>
        <v>2.564253973144099</v>
      </c>
      <c r="H23" s="14">
        <f t="shared" si="1"/>
        <v>2.449015979739863</v>
      </c>
      <c r="I23" s="14">
        <f t="shared" si="1"/>
        <v>2.4273598793893134</v>
      </c>
      <c r="J23" s="14">
        <f t="shared" si="1"/>
        <v>2.529618025869651</v>
      </c>
      <c r="K23" s="14">
        <f t="shared" si="1"/>
        <v>2.4067357164726313</v>
      </c>
      <c r="L23" s="14">
        <f t="shared" si="1"/>
        <v>2.5370161639625817</v>
      </c>
      <c r="M23" s="14">
        <f t="shared" si="1"/>
        <v>2.356362674562074</v>
      </c>
      <c r="N23" s="14">
        <f t="shared" si="1"/>
        <v>2.2033329956230783</v>
      </c>
      <c r="O23" s="14">
        <f t="shared" si="1"/>
        <v>2.0358104330546696</v>
      </c>
      <c r="P23" s="14">
        <f t="shared" si="1"/>
        <v>2.2027552868525775</v>
      </c>
      <c r="Q23" s="14">
        <f t="shared" si="1"/>
        <v>2.5522312250464676</v>
      </c>
      <c r="R23" s="14">
        <f t="shared" si="1"/>
        <v>2.416635479579628</v>
      </c>
      <c r="S23" s="14">
        <f t="shared" si="1"/>
        <v>2.3932309721606577</v>
      </c>
      <c r="T23" s="14">
        <f t="shared" si="1"/>
        <v>2.3380322890361285</v>
      </c>
      <c r="U23" s="14">
        <f t="shared" si="1"/>
        <v>2.347333633276331</v>
      </c>
      <c r="V23" s="14">
        <f t="shared" si="1"/>
        <v>2.4036202936465956</v>
      </c>
      <c r="W23" s="14">
        <f t="shared" si="1"/>
        <v>2.468698750874481</v>
      </c>
      <c r="X23" s="14">
        <f t="shared" si="1"/>
        <v>2.4571956733220275</v>
      </c>
      <c r="Y23" s="14">
        <f t="shared" si="1"/>
        <v>2.5309431292204754</v>
      </c>
      <c r="Z23" s="14">
        <f t="shared" si="1"/>
        <v>2.5885226686794653</v>
      </c>
      <c r="AA23" s="14">
        <f t="shared" si="1"/>
        <v>2.7238613183301985</v>
      </c>
      <c r="AB23" s="14">
        <f t="shared" si="1"/>
        <v>2.7649363364875312</v>
      </c>
      <c r="AC23" s="14">
        <f t="shared" si="2"/>
        <v>2.8565546288027255</v>
      </c>
      <c r="AD23" s="14">
        <f t="shared" si="2"/>
        <v>2.908505002416968</v>
      </c>
      <c r="AE23" s="14">
        <f t="shared" si="3"/>
        <v>3.031180892625866</v>
      </c>
      <c r="AF23" s="14">
        <f t="shared" si="3"/>
        <v>3.0860176370217585</v>
      </c>
    </row>
    <row r="24" spans="2:32" ht="11.25">
      <c r="B24" s="40" t="s">
        <v>449</v>
      </c>
      <c r="C24" s="14">
        <f t="shared" si="4"/>
        <v>2.9755164931883904</v>
      </c>
      <c r="D24" s="14">
        <f t="shared" si="1"/>
        <v>3.0240453189232355</v>
      </c>
      <c r="E24" s="14">
        <f t="shared" si="1"/>
        <v>3.2390479547249407</v>
      </c>
      <c r="F24" s="14">
        <f t="shared" si="1"/>
        <v>3.3061039402594177</v>
      </c>
      <c r="G24" s="14">
        <f t="shared" si="1"/>
        <v>3.4401078165427776</v>
      </c>
      <c r="H24" s="14">
        <f t="shared" si="1"/>
        <v>3.341183711777773</v>
      </c>
      <c r="I24" s="14">
        <f t="shared" si="1"/>
        <v>3.269674584215521</v>
      </c>
      <c r="J24" s="14">
        <f t="shared" si="1"/>
        <v>3.358757988860207</v>
      </c>
      <c r="K24" s="14">
        <f t="shared" si="1"/>
        <v>3.257968680059273</v>
      </c>
      <c r="L24" s="14">
        <f t="shared" si="1"/>
        <v>3.3888915261377077</v>
      </c>
      <c r="M24" s="14">
        <f t="shared" si="1"/>
        <v>3.211220044173699</v>
      </c>
      <c r="N24" s="14">
        <f t="shared" si="1"/>
        <v>3.0266381578811465</v>
      </c>
      <c r="O24" s="14">
        <f t="shared" si="1"/>
        <v>2.815518479658403</v>
      </c>
      <c r="P24" s="14">
        <f t="shared" si="1"/>
        <v>3.027626806812131</v>
      </c>
      <c r="Q24" s="14">
        <f t="shared" si="1"/>
        <v>3.540270887338351</v>
      </c>
      <c r="R24" s="14">
        <f t="shared" si="1"/>
        <v>3.2970968428308742</v>
      </c>
      <c r="S24" s="14">
        <f t="shared" si="1"/>
        <v>3.280667272546898</v>
      </c>
      <c r="T24" s="14">
        <f t="shared" si="1"/>
        <v>3.2500779632805106</v>
      </c>
      <c r="U24" s="14">
        <f t="shared" si="1"/>
        <v>3.2346861212032962</v>
      </c>
      <c r="V24" s="14">
        <f t="shared" si="1"/>
        <v>3.282388599730277</v>
      </c>
      <c r="W24" s="14">
        <f t="shared" si="1"/>
        <v>3.3648331634904465</v>
      </c>
      <c r="X24" s="14">
        <f t="shared" si="1"/>
        <v>3.357786437035336</v>
      </c>
      <c r="Y24" s="14">
        <f t="shared" si="1"/>
        <v>3.4191925698939856</v>
      </c>
      <c r="Z24" s="14">
        <f t="shared" si="1"/>
        <v>3.5089271839108065</v>
      </c>
      <c r="AA24" s="14">
        <f t="shared" si="1"/>
        <v>3.6346171872577826</v>
      </c>
      <c r="AB24" s="14">
        <f t="shared" si="1"/>
        <v>3.6809396768862657</v>
      </c>
      <c r="AC24" s="14">
        <f t="shared" si="2"/>
        <v>3.796135047661186</v>
      </c>
      <c r="AD24" s="14">
        <f t="shared" si="2"/>
        <v>3.8818518726116396</v>
      </c>
      <c r="AE24" s="14">
        <f t="shared" si="3"/>
        <v>3.9994217225075652</v>
      </c>
      <c r="AF24" s="14">
        <f t="shared" si="3"/>
        <v>4.084380701400824</v>
      </c>
    </row>
    <row r="25" spans="2:32" ht="11.25">
      <c r="B25" s="40" t="s">
        <v>450</v>
      </c>
      <c r="C25" s="14">
        <f>+(C13/C$19)*10</f>
        <v>3.9226519251676084</v>
      </c>
      <c r="D25" s="14">
        <f t="shared" si="1"/>
        <v>3.975464879799255</v>
      </c>
      <c r="E25" s="14">
        <f t="shared" si="1"/>
        <v>4.319664751452836</v>
      </c>
      <c r="F25" s="14">
        <f t="shared" si="1"/>
        <v>4.320959708590809</v>
      </c>
      <c r="G25" s="14">
        <f t="shared" si="1"/>
        <v>4.47746709818519</v>
      </c>
      <c r="H25" s="14">
        <f t="shared" si="1"/>
        <v>4.382319108272284</v>
      </c>
      <c r="I25" s="14">
        <f t="shared" si="1"/>
        <v>4.264517947269752</v>
      </c>
      <c r="J25" s="14">
        <f t="shared" si="1"/>
        <v>4.338230938875277</v>
      </c>
      <c r="K25" s="14">
        <f t="shared" si="1"/>
        <v>4.2539367925306</v>
      </c>
      <c r="L25" s="14">
        <f t="shared" si="1"/>
        <v>4.432170696332353</v>
      </c>
      <c r="M25" s="14">
        <f t="shared" si="1"/>
        <v>4.294034130054577</v>
      </c>
      <c r="N25" s="14">
        <f t="shared" si="1"/>
        <v>4.05561034373027</v>
      </c>
      <c r="O25" s="14">
        <f t="shared" si="1"/>
        <v>3.758987328162891</v>
      </c>
      <c r="P25" s="14">
        <f t="shared" si="1"/>
        <v>4.080529479863352</v>
      </c>
      <c r="Q25" s="14">
        <f t="shared" si="1"/>
        <v>4.65755530967405</v>
      </c>
      <c r="R25" s="14">
        <f t="shared" si="1"/>
        <v>4.340848527417911</v>
      </c>
      <c r="S25" s="14">
        <f t="shared" si="1"/>
        <v>4.357530362196044</v>
      </c>
      <c r="T25" s="14">
        <f t="shared" si="1"/>
        <v>4.340370782583378</v>
      </c>
      <c r="U25" s="14">
        <f t="shared" si="1"/>
        <v>4.3290828584593966</v>
      </c>
      <c r="V25" s="14">
        <f t="shared" si="1"/>
        <v>4.34898799718909</v>
      </c>
      <c r="W25" s="14">
        <f t="shared" si="1"/>
        <v>4.454185248558746</v>
      </c>
      <c r="X25" s="14">
        <f t="shared" si="1"/>
        <v>4.447744772426844</v>
      </c>
      <c r="Y25" s="14">
        <f t="shared" si="1"/>
        <v>4.4988888759623356</v>
      </c>
      <c r="Z25" s="14">
        <f t="shared" si="1"/>
        <v>4.594526504474857</v>
      </c>
      <c r="AA25" s="14">
        <f t="shared" si="1"/>
        <v>4.731745661049178</v>
      </c>
      <c r="AB25" s="14">
        <f t="shared" si="1"/>
        <v>4.782745905320402</v>
      </c>
      <c r="AC25" s="14">
        <f t="shared" si="2"/>
        <v>4.884047724973021</v>
      </c>
      <c r="AD25" s="14">
        <f t="shared" si="2"/>
        <v>5.03804431487066</v>
      </c>
      <c r="AE25" s="14">
        <f t="shared" si="3"/>
        <v>5.1525250437858645</v>
      </c>
      <c r="AF25" s="14">
        <f t="shared" si="3"/>
        <v>5.233559670319725</v>
      </c>
    </row>
    <row r="26" spans="2:32" ht="11.25">
      <c r="B26" s="40" t="s">
        <v>451</v>
      </c>
      <c r="C26" s="14">
        <f t="shared" si="4"/>
        <v>5.167325738263619</v>
      </c>
      <c r="D26" s="14">
        <f t="shared" si="1"/>
        <v>5.202833445270101</v>
      </c>
      <c r="E26" s="14">
        <f t="shared" si="1"/>
        <v>5.708373987245904</v>
      </c>
      <c r="F26" s="14">
        <f t="shared" si="1"/>
        <v>5.597233149986143</v>
      </c>
      <c r="G26" s="14">
        <f t="shared" si="1"/>
        <v>5.812799799105573</v>
      </c>
      <c r="H26" s="14">
        <f t="shared" si="1"/>
        <v>5.71998376536917</v>
      </c>
      <c r="I26" s="14">
        <f t="shared" si="1"/>
        <v>5.57500811681061</v>
      </c>
      <c r="J26" s="14">
        <f t="shared" si="1"/>
        <v>5.645347853981452</v>
      </c>
      <c r="K26" s="14">
        <f t="shared" si="1"/>
        <v>5.588147336498461</v>
      </c>
      <c r="L26" s="14">
        <f t="shared" si="1"/>
        <v>5.766608626590424</v>
      </c>
      <c r="M26" s="14">
        <f t="shared" si="1"/>
        <v>5.656745669472036</v>
      </c>
      <c r="N26" s="14">
        <f t="shared" si="1"/>
        <v>5.404737766019069</v>
      </c>
      <c r="O26" s="14">
        <f t="shared" si="1"/>
        <v>5.062351564909548</v>
      </c>
      <c r="P26" s="14">
        <f t="shared" si="1"/>
        <v>5.429905794417636</v>
      </c>
      <c r="Q26" s="14">
        <f t="shared" si="1"/>
        <v>6.1005996171206265</v>
      </c>
      <c r="R26" s="14">
        <f t="shared" si="1"/>
        <v>5.661237420848435</v>
      </c>
      <c r="S26" s="14">
        <f t="shared" si="1"/>
        <v>5.614624845316118</v>
      </c>
      <c r="T26" s="14">
        <f t="shared" si="1"/>
        <v>5.628384328219582</v>
      </c>
      <c r="U26" s="14">
        <f t="shared" si="1"/>
        <v>5.623114703767812</v>
      </c>
      <c r="V26" s="14">
        <f t="shared" si="1"/>
        <v>5.624992080771442</v>
      </c>
      <c r="W26" s="14">
        <f t="shared" si="1"/>
        <v>5.703423972659957</v>
      </c>
      <c r="X26" s="14">
        <f t="shared" si="1"/>
        <v>5.795721344153768</v>
      </c>
      <c r="Y26" s="14">
        <f t="shared" si="1"/>
        <v>5.847834553910445</v>
      </c>
      <c r="Z26" s="14">
        <f t="shared" si="1"/>
        <v>5.996681282777764</v>
      </c>
      <c r="AA26" s="14">
        <f t="shared" si="1"/>
        <v>6.1267232896206085</v>
      </c>
      <c r="AB26" s="14">
        <f t="shared" si="1"/>
        <v>6.189887341421719</v>
      </c>
      <c r="AC26" s="14">
        <f t="shared" si="2"/>
        <v>6.253167394041521</v>
      </c>
      <c r="AD26" s="14">
        <f t="shared" si="2"/>
        <v>6.475581437361847</v>
      </c>
      <c r="AE26" s="14">
        <f t="shared" si="3"/>
        <v>6.568077208376754</v>
      </c>
      <c r="AF26" s="14">
        <f t="shared" si="3"/>
        <v>6.661863753359648</v>
      </c>
    </row>
    <row r="27" spans="2:32" ht="11.25">
      <c r="B27" s="40" t="s">
        <v>452</v>
      </c>
      <c r="C27" s="14">
        <f t="shared" si="4"/>
        <v>6.945861131645241</v>
      </c>
      <c r="D27" s="14">
        <f t="shared" si="1"/>
        <v>6.89495772377755</v>
      </c>
      <c r="E27" s="14">
        <f t="shared" si="1"/>
        <v>7.631557291480834</v>
      </c>
      <c r="F27" s="14">
        <f t="shared" si="1"/>
        <v>7.466457842723109</v>
      </c>
      <c r="G27" s="14">
        <f t="shared" si="1"/>
        <v>7.675703255047228</v>
      </c>
      <c r="H27" s="14">
        <f t="shared" si="1"/>
        <v>7.593532586793398</v>
      </c>
      <c r="I27" s="14">
        <f t="shared" si="1"/>
        <v>7.453387566374237</v>
      </c>
      <c r="J27" s="14">
        <f t="shared" si="1"/>
        <v>7.483393472946091</v>
      </c>
      <c r="K27" s="14">
        <f t="shared" si="1"/>
        <v>7.460216759753306</v>
      </c>
      <c r="L27" s="14">
        <f t="shared" si="1"/>
        <v>7.607051797142585</v>
      </c>
      <c r="M27" s="14">
        <f t="shared" si="1"/>
        <v>7.569079912278129</v>
      </c>
      <c r="N27" s="14">
        <f t="shared" si="1"/>
        <v>7.257484307575954</v>
      </c>
      <c r="O27" s="14">
        <f t="shared" si="1"/>
        <v>6.852197925420477</v>
      </c>
      <c r="P27" s="14">
        <f t="shared" si="1"/>
        <v>7.363099284004953</v>
      </c>
      <c r="Q27" s="14">
        <f t="shared" si="1"/>
        <v>7.936463148624723</v>
      </c>
      <c r="R27" s="14">
        <f t="shared" si="1"/>
        <v>7.370557515920537</v>
      </c>
      <c r="S27" s="14">
        <f t="shared" si="1"/>
        <v>7.453564505690223</v>
      </c>
      <c r="T27" s="14">
        <f t="shared" si="1"/>
        <v>7.5696789643003095</v>
      </c>
      <c r="U27" s="14">
        <f t="shared" si="1"/>
        <v>7.564799015060578</v>
      </c>
      <c r="V27" s="14">
        <f t="shared" si="1"/>
        <v>7.50732076229005</v>
      </c>
      <c r="W27" s="14">
        <f t="shared" si="1"/>
        <v>7.528798766642771</v>
      </c>
      <c r="X27" s="14">
        <f t="shared" si="1"/>
        <v>7.52911772239737</v>
      </c>
      <c r="Y27" s="14">
        <f t="shared" si="1"/>
        <v>7.567851170269364</v>
      </c>
      <c r="Z27" s="14">
        <f t="shared" si="1"/>
        <v>7.702449095968346</v>
      </c>
      <c r="AA27" s="14">
        <f t="shared" si="1"/>
        <v>7.820482214300394</v>
      </c>
      <c r="AB27" s="14">
        <f t="shared" si="1"/>
        <v>7.8583052730136895</v>
      </c>
      <c r="AC27" s="14">
        <f t="shared" si="2"/>
        <v>7.926680522350564</v>
      </c>
      <c r="AD27" s="14">
        <f t="shared" si="2"/>
        <v>8.110472959583113</v>
      </c>
      <c r="AE27" s="14">
        <f t="shared" si="3"/>
        <v>8.157346424617321</v>
      </c>
      <c r="AF27" s="14">
        <f t="shared" si="3"/>
        <v>8.261491861126595</v>
      </c>
    </row>
    <row r="28" spans="2:32" ht="11.25">
      <c r="B28" s="40" t="s">
        <v>453</v>
      </c>
      <c r="C28" s="14">
        <f>+(C16/C$19)*10</f>
        <v>9.75143683233081</v>
      </c>
      <c r="D28" s="14">
        <f t="shared" si="1"/>
        <v>9.571586214813978</v>
      </c>
      <c r="E28" s="14">
        <f>+(E16/E$19)*10</f>
        <v>10.55521063200256</v>
      </c>
      <c r="F28" s="14">
        <f t="shared" si="1"/>
        <v>10.383271710687962</v>
      </c>
      <c r="G28" s="14">
        <f t="shared" si="1"/>
        <v>10.588016352470396</v>
      </c>
      <c r="H28" s="14">
        <f t="shared" si="1"/>
        <v>10.560057028665204</v>
      </c>
      <c r="I28" s="14">
        <f t="shared" si="1"/>
        <v>10.462134119445778</v>
      </c>
      <c r="J28" s="14">
        <f t="shared" si="1"/>
        <v>10.380546314383409</v>
      </c>
      <c r="K28" s="14">
        <f t="shared" si="1"/>
        <v>10.417545948004438</v>
      </c>
      <c r="L28" s="14">
        <f t="shared" si="1"/>
        <v>10.43737524928342</v>
      </c>
      <c r="M28" s="14">
        <f t="shared" si="1"/>
        <v>10.463808721253937</v>
      </c>
      <c r="N28" s="14">
        <f t="shared" si="1"/>
        <v>10.180086271412689</v>
      </c>
      <c r="O28" s="14">
        <f t="shared" si="1"/>
        <v>9.85453966642871</v>
      </c>
      <c r="P28" s="14">
        <f t="shared" si="1"/>
        <v>10.399823804661457</v>
      </c>
      <c r="Q28" s="14">
        <f t="shared" si="1"/>
        <v>10.731669819263796</v>
      </c>
      <c r="R28" s="14">
        <f t="shared" si="1"/>
        <v>10.147435481937864</v>
      </c>
      <c r="S28" s="14">
        <f t="shared" si="1"/>
        <v>10.406473047363088</v>
      </c>
      <c r="T28" s="14">
        <f t="shared" si="1"/>
        <v>10.599681594811546</v>
      </c>
      <c r="U28" s="14">
        <f t="shared" si="1"/>
        <v>10.567869266073036</v>
      </c>
      <c r="V28" s="14">
        <f t="shared" si="1"/>
        <v>10.426726766529413</v>
      </c>
      <c r="W28" s="14">
        <f t="shared" si="1"/>
        <v>10.459077444796359</v>
      </c>
      <c r="X28" s="14">
        <f t="shared" si="1"/>
        <v>10.439915338821415</v>
      </c>
      <c r="Y28" s="14">
        <f t="shared" si="1"/>
        <v>10.460376777139828</v>
      </c>
      <c r="Z28" s="14">
        <f t="shared" si="1"/>
        <v>10.611669124297942</v>
      </c>
      <c r="AA28" s="14">
        <f t="shared" si="1"/>
        <v>10.67749942244559</v>
      </c>
      <c r="AB28" s="14">
        <f t="shared" si="1"/>
        <v>10.617353268211643</v>
      </c>
      <c r="AC28" s="14">
        <f t="shared" si="2"/>
        <v>10.628395909643157</v>
      </c>
      <c r="AD28" s="14">
        <f t="shared" si="2"/>
        <v>10.805655255791354</v>
      </c>
      <c r="AE28" s="14">
        <f t="shared" si="3"/>
        <v>10.838210221703246</v>
      </c>
      <c r="AF28" s="14">
        <f t="shared" si="3"/>
        <v>10.899521696898011</v>
      </c>
    </row>
    <row r="29" spans="2:32" ht="11.25">
      <c r="B29" s="40" t="s">
        <v>454</v>
      </c>
      <c r="C29" s="14">
        <f t="shared" si="4"/>
        <v>15.51877871695535</v>
      </c>
      <c r="D29" s="14">
        <f t="shared" si="1"/>
        <v>15.005973638564916</v>
      </c>
      <c r="E29" s="14">
        <f t="shared" si="1"/>
        <v>16.43070141532131</v>
      </c>
      <c r="F29" s="14">
        <f t="shared" si="1"/>
        <v>16.339227287688278</v>
      </c>
      <c r="G29" s="14">
        <f t="shared" si="1"/>
        <v>16.37997477259293</v>
      </c>
      <c r="H29" s="14">
        <f t="shared" si="1"/>
        <v>16.5101039533581</v>
      </c>
      <c r="I29" s="14">
        <f t="shared" si="1"/>
        <v>16.614112695401094</v>
      </c>
      <c r="J29" s="14">
        <f t="shared" si="1"/>
        <v>16.229605089645666</v>
      </c>
      <c r="K29" s="14">
        <f t="shared" si="1"/>
        <v>16.323876557958098</v>
      </c>
      <c r="L29" s="14">
        <f t="shared" si="1"/>
        <v>16.212087770554596</v>
      </c>
      <c r="M29" s="14">
        <f t="shared" si="1"/>
        <v>16.34380053961718</v>
      </c>
      <c r="N29" s="14">
        <f t="shared" si="1"/>
        <v>16.23071026380965</v>
      </c>
      <c r="O29" s="14">
        <f t="shared" si="1"/>
        <v>16.110155198864284</v>
      </c>
      <c r="P29" s="14">
        <f t="shared" si="1"/>
        <v>16.569181786529242</v>
      </c>
      <c r="Q29" s="14">
        <f t="shared" si="1"/>
        <v>16.3463694395087</v>
      </c>
      <c r="R29" s="14">
        <f t="shared" si="1"/>
        <v>15.868037552927527</v>
      </c>
      <c r="S29" s="14">
        <f t="shared" si="1"/>
        <v>16.325860792822578</v>
      </c>
      <c r="T29" s="14">
        <f t="shared" si="1"/>
        <v>16.59141582804287</v>
      </c>
      <c r="U29" s="14">
        <f t="shared" si="1"/>
        <v>16.45814614140401</v>
      </c>
      <c r="V29" s="14">
        <f t="shared" si="1"/>
        <v>16.30412809701013</v>
      </c>
      <c r="W29" s="14">
        <f t="shared" si="1"/>
        <v>16.349258179698502</v>
      </c>
      <c r="X29" s="14">
        <f t="shared" si="1"/>
        <v>16.203998366259256</v>
      </c>
      <c r="Y29" s="14">
        <f t="shared" si="1"/>
        <v>16.119860961631602</v>
      </c>
      <c r="Z29" s="14">
        <f t="shared" si="1"/>
        <v>16.257381401552266</v>
      </c>
      <c r="AA29" s="14">
        <f t="shared" si="1"/>
        <v>16.205227600537594</v>
      </c>
      <c r="AB29" s="14">
        <f t="shared" si="1"/>
        <v>15.950116112314724</v>
      </c>
      <c r="AC29" s="14">
        <f t="shared" si="2"/>
        <v>15.979924910074772</v>
      </c>
      <c r="AD29" s="14">
        <f t="shared" si="2"/>
        <v>16.014533084665608</v>
      </c>
      <c r="AE29" s="14">
        <f t="shared" si="3"/>
        <v>15.94437448536161</v>
      </c>
      <c r="AF29" s="14">
        <f t="shared" si="3"/>
        <v>15.916530875340202</v>
      </c>
    </row>
    <row r="30" spans="2:32" ht="11.25">
      <c r="B30" s="40" t="s">
        <v>455</v>
      </c>
      <c r="C30" s="14">
        <f t="shared" si="4"/>
        <v>51.0409807707442</v>
      </c>
      <c r="D30" s="14">
        <f t="shared" si="1"/>
        <v>51.64282398818902</v>
      </c>
      <c r="E30" s="14">
        <f t="shared" si="1"/>
        <v>47.70926559422147</v>
      </c>
      <c r="F30" s="14">
        <f t="shared" si="1"/>
        <v>47.445447593861864</v>
      </c>
      <c r="G30" s="14">
        <f t="shared" si="1"/>
        <v>46.404080990171835</v>
      </c>
      <c r="H30" s="14">
        <f t="shared" si="1"/>
        <v>46.91359578013912</v>
      </c>
      <c r="I30" s="14">
        <f t="shared" si="1"/>
        <v>47.380497522842404</v>
      </c>
      <c r="J30" s="14">
        <f t="shared" si="1"/>
        <v>47.27200595806067</v>
      </c>
      <c r="K30" s="14">
        <f t="shared" si="1"/>
        <v>47.75421779109183</v>
      </c>
      <c r="L30" s="14">
        <f t="shared" si="1"/>
        <v>46.95359428486714</v>
      </c>
      <c r="M30" s="14">
        <f t="shared" si="1"/>
        <v>47.74609423976317</v>
      </c>
      <c r="N30" s="14">
        <f t="shared" si="1"/>
        <v>49.4679142796678</v>
      </c>
      <c r="O30" s="14">
        <f t="shared" si="1"/>
        <v>51.496727377481534</v>
      </c>
      <c r="P30" s="14">
        <f t="shared" si="1"/>
        <v>48.78520194329145</v>
      </c>
      <c r="Q30" s="14">
        <f t="shared" si="1"/>
        <v>45.77918954911225</v>
      </c>
      <c r="R30" s="14">
        <f t="shared" si="1"/>
        <v>48.638901219643955</v>
      </c>
      <c r="S30" s="14">
        <f t="shared" si="1"/>
        <v>47.85384365374245</v>
      </c>
      <c r="T30" s="14">
        <f t="shared" si="1"/>
        <v>47.520593890399965</v>
      </c>
      <c r="U30" s="14">
        <f t="shared" si="1"/>
        <v>47.667218959525066</v>
      </c>
      <c r="V30" s="14">
        <f t="shared" si="1"/>
        <v>47.794792073873055</v>
      </c>
      <c r="W30" s="14">
        <f t="shared" si="1"/>
        <v>47.26617424526203</v>
      </c>
      <c r="X30" s="14">
        <f t="shared" si="1"/>
        <v>47.45113325582314</v>
      </c>
      <c r="Y30" s="14">
        <f t="shared" si="1"/>
        <v>47.03132881453877</v>
      </c>
      <c r="Z30" s="14">
        <f t="shared" si="1"/>
        <v>46.20951202125825</v>
      </c>
      <c r="AA30" s="14">
        <f t="shared" si="1"/>
        <v>45.33146311308745</v>
      </c>
      <c r="AB30" s="14">
        <f t="shared" si="1"/>
        <v>45.32688442884478</v>
      </c>
      <c r="AC30" s="14">
        <f t="shared" si="2"/>
        <v>44.756283503243885</v>
      </c>
      <c r="AD30" s="14">
        <f t="shared" si="2"/>
        <v>43.8713764088709</v>
      </c>
      <c r="AE30" s="14">
        <f t="shared" si="3"/>
        <v>43.24404994663641</v>
      </c>
      <c r="AF30" s="14">
        <f t="shared" si="3"/>
        <v>42.76613069512466</v>
      </c>
    </row>
    <row r="31" spans="2:32" ht="11.25">
      <c r="B31" s="402" t="s">
        <v>110</v>
      </c>
      <c r="C31" s="454">
        <v>100</v>
      </c>
      <c r="D31" s="454">
        <v>100</v>
      </c>
      <c r="E31" s="454">
        <v>100</v>
      </c>
      <c r="F31" s="454">
        <v>100</v>
      </c>
      <c r="G31" s="454">
        <v>100</v>
      </c>
      <c r="H31" s="454">
        <v>100</v>
      </c>
      <c r="I31" s="454">
        <v>100</v>
      </c>
      <c r="J31" s="454">
        <v>100</v>
      </c>
      <c r="K31" s="454">
        <v>100</v>
      </c>
      <c r="L31" s="454">
        <v>100</v>
      </c>
      <c r="M31" s="454">
        <v>100</v>
      </c>
      <c r="N31" s="454">
        <v>100</v>
      </c>
      <c r="O31" s="454">
        <v>100</v>
      </c>
      <c r="P31" s="454">
        <v>100</v>
      </c>
      <c r="Q31" s="454">
        <v>100</v>
      </c>
      <c r="R31" s="454">
        <v>100</v>
      </c>
      <c r="S31" s="454">
        <v>100</v>
      </c>
      <c r="T31" s="454">
        <v>100</v>
      </c>
      <c r="U31" s="454">
        <v>100</v>
      </c>
      <c r="V31" s="454">
        <v>100</v>
      </c>
      <c r="W31" s="454">
        <v>100</v>
      </c>
      <c r="X31" s="454">
        <v>100</v>
      </c>
      <c r="Y31" s="454">
        <v>100</v>
      </c>
      <c r="Z31" s="454">
        <v>100</v>
      </c>
      <c r="AA31" s="454">
        <v>100</v>
      </c>
      <c r="AB31" s="454">
        <v>100</v>
      </c>
      <c r="AC31" s="454">
        <v>100</v>
      </c>
      <c r="AD31" s="454">
        <v>100</v>
      </c>
      <c r="AE31" s="454">
        <v>100</v>
      </c>
      <c r="AF31" s="454">
        <v>100</v>
      </c>
    </row>
    <row r="32" spans="2:32" ht="11.25">
      <c r="B32" s="40" t="s">
        <v>462</v>
      </c>
      <c r="C32" s="137"/>
      <c r="D32" s="137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137"/>
      <c r="T32" s="137"/>
      <c r="U32" s="137"/>
      <c r="V32" s="137"/>
      <c r="W32" s="137"/>
      <c r="X32" s="137"/>
      <c r="Y32" s="137"/>
      <c r="Z32" s="137"/>
      <c r="AA32" s="137"/>
      <c r="AB32" s="137"/>
      <c r="AC32" s="137"/>
      <c r="AD32" s="137"/>
      <c r="AE32" s="137"/>
      <c r="AF32" s="137"/>
    </row>
    <row r="33" spans="2:32" ht="11.25">
      <c r="B33" s="40" t="s">
        <v>456</v>
      </c>
      <c r="C33" s="120">
        <v>17.0753257663134</v>
      </c>
      <c r="D33" s="120">
        <v>18.4661308887525</v>
      </c>
      <c r="E33" s="120">
        <v>13.6390026197428</v>
      </c>
      <c r="F33" s="120">
        <v>13.6077413085765</v>
      </c>
      <c r="G33" s="120">
        <v>12.6704859609941</v>
      </c>
      <c r="H33" s="120">
        <v>13.0206892059964</v>
      </c>
      <c r="I33" s="120">
        <v>13.4681146273522</v>
      </c>
      <c r="J33" s="120">
        <v>13.1934479990536</v>
      </c>
      <c r="K33" s="120">
        <v>13.6135257912716</v>
      </c>
      <c r="L33" s="120">
        <v>13.7678547898729</v>
      </c>
      <c r="M33" s="120">
        <v>14.1091521705992</v>
      </c>
      <c r="N33" s="120">
        <v>14.4092711685321</v>
      </c>
      <c r="O33" s="120">
        <v>16.4779336318778</v>
      </c>
      <c r="P33" s="120">
        <v>14.2009634461692</v>
      </c>
      <c r="Q33" s="120">
        <v>13.2315129510684</v>
      </c>
      <c r="R33" s="120">
        <v>15.0931328183201</v>
      </c>
      <c r="S33" s="120">
        <v>13.8057428213742</v>
      </c>
      <c r="T33" s="120">
        <v>13.5253550830276</v>
      </c>
      <c r="U33" s="120">
        <v>13.7786121438706</v>
      </c>
      <c r="V33" s="120">
        <v>13.8578891255395</v>
      </c>
      <c r="W33" s="162">
        <v>13.2355963490804</v>
      </c>
      <c r="X33" s="162">
        <v>13.9066065951788</v>
      </c>
      <c r="Y33" s="162">
        <v>13.4272999392325</v>
      </c>
      <c r="Z33" s="162">
        <v>13.0861841043739</v>
      </c>
      <c r="AA33" s="162">
        <v>12.9744677005715</v>
      </c>
      <c r="AB33" s="162">
        <v>12.9868446948293</v>
      </c>
      <c r="AC33" s="162">
        <v>12.7710550346295</v>
      </c>
      <c r="AD33" s="162">
        <v>12.5039657223877</v>
      </c>
      <c r="AE33" s="162">
        <v>12.3128905340648</v>
      </c>
      <c r="AF33" s="162">
        <v>12.1122180589861</v>
      </c>
    </row>
    <row r="34" spans="2:32" ht="11.25">
      <c r="B34" s="40" t="s">
        <v>457</v>
      </c>
      <c r="C34" s="120">
        <v>51.0409807707442</v>
      </c>
      <c r="D34" s="120">
        <v>51.642823988189</v>
      </c>
      <c r="E34" s="120">
        <v>47.7092655942214</v>
      </c>
      <c r="F34" s="120">
        <v>47.4454475938619</v>
      </c>
      <c r="G34" s="120">
        <v>46.4040809901715</v>
      </c>
      <c r="H34" s="120">
        <v>46.9131658557892</v>
      </c>
      <c r="I34" s="120">
        <v>47.3804975228424</v>
      </c>
      <c r="J34" s="120">
        <v>47.2722871817971</v>
      </c>
      <c r="K34" s="120">
        <v>47.7541399959203</v>
      </c>
      <c r="L34" s="120">
        <v>46.9533933621969</v>
      </c>
      <c r="M34" s="120">
        <v>47.7460942397631</v>
      </c>
      <c r="N34" s="120">
        <v>49.4679142796678</v>
      </c>
      <c r="O34" s="120">
        <v>51.4967273774816</v>
      </c>
      <c r="P34" s="120">
        <v>48.7844533760623</v>
      </c>
      <c r="Q34" s="120">
        <v>45.7791895491123</v>
      </c>
      <c r="R34" s="120">
        <v>48.638901219644</v>
      </c>
      <c r="S34" s="120">
        <v>47.8538436537425</v>
      </c>
      <c r="T34" s="120">
        <v>47.5201805022094</v>
      </c>
      <c r="U34" s="120">
        <v>47.666854922822</v>
      </c>
      <c r="V34" s="120">
        <v>47.7949005468198</v>
      </c>
      <c r="W34" s="162">
        <v>47.266174245262</v>
      </c>
      <c r="X34" s="162">
        <v>47.4511332558231</v>
      </c>
      <c r="Y34" s="162">
        <v>47.030940362463</v>
      </c>
      <c r="Z34" s="162">
        <v>46.2092704955638</v>
      </c>
      <c r="AA34" s="162">
        <v>45.3312880048999</v>
      </c>
      <c r="AB34" s="162">
        <v>45.3271584992159</v>
      </c>
      <c r="AC34" s="162">
        <v>44.7562835032438</v>
      </c>
      <c r="AD34" s="162">
        <v>43.8713764088709</v>
      </c>
      <c r="AE34" s="162">
        <v>43.2440499466364</v>
      </c>
      <c r="AF34" s="162">
        <v>42.7666175849978</v>
      </c>
    </row>
    <row r="35" spans="2:32" ht="11.25">
      <c r="B35" s="40" t="s">
        <v>458</v>
      </c>
      <c r="C35" s="120">
        <v>11.5756168100607</v>
      </c>
      <c r="D35" s="120">
        <v>11.6818249893844</v>
      </c>
      <c r="E35" s="120">
        <v>11.9648910797279</v>
      </c>
      <c r="F35" s="120">
        <v>12.7683624150526</v>
      </c>
      <c r="G35" s="120">
        <v>13.1394619573461</v>
      </c>
      <c r="H35" s="120">
        <v>12.702726885675</v>
      </c>
      <c r="I35" s="120">
        <v>12.5148599791258</v>
      </c>
      <c r="J35" s="120">
        <v>12.9891013109827</v>
      </c>
      <c r="K35" s="120">
        <v>12.4560033187267</v>
      </c>
      <c r="L35" s="120">
        <v>13.0233810995053</v>
      </c>
      <c r="M35" s="120">
        <v>12.2204709176156</v>
      </c>
      <c r="N35" s="120">
        <v>11.4590671115148</v>
      </c>
      <c r="O35" s="120">
        <v>10.6240395652225</v>
      </c>
      <c r="P35" s="120">
        <v>11.4527873870953</v>
      </c>
      <c r="Q35" s="120">
        <v>13.1057318455882</v>
      </c>
      <c r="R35" s="120">
        <v>12.3138452064624</v>
      </c>
      <c r="S35" s="120">
        <v>12.345619538739</v>
      </c>
      <c r="T35" s="120">
        <v>12.0902448887325</v>
      </c>
      <c r="U35" s="120">
        <v>12.118866746303</v>
      </c>
      <c r="V35" s="120">
        <v>12.3420562089495</v>
      </c>
      <c r="W35" s="162">
        <v>12.6932824925828</v>
      </c>
      <c r="X35" s="162">
        <v>12.5801334353518</v>
      </c>
      <c r="Y35" s="162">
        <v>12.972750124968</v>
      </c>
      <c r="Z35" s="162">
        <v>13.2222504494238</v>
      </c>
      <c r="AA35" s="162">
        <v>13.8385366318478</v>
      </c>
      <c r="AB35" s="162">
        <v>14.0574386793807</v>
      </c>
      <c r="AC35" s="162">
        <v>14.4555770437582</v>
      </c>
      <c r="AD35" s="162">
        <v>14.7223808537271</v>
      </c>
      <c r="AE35" s="162">
        <v>15.247981852712</v>
      </c>
      <c r="AF35" s="162">
        <v>15.494461118151</v>
      </c>
    </row>
    <row r="36" spans="2:32" ht="11.25">
      <c r="B36" s="288" t="s">
        <v>459</v>
      </c>
      <c r="C36" s="133">
        <v>2.43358896450979</v>
      </c>
      <c r="D36" s="133">
        <v>2.42316939341515</v>
      </c>
      <c r="E36" s="133">
        <v>2.05243078257688</v>
      </c>
      <c r="F36" s="133">
        <v>2.66695221739217</v>
      </c>
      <c r="G36" s="133">
        <v>2.65759594273999</v>
      </c>
      <c r="H36" s="133">
        <v>2.53020808588509</v>
      </c>
      <c r="I36" s="133">
        <v>2.5533075682513</v>
      </c>
      <c r="J36" s="133">
        <v>2.76249435737758</v>
      </c>
      <c r="K36" s="133">
        <v>2.53735441763138</v>
      </c>
      <c r="L36" s="133">
        <v>2.6652038851292</v>
      </c>
      <c r="M36" s="133">
        <v>2.35885406882519</v>
      </c>
      <c r="N36" s="133">
        <v>2.17348561428033</v>
      </c>
      <c r="O36" s="133">
        <v>2.01371202601949</v>
      </c>
      <c r="P36" s="133">
        <v>2.14187581356722</v>
      </c>
      <c r="Q36" s="133">
        <v>2.35565100431104</v>
      </c>
      <c r="R36" s="133">
        <v>2.25924995889326</v>
      </c>
      <c r="S36" s="133">
        <v>2.31420454816194</v>
      </c>
      <c r="T36" s="133">
        <v>2.16176435932573</v>
      </c>
      <c r="U36" s="133">
        <v>2.20774930123046</v>
      </c>
      <c r="V36" s="133">
        <v>2.30704332895995</v>
      </c>
      <c r="W36" s="223">
        <v>2.40555022801672</v>
      </c>
      <c r="X36" s="223">
        <v>2.31738708976084</v>
      </c>
      <c r="Y36" s="223">
        <v>2.52372314743321</v>
      </c>
      <c r="Z36" s="223">
        <v>2.53033071708031</v>
      </c>
      <c r="AA36" s="223">
        <v>2.74838019337121</v>
      </c>
      <c r="AB36" s="223">
        <v>2.82883165749925</v>
      </c>
      <c r="AC36" s="223">
        <v>2.91881035920916</v>
      </c>
      <c r="AD36" s="223">
        <v>2.89397966382789</v>
      </c>
      <c r="AE36" s="223">
        <v>3.06481405438536</v>
      </c>
      <c r="AF36" s="223">
        <v>3.09050310940856</v>
      </c>
    </row>
    <row r="37" spans="2:32" ht="11.25">
      <c r="B37" s="40" t="s">
        <v>413</v>
      </c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</row>
    <row r="38" spans="2:32" ht="11.25">
      <c r="B38" s="40" t="s">
        <v>414</v>
      </c>
      <c r="C38" s="14">
        <f>C34/C35</f>
        <v>4.409353005395188</v>
      </c>
      <c r="D38" s="14">
        <f aca="true" t="shared" si="6" ref="D38:AE38">D34/D35</f>
        <v>4.420783913054533</v>
      </c>
      <c r="E38" s="14">
        <f t="shared" si="6"/>
        <v>3.987438354123854</v>
      </c>
      <c r="F38" s="14">
        <f t="shared" si="6"/>
        <v>3.715860033697708</v>
      </c>
      <c r="G38" s="14">
        <f t="shared" si="6"/>
        <v>3.5316576234864465</v>
      </c>
      <c r="H38" s="14">
        <f t="shared" si="6"/>
        <v>3.6931570896555823</v>
      </c>
      <c r="I38" s="14">
        <f t="shared" si="6"/>
        <v>3.7859390837668854</v>
      </c>
      <c r="J38" s="14">
        <f t="shared" si="6"/>
        <v>3.6393808971084756</v>
      </c>
      <c r="K38" s="14">
        <f t="shared" si="6"/>
        <v>3.8338252466684404</v>
      </c>
      <c r="L38" s="14">
        <f t="shared" si="6"/>
        <v>3.6053151638156735</v>
      </c>
      <c r="M38" s="14">
        <f t="shared" si="6"/>
        <v>3.9070584563920465</v>
      </c>
      <c r="N38" s="14">
        <f t="shared" si="6"/>
        <v>4.316923340989887</v>
      </c>
      <c r="O38" s="14">
        <f t="shared" si="6"/>
        <v>4.84718896812609</v>
      </c>
      <c r="P38" s="14">
        <f t="shared" si="6"/>
        <v>4.25961398978133</v>
      </c>
      <c r="Q38" s="14">
        <f t="shared" si="6"/>
        <v>3.4930662467753</v>
      </c>
      <c r="R38" s="14">
        <f t="shared" si="6"/>
        <v>3.9499360601120705</v>
      </c>
      <c r="S38" s="14">
        <f t="shared" si="6"/>
        <v>3.8761800089159695</v>
      </c>
      <c r="T38" s="14">
        <f t="shared" si="6"/>
        <v>3.9304564084136806</v>
      </c>
      <c r="U38" s="14">
        <f t="shared" si="6"/>
        <v>3.9332765943121966</v>
      </c>
      <c r="V38" s="14">
        <f t="shared" si="6"/>
        <v>3.8725233249353255</v>
      </c>
      <c r="W38" s="14">
        <f t="shared" si="6"/>
        <v>3.723715616735194</v>
      </c>
      <c r="X38" s="14">
        <f t="shared" si="6"/>
        <v>3.771910170879371</v>
      </c>
      <c r="Y38" s="14">
        <f t="shared" si="6"/>
        <v>3.6253639289594357</v>
      </c>
      <c r="Z38" s="14">
        <f t="shared" si="6"/>
        <v>3.494811316146073</v>
      </c>
      <c r="AA38" s="14">
        <f t="shared" si="6"/>
        <v>3.275728439420044</v>
      </c>
      <c r="AB38" s="14">
        <f t="shared" si="6"/>
        <v>3.224425127011316</v>
      </c>
      <c r="AC38" s="14">
        <f t="shared" si="6"/>
        <v>3.0961256937556287</v>
      </c>
      <c r="AD38" s="14">
        <f t="shared" si="6"/>
        <v>2.9799104400810603</v>
      </c>
      <c r="AE38" s="14">
        <f t="shared" si="6"/>
        <v>2.8360507222760782</v>
      </c>
      <c r="AF38" s="14">
        <f>AF34/AF35</f>
        <v>2.760122940635787</v>
      </c>
    </row>
    <row r="39" spans="2:32" ht="11.25">
      <c r="B39" s="40" t="s">
        <v>415</v>
      </c>
      <c r="C39" s="14">
        <f>C33/C35</f>
        <v>1.4751115250698994</v>
      </c>
      <c r="D39" s="14">
        <f aca="true" t="shared" si="7" ref="D39:AE39">D33/D35</f>
        <v>1.580757365012161</v>
      </c>
      <c r="E39" s="14">
        <f t="shared" si="7"/>
        <v>1.13991866109432</v>
      </c>
      <c r="F39" s="14">
        <f t="shared" si="7"/>
        <v>1.0657389621502564</v>
      </c>
      <c r="G39" s="14">
        <f t="shared" si="7"/>
        <v>0.9643078234196795</v>
      </c>
      <c r="H39" s="14">
        <f t="shared" si="7"/>
        <v>1.025031028627402</v>
      </c>
      <c r="I39" s="14">
        <f t="shared" si="7"/>
        <v>1.0761698213017472</v>
      </c>
      <c r="J39" s="14">
        <f t="shared" si="7"/>
        <v>1.0157321652344122</v>
      </c>
      <c r="K39" s="14">
        <f t="shared" si="7"/>
        <v>1.092928882798598</v>
      </c>
      <c r="L39" s="14">
        <f t="shared" si="7"/>
        <v>1.0571643941522895</v>
      </c>
      <c r="M39" s="14">
        <f t="shared" si="7"/>
        <v>1.1545506114875737</v>
      </c>
      <c r="N39" s="14">
        <f t="shared" si="7"/>
        <v>1.2574558668962457</v>
      </c>
      <c r="O39" s="14">
        <f t="shared" si="7"/>
        <v>1.5510045431135122</v>
      </c>
      <c r="P39" s="14">
        <f t="shared" si="7"/>
        <v>1.2399569612346486</v>
      </c>
      <c r="Q39" s="14">
        <f t="shared" si="7"/>
        <v>1.0095974118013518</v>
      </c>
      <c r="R39" s="14">
        <f t="shared" si="7"/>
        <v>1.225704283695162</v>
      </c>
      <c r="S39" s="14">
        <f t="shared" si="7"/>
        <v>1.1182705556455483</v>
      </c>
      <c r="T39" s="14">
        <f t="shared" si="7"/>
        <v>1.1186998449992152</v>
      </c>
      <c r="U39" s="14">
        <f t="shared" si="7"/>
        <v>1.136955495287868</v>
      </c>
      <c r="V39" s="14">
        <f t="shared" si="7"/>
        <v>1.1228185069754288</v>
      </c>
      <c r="W39" s="14">
        <f t="shared" si="7"/>
        <v>1.0427244770463824</v>
      </c>
      <c r="X39" s="14">
        <f t="shared" si="7"/>
        <v>1.1054418990580368</v>
      </c>
      <c r="Y39" s="14">
        <f t="shared" si="7"/>
        <v>1.0350388167416908</v>
      </c>
      <c r="Z39" s="14">
        <f t="shared" si="7"/>
        <v>0.9897092899903563</v>
      </c>
      <c r="AA39" s="14">
        <f t="shared" si="7"/>
        <v>0.9375606717485038</v>
      </c>
      <c r="AB39" s="14">
        <f t="shared" si="7"/>
        <v>0.92384146152302</v>
      </c>
      <c r="AC39" s="14">
        <f t="shared" si="7"/>
        <v>0.883469058064613</v>
      </c>
      <c r="AD39" s="14">
        <f t="shared" si="7"/>
        <v>0.8493168222327445</v>
      </c>
      <c r="AE39" s="14">
        <f t="shared" si="7"/>
        <v>0.8075095217846705</v>
      </c>
      <c r="AF39" s="14">
        <f>AF33/AF35</f>
        <v>0.7817127660411004</v>
      </c>
    </row>
    <row r="40" spans="2:32" ht="11.25">
      <c r="B40" s="402" t="s">
        <v>416</v>
      </c>
      <c r="C40" s="404">
        <v>0.622740048269395</v>
      </c>
      <c r="D40" s="404">
        <v>0.624647679747395</v>
      </c>
      <c r="E40" s="404">
        <v>0.603906784617254</v>
      </c>
      <c r="F40" s="404">
        <v>0.59312082843127</v>
      </c>
      <c r="G40" s="404">
        <v>0.584201044440658</v>
      </c>
      <c r="H40" s="404">
        <v>0.591455990771581</v>
      </c>
      <c r="I40" s="404">
        <v>0.595971369477758</v>
      </c>
      <c r="J40" s="404">
        <v>0.589383324878629</v>
      </c>
      <c r="K40" s="404">
        <v>0.597667918377408</v>
      </c>
      <c r="L40" s="404">
        <v>0.58804493143708</v>
      </c>
      <c r="M40" s="404">
        <v>0.600557448309986</v>
      </c>
      <c r="N40" s="404">
        <v>0.616371706324956</v>
      </c>
      <c r="O40" s="404">
        <v>0.635569534688641</v>
      </c>
      <c r="P40" s="404">
        <v>0.613884134032136</v>
      </c>
      <c r="Q40" s="404">
        <v>0.58252241294256</v>
      </c>
      <c r="R40" s="404">
        <v>0.604436889650292</v>
      </c>
      <c r="S40" s="404">
        <v>0.600506647382155</v>
      </c>
      <c r="T40" s="404">
        <v>0.602054079464207</v>
      </c>
      <c r="U40" s="404">
        <v>0.602091840088807</v>
      </c>
      <c r="V40" s="404">
        <v>0.600154968209602</v>
      </c>
      <c r="W40" s="404">
        <v>0.593973924815358</v>
      </c>
      <c r="X40" s="404">
        <v>0.596081810172909</v>
      </c>
      <c r="Y40" s="404">
        <v>0.589267141879216</v>
      </c>
      <c r="Z40" s="404">
        <v>0.583034424551564</v>
      </c>
      <c r="AA40" s="404">
        <v>0.57237152779021</v>
      </c>
      <c r="AB40" s="440">
        <v>0.569437927226944</v>
      </c>
      <c r="AC40" s="440">
        <v>0.562936304729177</v>
      </c>
      <c r="AD40" s="440">
        <v>0.556042938921608</v>
      </c>
      <c r="AE40" s="440">
        <v>0.547562998566371</v>
      </c>
      <c r="AF40" s="440">
        <v>0.542750570508102</v>
      </c>
    </row>
    <row r="41" ht="11.25">
      <c r="B41" s="58" t="s">
        <v>560</v>
      </c>
    </row>
    <row r="43" spans="3:32" ht="11.25">
      <c r="C43" s="287"/>
      <c r="D43" s="287"/>
      <c r="E43" s="287"/>
      <c r="F43" s="287"/>
      <c r="G43" s="287"/>
      <c r="H43" s="287"/>
      <c r="I43" s="287"/>
      <c r="J43" s="287"/>
      <c r="K43" s="287"/>
      <c r="L43" s="287"/>
      <c r="M43" s="287"/>
      <c r="N43" s="287"/>
      <c r="O43" s="287"/>
      <c r="P43" s="287"/>
      <c r="Q43" s="287"/>
      <c r="R43" s="287"/>
      <c r="S43" s="287"/>
      <c r="T43" s="287"/>
      <c r="U43" s="287"/>
      <c r="V43" s="287"/>
      <c r="W43" s="287"/>
      <c r="X43" s="287"/>
      <c r="Y43" s="287"/>
      <c r="Z43" s="287"/>
      <c r="AA43" s="287"/>
      <c r="AB43" s="287"/>
      <c r="AC43" s="287"/>
      <c r="AD43" s="287"/>
      <c r="AE43" s="287"/>
      <c r="AF43" s="287"/>
    </row>
    <row r="44" spans="3:32" ht="11.25">
      <c r="C44" s="444"/>
      <c r="D44" s="444"/>
      <c r="E44" s="444"/>
      <c r="F44" s="444"/>
      <c r="G44" s="444"/>
      <c r="H44" s="444"/>
      <c r="I44" s="444"/>
      <c r="J44" s="444"/>
      <c r="K44" s="444"/>
      <c r="L44" s="444"/>
      <c r="M44" s="444"/>
      <c r="N44" s="444"/>
      <c r="O44" s="444"/>
      <c r="P44" s="444"/>
      <c r="Q44" s="444"/>
      <c r="R44" s="444"/>
      <c r="S44" s="444"/>
      <c r="T44" s="444"/>
      <c r="U44" s="444"/>
      <c r="V44" s="444"/>
      <c r="W44" s="444"/>
      <c r="X44" s="444"/>
      <c r="Y44" s="444"/>
      <c r="Z44" s="444"/>
      <c r="AA44" s="444"/>
      <c r="AB44" s="444"/>
      <c r="AC44" s="444"/>
      <c r="AD44" s="444"/>
      <c r="AE44" s="444"/>
      <c r="AF44" s="444"/>
    </row>
    <row r="45" spans="3:32" ht="11.25">
      <c r="C45" s="287"/>
      <c r="D45" s="287"/>
      <c r="E45" s="287"/>
      <c r="F45" s="287"/>
      <c r="G45" s="287"/>
      <c r="H45" s="287"/>
      <c r="I45" s="287"/>
      <c r="J45" s="287"/>
      <c r="K45" s="287"/>
      <c r="L45" s="287"/>
      <c r="M45" s="287"/>
      <c r="N45" s="287"/>
      <c r="O45" s="287"/>
      <c r="P45" s="287"/>
      <c r="Q45" s="287"/>
      <c r="R45" s="287"/>
      <c r="S45" s="287"/>
      <c r="T45" s="287"/>
      <c r="U45" s="287"/>
      <c r="V45" s="287"/>
      <c r="W45" s="287"/>
      <c r="X45" s="287"/>
      <c r="Y45" s="287"/>
      <c r="Z45" s="287"/>
      <c r="AA45" s="287"/>
      <c r="AB45" s="287"/>
      <c r="AC45" s="287"/>
      <c r="AD45" s="287"/>
      <c r="AE45" s="287"/>
      <c r="AF45" s="287"/>
    </row>
    <row r="46" spans="3:32" ht="11.25">
      <c r="C46" s="287"/>
      <c r="D46" s="287"/>
      <c r="E46" s="287"/>
      <c r="F46" s="287"/>
      <c r="G46" s="287"/>
      <c r="H46" s="287"/>
      <c r="I46" s="287"/>
      <c r="J46" s="287"/>
      <c r="K46" s="287"/>
      <c r="L46" s="287"/>
      <c r="M46" s="287"/>
      <c r="N46" s="287"/>
      <c r="O46" s="287"/>
      <c r="P46" s="287"/>
      <c r="Q46" s="287"/>
      <c r="R46" s="287"/>
      <c r="S46" s="287"/>
      <c r="T46" s="287"/>
      <c r="U46" s="287"/>
      <c r="V46" s="287"/>
      <c r="W46" s="287"/>
      <c r="X46" s="287"/>
      <c r="Y46" s="287"/>
      <c r="Z46" s="287"/>
      <c r="AA46" s="287"/>
      <c r="AB46" s="287"/>
      <c r="AC46" s="287"/>
      <c r="AD46" s="287"/>
      <c r="AE46" s="287"/>
      <c r="AF46" s="287"/>
    </row>
    <row r="47" spans="3:32" ht="11.25">
      <c r="C47" s="287"/>
      <c r="D47" s="287"/>
      <c r="E47" s="287"/>
      <c r="F47" s="287"/>
      <c r="G47" s="287"/>
      <c r="H47" s="287"/>
      <c r="I47" s="287"/>
      <c r="J47" s="287"/>
      <c r="K47" s="287"/>
      <c r="L47" s="287"/>
      <c r="M47" s="287"/>
      <c r="N47" s="287"/>
      <c r="O47" s="287"/>
      <c r="P47" s="287"/>
      <c r="Q47" s="287"/>
      <c r="R47" s="287"/>
      <c r="S47" s="287"/>
      <c r="T47" s="287"/>
      <c r="U47" s="287"/>
      <c r="V47" s="287"/>
      <c r="W47" s="287"/>
      <c r="X47" s="287"/>
      <c r="Y47" s="287"/>
      <c r="Z47" s="287"/>
      <c r="AA47" s="287"/>
      <c r="AB47" s="287"/>
      <c r="AC47" s="287"/>
      <c r="AD47" s="287"/>
      <c r="AE47" s="287"/>
      <c r="AF47" s="287"/>
    </row>
    <row r="48" spans="3:32" ht="11.25">
      <c r="C48" s="287"/>
      <c r="D48" s="287"/>
      <c r="E48" s="287"/>
      <c r="F48" s="287"/>
      <c r="G48" s="287"/>
      <c r="H48" s="287"/>
      <c r="I48" s="287"/>
      <c r="J48" s="287"/>
      <c r="K48" s="287"/>
      <c r="L48" s="287"/>
      <c r="M48" s="287"/>
      <c r="N48" s="287"/>
      <c r="O48" s="287"/>
      <c r="P48" s="287"/>
      <c r="Q48" s="287"/>
      <c r="R48" s="287"/>
      <c r="S48" s="287"/>
      <c r="T48" s="287"/>
      <c r="U48" s="287"/>
      <c r="V48" s="287"/>
      <c r="W48" s="287"/>
      <c r="X48" s="287"/>
      <c r="Y48" s="287"/>
      <c r="Z48" s="287"/>
      <c r="AA48" s="287"/>
      <c r="AB48" s="287"/>
      <c r="AC48" s="287"/>
      <c r="AD48" s="287"/>
      <c r="AE48" s="287"/>
      <c r="AF48" s="287"/>
    </row>
  </sheetData>
  <sheetProtection/>
  <printOptions/>
  <pageMargins left="0" right="0" top="0" bottom="0" header="0" footer="0"/>
  <pageSetup fitToHeight="1" fitToWidth="1" horizontalDpi="600" verticalDpi="600" orientation="landscape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51"/>
  <sheetViews>
    <sheetView showGridLines="0" zoomScaleSheetLayoutView="100" zoomScalePageLayoutView="0" workbookViewId="0" topLeftCell="A1">
      <selection activeCell="A1" sqref="A1"/>
    </sheetView>
  </sheetViews>
  <sheetFormatPr defaultColWidth="7.00390625" defaultRowHeight="12.75"/>
  <cols>
    <col min="1" max="1" width="2.421875" style="41" customWidth="1"/>
    <col min="2" max="2" width="12.421875" style="41" customWidth="1"/>
    <col min="3" max="7" width="7.00390625" style="41" customWidth="1"/>
    <col min="8" max="8" width="8.00390625" style="41" customWidth="1"/>
    <col min="9" max="9" width="8.7109375" style="41" customWidth="1"/>
    <col min="10" max="12" width="7.00390625" style="41" customWidth="1"/>
    <col min="13" max="13" width="7.57421875" style="59" customWidth="1"/>
    <col min="14" max="14" width="7.00390625" style="60" customWidth="1"/>
    <col min="15" max="15" width="7.00390625" style="43" customWidth="1"/>
    <col min="16" max="16" width="7.8515625" style="43" bestFit="1" customWidth="1"/>
    <col min="17" max="17" width="11.28125" style="41" bestFit="1" customWidth="1"/>
    <col min="18" max="16384" width="7.00390625" style="41" customWidth="1"/>
  </cols>
  <sheetData>
    <row r="1" spans="2:17" s="59" customFormat="1" ht="12.75">
      <c r="B1" s="182" t="s">
        <v>537</v>
      </c>
      <c r="N1" s="182"/>
      <c r="O1" s="347"/>
      <c r="P1" s="185"/>
      <c r="Q1" s="441" t="str">
        <f>'Tab 1'!$L$1</f>
        <v>Carta de Conjuntura | Set 2013</v>
      </c>
    </row>
    <row r="3" ht="11.25">
      <c r="B3" s="2" t="s">
        <v>509</v>
      </c>
    </row>
    <row r="4" spans="2:13" ht="11.25">
      <c r="B4" s="44" t="s">
        <v>83</v>
      </c>
      <c r="C4" s="44"/>
      <c r="D4" s="44"/>
      <c r="E4" s="44"/>
      <c r="F4" s="44"/>
      <c r="G4" s="44"/>
      <c r="H4" s="44"/>
      <c r="I4" s="44"/>
      <c r="M4" s="61"/>
    </row>
    <row r="5" spans="2:16" ht="11.25">
      <c r="B5" s="62" t="s">
        <v>84</v>
      </c>
      <c r="C5" s="44"/>
      <c r="D5" s="44"/>
      <c r="E5" s="44"/>
      <c r="F5" s="44"/>
      <c r="G5" s="44"/>
      <c r="H5" s="44"/>
      <c r="I5" s="44"/>
      <c r="J5" s="44"/>
      <c r="K5" s="44"/>
      <c r="L5" s="44"/>
      <c r="M5" s="61"/>
      <c r="N5" s="63"/>
      <c r="O5" s="46"/>
      <c r="P5" s="46"/>
    </row>
    <row r="6" spans="15:16" ht="11.25">
      <c r="O6" s="41"/>
      <c r="P6" s="41"/>
    </row>
    <row r="7" spans="2:17" ht="22.5">
      <c r="B7" s="47"/>
      <c r="C7" s="64" t="s">
        <v>85</v>
      </c>
      <c r="D7" s="64"/>
      <c r="E7" s="64"/>
      <c r="F7" s="64"/>
      <c r="G7" s="64"/>
      <c r="H7" s="64"/>
      <c r="I7" s="64"/>
      <c r="J7" s="64"/>
      <c r="K7" s="64"/>
      <c r="L7" s="64"/>
      <c r="M7" s="479" t="s">
        <v>86</v>
      </c>
      <c r="N7" s="479" t="s">
        <v>98</v>
      </c>
      <c r="O7" s="479" t="s">
        <v>87</v>
      </c>
      <c r="P7" s="65" t="s">
        <v>88</v>
      </c>
      <c r="Q7" s="65"/>
    </row>
    <row r="8" spans="2:17" ht="11.25">
      <c r="B8" s="49"/>
      <c r="C8" s="472" t="s">
        <v>89</v>
      </c>
      <c r="D8" s="472" t="s">
        <v>82</v>
      </c>
      <c r="E8" s="472" t="s">
        <v>433</v>
      </c>
      <c r="F8" s="472" t="s">
        <v>90</v>
      </c>
      <c r="G8" s="472" t="s">
        <v>91</v>
      </c>
      <c r="H8" s="482" t="s">
        <v>372</v>
      </c>
      <c r="I8" s="482" t="s">
        <v>373</v>
      </c>
      <c r="J8" s="472" t="s">
        <v>92</v>
      </c>
      <c r="K8" s="472" t="s">
        <v>93</v>
      </c>
      <c r="L8" s="472" t="s">
        <v>94</v>
      </c>
      <c r="M8" s="480"/>
      <c r="N8" s="480"/>
      <c r="O8" s="480"/>
      <c r="P8" s="66" t="s">
        <v>95</v>
      </c>
      <c r="Q8" s="66"/>
    </row>
    <row r="9" spans="2:17" s="51" customFormat="1" ht="23.25" thickBot="1">
      <c r="B9" s="52" t="s">
        <v>1</v>
      </c>
      <c r="C9" s="474"/>
      <c r="D9" s="474"/>
      <c r="E9" s="474"/>
      <c r="F9" s="474"/>
      <c r="G9" s="474"/>
      <c r="H9" s="483"/>
      <c r="I9" s="483"/>
      <c r="J9" s="474"/>
      <c r="K9" s="474"/>
      <c r="L9" s="474"/>
      <c r="M9" s="481"/>
      <c r="N9" s="481"/>
      <c r="O9" s="481"/>
      <c r="P9" s="54" t="s">
        <v>96</v>
      </c>
      <c r="Q9" s="67" t="s">
        <v>97</v>
      </c>
    </row>
    <row r="10" spans="2:17" ht="12" thickTop="1">
      <c r="B10" s="458">
        <v>1995</v>
      </c>
      <c r="C10" s="71">
        <v>15.25</v>
      </c>
      <c r="D10" s="71">
        <v>14.78</v>
      </c>
      <c r="E10" s="71">
        <v>6.39</v>
      </c>
      <c r="F10" s="71">
        <v>25.91</v>
      </c>
      <c r="G10" s="71">
        <v>31.45</v>
      </c>
      <c r="H10" s="71">
        <v>-5.62</v>
      </c>
      <c r="I10" s="71">
        <v>13.06</v>
      </c>
      <c r="J10" s="71">
        <v>22.41</v>
      </c>
      <c r="K10" s="71">
        <v>21.98</v>
      </c>
      <c r="L10" s="71">
        <v>23.17</v>
      </c>
      <c r="M10" s="71">
        <v>53.09</v>
      </c>
      <c r="N10" s="71">
        <v>31.62</v>
      </c>
      <c r="O10" s="71">
        <v>23.37</v>
      </c>
      <c r="P10" s="72">
        <v>0.9725</v>
      </c>
      <c r="Q10" s="71">
        <v>14.95</v>
      </c>
    </row>
    <row r="11" spans="2:17" ht="11.25">
      <c r="B11" s="70">
        <v>1996</v>
      </c>
      <c r="C11" s="73">
        <v>9.2</v>
      </c>
      <c r="D11" s="73">
        <v>9.34</v>
      </c>
      <c r="E11" s="73">
        <v>8.09</v>
      </c>
      <c r="F11" s="73">
        <v>11.34</v>
      </c>
      <c r="G11" s="73">
        <v>9.56</v>
      </c>
      <c r="H11" s="73">
        <v>17.3</v>
      </c>
      <c r="I11" s="73">
        <v>3.88</v>
      </c>
      <c r="J11" s="73">
        <v>9.56</v>
      </c>
      <c r="K11" s="73">
        <v>9.12</v>
      </c>
      <c r="L11" s="73">
        <v>10.04</v>
      </c>
      <c r="M11" s="73">
        <v>27.41</v>
      </c>
      <c r="N11" s="73">
        <v>9.59</v>
      </c>
      <c r="O11" s="73">
        <v>16.04</v>
      </c>
      <c r="P11" s="74">
        <v>1.0394</v>
      </c>
      <c r="Q11" s="73">
        <v>6.88</v>
      </c>
    </row>
    <row r="12" spans="2:17" ht="11.25">
      <c r="B12" s="70">
        <v>1997</v>
      </c>
      <c r="C12" s="73">
        <v>7.74</v>
      </c>
      <c r="D12" s="73">
        <v>7.48</v>
      </c>
      <c r="E12" s="73">
        <v>7.78</v>
      </c>
      <c r="F12" s="73">
        <v>7.21</v>
      </c>
      <c r="G12" s="73">
        <v>6.81</v>
      </c>
      <c r="H12" s="73">
        <v>17.72</v>
      </c>
      <c r="I12" s="73">
        <v>3.13</v>
      </c>
      <c r="J12" s="73">
        <v>5.22</v>
      </c>
      <c r="K12" s="73">
        <v>4.34</v>
      </c>
      <c r="L12" s="73">
        <v>4.83</v>
      </c>
      <c r="M12" s="73">
        <v>24.79</v>
      </c>
      <c r="N12" s="73">
        <v>9.78</v>
      </c>
      <c r="O12" s="73">
        <v>10.13</v>
      </c>
      <c r="P12" s="74">
        <v>1.1164</v>
      </c>
      <c r="Q12" s="73">
        <v>7.41</v>
      </c>
    </row>
    <row r="13" spans="2:17" ht="11.25">
      <c r="B13" s="70">
        <v>1998</v>
      </c>
      <c r="C13" s="73">
        <v>1.78</v>
      </c>
      <c r="D13" s="73">
        <v>1.7</v>
      </c>
      <c r="E13" s="73">
        <v>1.51</v>
      </c>
      <c r="F13" s="73">
        <v>1.66</v>
      </c>
      <c r="G13" s="73">
        <v>2.75</v>
      </c>
      <c r="H13" s="73">
        <v>4.92</v>
      </c>
      <c r="I13" s="73">
        <v>-0.2</v>
      </c>
      <c r="J13" s="73">
        <v>1.65</v>
      </c>
      <c r="K13" s="73">
        <v>2.49</v>
      </c>
      <c r="L13" s="73">
        <v>-1.79</v>
      </c>
      <c r="M13" s="73">
        <v>28.79</v>
      </c>
      <c r="N13" s="73">
        <v>7.79</v>
      </c>
      <c r="O13" s="73">
        <v>11.66</v>
      </c>
      <c r="P13" s="74">
        <v>1.2087</v>
      </c>
      <c r="Q13" s="73">
        <v>8.27</v>
      </c>
    </row>
    <row r="14" spans="2:17" ht="11.25">
      <c r="B14" s="70">
        <v>1999</v>
      </c>
      <c r="C14" s="73">
        <v>20.1</v>
      </c>
      <c r="D14" s="73">
        <v>19.98</v>
      </c>
      <c r="E14" s="73">
        <v>28.9</v>
      </c>
      <c r="F14" s="73">
        <v>9.12</v>
      </c>
      <c r="G14" s="73">
        <v>9.21</v>
      </c>
      <c r="H14" s="73">
        <v>29.93</v>
      </c>
      <c r="I14" s="73">
        <v>28.32</v>
      </c>
      <c r="J14" s="73">
        <v>8.94</v>
      </c>
      <c r="K14" s="73">
        <v>8.43</v>
      </c>
      <c r="L14" s="73">
        <v>8.64</v>
      </c>
      <c r="M14" s="73">
        <v>25.59</v>
      </c>
      <c r="N14" s="73">
        <v>5.73</v>
      </c>
      <c r="O14" s="73">
        <v>13.22</v>
      </c>
      <c r="P14" s="74">
        <v>1.789</v>
      </c>
      <c r="Q14" s="73">
        <v>48.01</v>
      </c>
    </row>
    <row r="15" spans="2:17" ht="11.25">
      <c r="B15" s="70">
        <v>2000</v>
      </c>
      <c r="C15" s="73">
        <v>9.95</v>
      </c>
      <c r="D15" s="73">
        <v>9.81</v>
      </c>
      <c r="E15" s="73">
        <v>12.06</v>
      </c>
      <c r="F15" s="73">
        <v>6.21</v>
      </c>
      <c r="G15" s="73">
        <v>7.66</v>
      </c>
      <c r="H15" s="73">
        <v>13.11</v>
      </c>
      <c r="I15" s="73">
        <v>11.57</v>
      </c>
      <c r="J15" s="73">
        <v>5.97</v>
      </c>
      <c r="K15" s="73">
        <v>5.27</v>
      </c>
      <c r="L15" s="73">
        <v>4.38</v>
      </c>
      <c r="M15" s="73">
        <v>17.43</v>
      </c>
      <c r="N15" s="73">
        <v>2.1</v>
      </c>
      <c r="O15" s="73">
        <v>10.75</v>
      </c>
      <c r="P15" s="74">
        <v>1.9554</v>
      </c>
      <c r="Q15" s="73">
        <v>9.3</v>
      </c>
    </row>
    <row r="16" spans="2:17" ht="11.25">
      <c r="B16" s="70">
        <v>2001</v>
      </c>
      <c r="C16" s="73">
        <v>10.38</v>
      </c>
      <c r="D16" s="73">
        <v>10.4</v>
      </c>
      <c r="E16" s="73">
        <v>11.87</v>
      </c>
      <c r="F16" s="73">
        <v>7.94</v>
      </c>
      <c r="G16" s="73">
        <v>8.85</v>
      </c>
      <c r="H16" s="73">
        <v>16.03</v>
      </c>
      <c r="I16" s="73">
        <v>10.33</v>
      </c>
      <c r="J16" s="73">
        <v>7.67</v>
      </c>
      <c r="K16" s="73">
        <v>9.44</v>
      </c>
      <c r="L16" s="73">
        <v>7.13</v>
      </c>
      <c r="M16" s="73">
        <v>17.32</v>
      </c>
      <c r="N16" s="73">
        <v>2.29</v>
      </c>
      <c r="O16" s="73">
        <v>9.5</v>
      </c>
      <c r="P16" s="74">
        <v>2.3204</v>
      </c>
      <c r="Q16" s="73">
        <v>18.67</v>
      </c>
    </row>
    <row r="17" spans="2:17" ht="11.25">
      <c r="B17" s="70">
        <v>2002</v>
      </c>
      <c r="C17" s="73">
        <v>25.31</v>
      </c>
      <c r="D17" s="73">
        <v>26.41</v>
      </c>
      <c r="E17" s="73">
        <v>35.41</v>
      </c>
      <c r="F17" s="73">
        <v>12.18</v>
      </c>
      <c r="G17" s="73">
        <v>12.87</v>
      </c>
      <c r="H17" s="73">
        <v>47.31</v>
      </c>
      <c r="I17" s="73">
        <v>30.93</v>
      </c>
      <c r="J17" s="73">
        <v>12.53</v>
      </c>
      <c r="K17" s="73">
        <v>14.74</v>
      </c>
      <c r="L17" s="73">
        <v>9.92</v>
      </c>
      <c r="M17" s="73">
        <v>19.17</v>
      </c>
      <c r="N17" s="73">
        <v>2.8</v>
      </c>
      <c r="O17" s="73">
        <v>9.87</v>
      </c>
      <c r="P17" s="74">
        <v>3.5333</v>
      </c>
      <c r="Q17" s="73">
        <v>52.27</v>
      </c>
    </row>
    <row r="18" spans="2:17" ht="11.25">
      <c r="B18" s="70">
        <v>2003</v>
      </c>
      <c r="C18" s="73">
        <v>8.71</v>
      </c>
      <c r="D18" s="73">
        <v>7.67</v>
      </c>
      <c r="E18" s="73">
        <v>6.26</v>
      </c>
      <c r="F18" s="73">
        <v>8.93</v>
      </c>
      <c r="G18" s="73">
        <v>14.42</v>
      </c>
      <c r="H18" s="73">
        <v>4.55</v>
      </c>
      <c r="I18" s="73">
        <v>6.91</v>
      </c>
      <c r="J18" s="73">
        <v>9.3</v>
      </c>
      <c r="K18" s="73">
        <v>10.38</v>
      </c>
      <c r="L18" s="73">
        <v>8.17</v>
      </c>
      <c r="M18" s="73">
        <v>23.35</v>
      </c>
      <c r="N18" s="73">
        <v>4.65</v>
      </c>
      <c r="O18" s="73">
        <v>11.5</v>
      </c>
      <c r="P18" s="74">
        <v>2.8892</v>
      </c>
      <c r="Q18" s="73">
        <v>-18.23</v>
      </c>
    </row>
    <row r="19" spans="2:17" ht="11.25">
      <c r="B19" s="70">
        <v>2004</v>
      </c>
      <c r="C19" s="73">
        <v>12.41</v>
      </c>
      <c r="D19" s="73">
        <v>12.14</v>
      </c>
      <c r="E19" s="73">
        <v>14.67</v>
      </c>
      <c r="F19" s="73">
        <v>6.27</v>
      </c>
      <c r="G19" s="73">
        <v>11.02</v>
      </c>
      <c r="H19" s="73">
        <v>2.65</v>
      </c>
      <c r="I19" s="73">
        <v>19.5</v>
      </c>
      <c r="J19" s="73">
        <v>7.6</v>
      </c>
      <c r="K19" s="73">
        <v>6.13</v>
      </c>
      <c r="L19" s="73">
        <v>6.57</v>
      </c>
      <c r="M19" s="73">
        <v>16.25</v>
      </c>
      <c r="N19" s="73">
        <v>1.82</v>
      </c>
      <c r="O19" s="73">
        <v>9.81</v>
      </c>
      <c r="P19" s="74">
        <v>2.6544</v>
      </c>
      <c r="Q19" s="73">
        <v>-8.13</v>
      </c>
    </row>
    <row r="20" spans="2:17" ht="11.25">
      <c r="B20" s="70">
        <v>2005</v>
      </c>
      <c r="C20" s="73">
        <v>1.21</v>
      </c>
      <c r="D20" s="73">
        <v>1.22</v>
      </c>
      <c r="E20" s="73">
        <v>-0.97</v>
      </c>
      <c r="F20" s="73">
        <v>4.93</v>
      </c>
      <c r="G20" s="73">
        <v>6.84</v>
      </c>
      <c r="H20" s="73">
        <v>-6.34</v>
      </c>
      <c r="I20" s="73">
        <v>0.85</v>
      </c>
      <c r="J20" s="73">
        <v>5.69</v>
      </c>
      <c r="K20" s="73">
        <v>5.05</v>
      </c>
      <c r="L20" s="73">
        <v>4.53</v>
      </c>
      <c r="M20" s="73">
        <v>19.05</v>
      </c>
      <c r="N20" s="73">
        <v>2.83</v>
      </c>
      <c r="O20" s="73">
        <v>9.75</v>
      </c>
      <c r="P20" s="74">
        <v>2.3407</v>
      </c>
      <c r="Q20" s="73">
        <v>-11.82</v>
      </c>
    </row>
    <row r="21" spans="2:17" ht="11.25">
      <c r="B21" s="70">
        <v>2006</v>
      </c>
      <c r="C21" s="73">
        <v>3.83</v>
      </c>
      <c r="D21" s="73">
        <v>3.79</v>
      </c>
      <c r="E21" s="73">
        <v>4.29</v>
      </c>
      <c r="F21" s="73">
        <v>2.05</v>
      </c>
      <c r="G21" s="73">
        <v>5.04</v>
      </c>
      <c r="H21" s="73">
        <v>6.92</v>
      </c>
      <c r="I21" s="73">
        <v>3.46</v>
      </c>
      <c r="J21" s="73">
        <v>3.14</v>
      </c>
      <c r="K21" s="73">
        <v>2.81</v>
      </c>
      <c r="L21" s="73">
        <v>2.54</v>
      </c>
      <c r="M21" s="73">
        <v>15.08</v>
      </c>
      <c r="N21" s="73">
        <v>2.04</v>
      </c>
      <c r="O21" s="73">
        <v>7.87</v>
      </c>
      <c r="P21" s="74">
        <v>2.138</v>
      </c>
      <c r="Q21" s="73">
        <v>-8.66</v>
      </c>
    </row>
    <row r="22" spans="2:17" ht="11.25">
      <c r="B22" s="70">
        <v>2007</v>
      </c>
      <c r="C22" s="73">
        <v>7.75</v>
      </c>
      <c r="D22" s="73">
        <v>7.89</v>
      </c>
      <c r="E22" s="73">
        <v>9.44</v>
      </c>
      <c r="F22" s="73">
        <v>4.6</v>
      </c>
      <c r="G22" s="73">
        <v>6.15</v>
      </c>
      <c r="H22" s="73">
        <v>24.82</v>
      </c>
      <c r="I22" s="73">
        <v>4.42</v>
      </c>
      <c r="J22" s="73">
        <v>4.46</v>
      </c>
      <c r="K22" s="73">
        <v>5.16</v>
      </c>
      <c r="L22" s="73">
        <v>4.38</v>
      </c>
      <c r="M22" s="73">
        <v>11.88</v>
      </c>
      <c r="N22" s="73">
        <v>1.41</v>
      </c>
      <c r="O22" s="73">
        <v>6.37</v>
      </c>
      <c r="P22" s="74">
        <v>1.7713</v>
      </c>
      <c r="Q22" s="73">
        <v>-17.15</v>
      </c>
    </row>
    <row r="23" spans="2:17" ht="11.25">
      <c r="B23" s="70">
        <v>2008</v>
      </c>
      <c r="C23" s="73">
        <v>9.81</v>
      </c>
      <c r="D23" s="73">
        <v>9.1</v>
      </c>
      <c r="E23" s="73">
        <v>9.8</v>
      </c>
      <c r="F23" s="73">
        <v>6.07</v>
      </c>
      <c r="G23" s="73">
        <v>11.87</v>
      </c>
      <c r="H23" s="73">
        <v>1.64</v>
      </c>
      <c r="I23" s="73">
        <v>12.96</v>
      </c>
      <c r="J23" s="73">
        <v>5.9</v>
      </c>
      <c r="K23" s="73">
        <v>6.48</v>
      </c>
      <c r="L23" s="73">
        <v>6.16</v>
      </c>
      <c r="M23" s="73">
        <v>12.48</v>
      </c>
      <c r="N23" s="73">
        <v>1.61</v>
      </c>
      <c r="O23" s="73">
        <v>6.25</v>
      </c>
      <c r="P23" s="74">
        <v>2.337</v>
      </c>
      <c r="Q23" s="73">
        <v>31.94</v>
      </c>
    </row>
    <row r="24" spans="2:17" ht="11.25">
      <c r="B24" s="70">
        <v>2009</v>
      </c>
      <c r="C24" s="73">
        <v>-1.72</v>
      </c>
      <c r="D24" s="73">
        <v>-1.43</v>
      </c>
      <c r="E24" s="73">
        <v>-4.08</v>
      </c>
      <c r="F24" s="73">
        <v>3.95</v>
      </c>
      <c r="G24" s="73">
        <v>3.25</v>
      </c>
      <c r="H24" s="73">
        <v>-3.16</v>
      </c>
      <c r="I24" s="73">
        <v>-4.43</v>
      </c>
      <c r="J24" s="73">
        <v>4.31</v>
      </c>
      <c r="K24" s="73">
        <v>4.11</v>
      </c>
      <c r="L24" s="73">
        <v>3.65</v>
      </c>
      <c r="M24" s="73">
        <v>9.93</v>
      </c>
      <c r="N24" s="73">
        <v>0.63</v>
      </c>
      <c r="O24" s="73">
        <v>6.12</v>
      </c>
      <c r="P24" s="74">
        <v>1.7412</v>
      </c>
      <c r="Q24" s="73">
        <v>-25.49</v>
      </c>
    </row>
    <row r="25" spans="2:17" ht="11.25">
      <c r="B25" s="70">
        <v>2010</v>
      </c>
      <c r="C25" s="73">
        <v>11.32</v>
      </c>
      <c r="D25" s="73">
        <v>11.3</v>
      </c>
      <c r="E25" s="73">
        <v>13.85</v>
      </c>
      <c r="F25" s="73">
        <v>6.24</v>
      </c>
      <c r="G25" s="73">
        <v>7.77</v>
      </c>
      <c r="H25" s="73">
        <v>25.61</v>
      </c>
      <c r="I25" s="73">
        <v>10.13</v>
      </c>
      <c r="J25" s="73">
        <v>5.91</v>
      </c>
      <c r="K25" s="73">
        <v>6.47</v>
      </c>
      <c r="L25" s="73">
        <v>6.4</v>
      </c>
      <c r="M25" s="73">
        <v>9.76</v>
      </c>
      <c r="N25" s="73">
        <v>0.64</v>
      </c>
      <c r="O25" s="73">
        <v>6</v>
      </c>
      <c r="P25" s="74">
        <v>1.6662</v>
      </c>
      <c r="Q25" s="73">
        <v>-4.31</v>
      </c>
    </row>
    <row r="26" spans="2:17" ht="11.25">
      <c r="B26" s="70">
        <v>2011</v>
      </c>
      <c r="C26" s="73">
        <v>5.1</v>
      </c>
      <c r="D26" s="73">
        <v>5</v>
      </c>
      <c r="E26" s="73">
        <v>4.12</v>
      </c>
      <c r="F26" s="73">
        <v>6.36</v>
      </c>
      <c r="G26" s="73">
        <v>7.49</v>
      </c>
      <c r="H26" s="73">
        <v>3.15</v>
      </c>
      <c r="I26" s="73">
        <v>4.46</v>
      </c>
      <c r="J26" s="73">
        <v>6.5</v>
      </c>
      <c r="K26" s="73">
        <v>6.08</v>
      </c>
      <c r="L26" s="73">
        <v>5.81</v>
      </c>
      <c r="M26" s="73">
        <v>11.62</v>
      </c>
      <c r="N26" s="73">
        <v>1.21</v>
      </c>
      <c r="O26" s="73">
        <v>6</v>
      </c>
      <c r="P26" s="74">
        <v>1.8758</v>
      </c>
      <c r="Q26" s="73">
        <v>12.58</v>
      </c>
    </row>
    <row r="27" spans="2:17" ht="11.25">
      <c r="B27" s="459">
        <v>2012</v>
      </c>
      <c r="C27" s="407">
        <v>7.82</v>
      </c>
      <c r="D27" s="407">
        <v>8.1</v>
      </c>
      <c r="E27" s="407">
        <v>9.13</v>
      </c>
      <c r="F27" s="407">
        <v>5.74</v>
      </c>
      <c r="G27" s="407">
        <v>7.12</v>
      </c>
      <c r="H27" s="407">
        <v>19.2</v>
      </c>
      <c r="I27" s="407">
        <v>5.54</v>
      </c>
      <c r="J27" s="407">
        <v>5.84</v>
      </c>
      <c r="K27" s="407">
        <v>6.2</v>
      </c>
      <c r="L27" s="407">
        <v>5.1</v>
      </c>
      <c r="M27" s="407">
        <v>8.49</v>
      </c>
      <c r="N27" s="407">
        <v>0.29</v>
      </c>
      <c r="O27" s="407">
        <v>5.75</v>
      </c>
      <c r="P27" s="408">
        <v>2.0435</v>
      </c>
      <c r="Q27" s="407">
        <v>8.94</v>
      </c>
    </row>
    <row r="28" spans="2:16" ht="11.25">
      <c r="B28" s="57" t="s">
        <v>544</v>
      </c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6"/>
      <c r="N28" s="75"/>
      <c r="O28" s="77"/>
      <c r="P28" s="78"/>
    </row>
    <row r="29" ht="11.25">
      <c r="B29" s="79" t="s">
        <v>99</v>
      </c>
    </row>
    <row r="36" ht="11.25">
      <c r="F36" s="41" t="s">
        <v>101</v>
      </c>
    </row>
    <row r="43" spans="13:16" ht="11.25">
      <c r="M43" s="41"/>
      <c r="N43" s="41"/>
      <c r="O43" s="41"/>
      <c r="P43" s="41"/>
    </row>
    <row r="44" spans="13:16" ht="11.25">
      <c r="M44" s="41"/>
      <c r="N44" s="41"/>
      <c r="O44" s="41"/>
      <c r="P44" s="41"/>
    </row>
    <row r="45" spans="13:16" ht="11.25">
      <c r="M45" s="41"/>
      <c r="N45" s="41"/>
      <c r="O45" s="41"/>
      <c r="P45" s="41"/>
    </row>
    <row r="46" spans="13:16" ht="11.25">
      <c r="M46" s="41"/>
      <c r="N46" s="41"/>
      <c r="O46" s="41"/>
      <c r="P46" s="41"/>
    </row>
    <row r="47" spans="13:16" ht="11.25">
      <c r="M47" s="41"/>
      <c r="N47" s="41"/>
      <c r="O47" s="41"/>
      <c r="P47" s="41"/>
    </row>
    <row r="48" spans="13:16" ht="11.25">
      <c r="M48" s="41"/>
      <c r="N48" s="41"/>
      <c r="O48" s="41"/>
      <c r="P48" s="41"/>
    </row>
    <row r="49" spans="13:16" ht="11.25">
      <c r="M49" s="41"/>
      <c r="N49" s="41"/>
      <c r="O49" s="41"/>
      <c r="P49" s="41"/>
    </row>
    <row r="50" spans="13:16" ht="11.25">
      <c r="M50" s="41"/>
      <c r="N50" s="41"/>
      <c r="O50" s="41"/>
      <c r="P50" s="41"/>
    </row>
    <row r="51" spans="13:16" ht="11.25">
      <c r="M51" s="41"/>
      <c r="N51" s="41"/>
      <c r="O51" s="41"/>
      <c r="P51" s="41"/>
    </row>
  </sheetData>
  <sheetProtection/>
  <mergeCells count="13">
    <mergeCell ref="O7:O9"/>
    <mergeCell ref="G8:G9"/>
    <mergeCell ref="L8:L9"/>
    <mergeCell ref="M7:M9"/>
    <mergeCell ref="N7:N9"/>
    <mergeCell ref="J8:J9"/>
    <mergeCell ref="K8:K9"/>
    <mergeCell ref="H8:H9"/>
    <mergeCell ref="I8:I9"/>
    <mergeCell ref="C8:C9"/>
    <mergeCell ref="D8:D9"/>
    <mergeCell ref="E8:E9"/>
    <mergeCell ref="F8:F9"/>
  </mergeCells>
  <printOptions horizontalCentered="1"/>
  <pageMargins left="0.2362204724409449" right="0.6299212598425197" top="1.062992125984252" bottom="0.4330708661417323" header="0.1968503937007874" footer="0.2755905511811024"/>
  <pageSetup fitToHeight="1" fitToWidth="1"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7"/>
  <sheetViews>
    <sheetView zoomScaleSheetLayoutView="100" zoomScalePageLayoutView="0" workbookViewId="0" topLeftCell="A1">
      <selection activeCell="N24" sqref="N24"/>
    </sheetView>
  </sheetViews>
  <sheetFormatPr defaultColWidth="9.140625" defaultRowHeight="12.75"/>
  <cols>
    <col min="1" max="1" width="3.00390625" style="80" customWidth="1"/>
    <col min="2" max="2" width="11.421875" style="57" customWidth="1"/>
    <col min="3" max="7" width="16.00390625" style="57" customWidth="1"/>
    <col min="8" max="16384" width="9.140625" style="57" customWidth="1"/>
  </cols>
  <sheetData>
    <row r="1" spans="2:7" ht="12.75">
      <c r="B1" s="182" t="s">
        <v>537</v>
      </c>
      <c r="F1" s="182"/>
      <c r="G1" s="441" t="str">
        <f>'Tab 1'!$L$1</f>
        <v>Carta de Conjuntura | Set 2013</v>
      </c>
    </row>
    <row r="3" ht="11.25">
      <c r="B3" s="2" t="s">
        <v>510</v>
      </c>
    </row>
    <row r="4" spans="2:6" ht="11.25">
      <c r="B4" s="81" t="s">
        <v>564</v>
      </c>
      <c r="D4" s="82"/>
      <c r="E4" s="82"/>
      <c r="F4" s="82"/>
    </row>
    <row r="5" spans="2:3" ht="11.25">
      <c r="B5" s="57" t="s">
        <v>102</v>
      </c>
      <c r="C5" s="83"/>
    </row>
    <row r="6" ht="11.25">
      <c r="C6" s="83"/>
    </row>
    <row r="7" spans="1:7" ht="12.75" customHeight="1">
      <c r="A7" s="84"/>
      <c r="B7" s="68"/>
      <c r="C7" s="484" t="s">
        <v>93</v>
      </c>
      <c r="D7" s="484" t="s">
        <v>92</v>
      </c>
      <c r="E7" s="484" t="s">
        <v>433</v>
      </c>
      <c r="F7" s="484" t="s">
        <v>82</v>
      </c>
      <c r="G7" s="484" t="s">
        <v>100</v>
      </c>
    </row>
    <row r="8" spans="1:7" ht="12" thickBot="1">
      <c r="A8" s="84"/>
      <c r="B8" s="69" t="s">
        <v>1</v>
      </c>
      <c r="C8" s="485"/>
      <c r="D8" s="485"/>
      <c r="E8" s="485"/>
      <c r="F8" s="485"/>
      <c r="G8" s="485"/>
    </row>
    <row r="9" spans="1:12" ht="12" thickTop="1">
      <c r="A9" s="85"/>
      <c r="B9" s="186">
        <v>1996</v>
      </c>
      <c r="C9" s="86">
        <v>9.11603309997691</v>
      </c>
      <c r="D9" s="86">
        <v>9.56495181758998</v>
      </c>
      <c r="E9" s="86">
        <v>8.08724065843331</v>
      </c>
      <c r="F9" s="6">
        <v>9.33702419898204</v>
      </c>
      <c r="G9" s="351">
        <v>17.0848028480908</v>
      </c>
      <c r="H9" s="6"/>
      <c r="I9" s="86"/>
      <c r="J9" s="86"/>
      <c r="K9" s="86"/>
      <c r="L9" s="86"/>
    </row>
    <row r="10" spans="1:12" ht="11.25">
      <c r="A10" s="85" t="s">
        <v>101</v>
      </c>
      <c r="B10" s="186">
        <v>1997</v>
      </c>
      <c r="C10" s="86">
        <v>4.33998759169374</v>
      </c>
      <c r="D10" s="86">
        <v>5.22431853525425</v>
      </c>
      <c r="E10" s="86">
        <v>7.78363794462549</v>
      </c>
      <c r="F10" s="6">
        <v>7.48093756728463</v>
      </c>
      <c r="G10" s="6">
        <v>7.64450438494828</v>
      </c>
      <c r="H10" s="6"/>
      <c r="I10" s="86"/>
      <c r="J10" s="86"/>
      <c r="K10" s="86"/>
      <c r="L10" s="86"/>
    </row>
    <row r="11" spans="1:12" ht="11.25">
      <c r="A11" s="85"/>
      <c r="B11" s="186">
        <v>1998</v>
      </c>
      <c r="C11" s="6">
        <v>2.48686612895328</v>
      </c>
      <c r="D11" s="6">
        <v>1.65497817994227</v>
      </c>
      <c r="E11" s="86">
        <v>1.51472883413379</v>
      </c>
      <c r="F11" s="6">
        <v>1.70345041964564</v>
      </c>
      <c r="G11" s="6">
        <v>4.23609284505264</v>
      </c>
      <c r="H11" s="6"/>
      <c r="I11" s="86"/>
      <c r="J11" s="86"/>
      <c r="K11" s="86"/>
      <c r="L11" s="86"/>
    </row>
    <row r="12" spans="1:12" ht="11.25">
      <c r="A12" s="85"/>
      <c r="B12" s="186">
        <v>1999</v>
      </c>
      <c r="C12" s="6">
        <v>8.42900632056025</v>
      </c>
      <c r="D12" s="6">
        <v>8.93978878068851</v>
      </c>
      <c r="E12" s="86">
        <v>28.8963161021985</v>
      </c>
      <c r="F12" s="6">
        <v>19.9794880154315</v>
      </c>
      <c r="G12" s="6">
        <v>8.47819294191345</v>
      </c>
      <c r="H12" s="6"/>
      <c r="I12" s="86"/>
      <c r="J12" s="86"/>
      <c r="K12" s="86"/>
      <c r="L12" s="86"/>
    </row>
    <row r="13" spans="1:12" ht="11.25">
      <c r="A13" s="85"/>
      <c r="B13" s="186">
        <v>2000</v>
      </c>
      <c r="C13" s="6">
        <v>5.27273299549904</v>
      </c>
      <c r="D13" s="6">
        <v>5.97459334239816</v>
      </c>
      <c r="E13" s="86">
        <v>12.0555933297224</v>
      </c>
      <c r="F13" s="6">
        <v>9.80656337214898</v>
      </c>
      <c r="G13" s="6">
        <v>6.17731975198286</v>
      </c>
      <c r="H13" s="6"/>
      <c r="I13" s="86"/>
      <c r="J13" s="86"/>
      <c r="K13" s="86"/>
      <c r="L13" s="86"/>
    </row>
    <row r="14" spans="1:12" ht="11.25">
      <c r="A14" s="85"/>
      <c r="B14" s="186">
        <v>2001</v>
      </c>
      <c r="C14" s="6">
        <v>9.44143131357225</v>
      </c>
      <c r="D14" s="6">
        <v>7.67343641407332</v>
      </c>
      <c r="E14" s="86">
        <v>11.8718760927248</v>
      </c>
      <c r="F14" s="6">
        <v>10.3969686033923</v>
      </c>
      <c r="G14" s="6">
        <v>8.9680912491527</v>
      </c>
      <c r="H14" s="6"/>
      <c r="I14" s="86"/>
      <c r="J14" s="86"/>
      <c r="K14" s="86"/>
      <c r="L14" s="86"/>
    </row>
    <row r="15" spans="1:12" ht="11.25">
      <c r="A15" s="85"/>
      <c r="B15" s="186">
        <v>2002</v>
      </c>
      <c r="C15" s="6">
        <v>14.7399191345208</v>
      </c>
      <c r="D15" s="6">
        <v>12.5302733566877</v>
      </c>
      <c r="E15" s="86">
        <v>35.4144928868562</v>
      </c>
      <c r="F15" s="6">
        <v>26.4106623329924</v>
      </c>
      <c r="G15" s="6">
        <v>10.5535224290592</v>
      </c>
      <c r="H15" s="6"/>
      <c r="I15" s="86"/>
      <c r="J15" s="86"/>
      <c r="K15" s="86"/>
      <c r="L15" s="86"/>
    </row>
    <row r="16" spans="1:12" ht="11.25">
      <c r="A16" s="85"/>
      <c r="B16" s="186">
        <v>2003</v>
      </c>
      <c r="C16" s="6">
        <v>10.3839578660648</v>
      </c>
      <c r="D16" s="6">
        <v>9.30051280040003</v>
      </c>
      <c r="E16" s="86">
        <v>6.25659790699964</v>
      </c>
      <c r="F16" s="6">
        <v>7.67292716445258</v>
      </c>
      <c r="G16" s="6">
        <v>13.7266209382466</v>
      </c>
      <c r="H16" s="6"/>
      <c r="I16" s="86"/>
      <c r="J16" s="86"/>
      <c r="K16" s="86"/>
      <c r="L16" s="86"/>
    </row>
    <row r="17" spans="1:12" ht="11.25">
      <c r="A17" s="85"/>
      <c r="B17" s="186">
        <v>2004</v>
      </c>
      <c r="C17" s="6">
        <v>6.13279379473086</v>
      </c>
      <c r="D17" s="6">
        <v>7.59949584882642</v>
      </c>
      <c r="E17" s="86">
        <v>14.6748106429674</v>
      </c>
      <c r="F17" s="6">
        <v>12.1357158051479</v>
      </c>
      <c r="G17" s="6">
        <v>8.03782190184603</v>
      </c>
      <c r="H17" s="6"/>
      <c r="I17" s="86"/>
      <c r="J17" s="86"/>
      <c r="K17" s="86"/>
      <c r="L17" s="86"/>
    </row>
    <row r="18" spans="1:12" ht="11.25">
      <c r="A18" s="85"/>
      <c r="B18" s="186">
        <v>2005</v>
      </c>
      <c r="C18" s="6">
        <v>5.04676468077667</v>
      </c>
      <c r="D18" s="6">
        <v>5.68922681873509</v>
      </c>
      <c r="E18" s="86">
        <v>-0.966376020280257</v>
      </c>
      <c r="F18" s="6">
        <v>1.22447855632692</v>
      </c>
      <c r="G18" s="6">
        <v>7.2095516223688</v>
      </c>
      <c r="H18" s="6"/>
      <c r="I18" s="86"/>
      <c r="J18" s="86"/>
      <c r="K18" s="86"/>
      <c r="L18" s="86"/>
    </row>
    <row r="19" spans="1:12" ht="11.25">
      <c r="A19" s="85"/>
      <c r="B19" s="186">
        <v>2006</v>
      </c>
      <c r="C19" s="6">
        <v>2.81308646274694</v>
      </c>
      <c r="D19" s="6">
        <v>3.14151613157687</v>
      </c>
      <c r="E19" s="86">
        <v>4.29309622195155</v>
      </c>
      <c r="F19" s="6">
        <v>3.79312950564481</v>
      </c>
      <c r="G19" s="6">
        <v>6.14988043218234</v>
      </c>
      <c r="H19" s="6"/>
      <c r="I19" s="86"/>
      <c r="J19" s="86"/>
      <c r="K19" s="86"/>
      <c r="L19" s="86"/>
    </row>
    <row r="20" spans="1:12" ht="11.25">
      <c r="A20" s="85"/>
      <c r="B20" s="12">
        <v>2007</v>
      </c>
      <c r="C20" s="6">
        <v>5.15534145010443</v>
      </c>
      <c r="D20" s="6">
        <v>4.45765855337372</v>
      </c>
      <c r="E20" s="6">
        <v>9.44107152008156</v>
      </c>
      <c r="F20" s="6">
        <v>7.89233045220512</v>
      </c>
      <c r="G20" s="6">
        <v>5.86856094253405</v>
      </c>
      <c r="H20" s="6"/>
      <c r="I20" s="86"/>
      <c r="J20" s="86"/>
      <c r="K20" s="86"/>
      <c r="L20" s="86"/>
    </row>
    <row r="21" spans="1:12" ht="11.25">
      <c r="A21" s="85"/>
      <c r="B21" s="12">
        <v>2008</v>
      </c>
      <c r="C21" s="6">
        <v>6.48096119225634</v>
      </c>
      <c r="D21" s="6">
        <v>5.90272439065465</v>
      </c>
      <c r="E21" s="6">
        <v>9.80488802687256</v>
      </c>
      <c r="F21" s="6">
        <v>9.09618473082581</v>
      </c>
      <c r="G21" s="6">
        <v>8.33250565027666</v>
      </c>
      <c r="H21" s="6"/>
      <c r="I21" s="86"/>
      <c r="J21" s="86"/>
      <c r="K21" s="86"/>
      <c r="L21" s="86"/>
    </row>
    <row r="22" spans="1:12" ht="11.25">
      <c r="A22" s="85"/>
      <c r="B22" s="12">
        <v>2009</v>
      </c>
      <c r="C22" s="6">
        <v>4.1137974730346</v>
      </c>
      <c r="D22" s="6">
        <v>4.31165006256784</v>
      </c>
      <c r="E22" s="6">
        <v>-4.07516967716451</v>
      </c>
      <c r="F22" s="6">
        <v>-1.42954340215495</v>
      </c>
      <c r="G22" s="6">
        <v>7.18677257168194</v>
      </c>
      <c r="H22" s="6"/>
      <c r="I22" s="86"/>
      <c r="J22" s="86"/>
      <c r="K22" s="86"/>
      <c r="L22" s="86"/>
    </row>
    <row r="23" spans="1:12" ht="11.25">
      <c r="A23" s="85"/>
      <c r="B23" s="12">
        <v>2010</v>
      </c>
      <c r="C23" s="6">
        <v>6.46521388216303</v>
      </c>
      <c r="D23" s="6">
        <v>5.90868872179453</v>
      </c>
      <c r="E23" s="6">
        <v>13.8504194012565</v>
      </c>
      <c r="F23" s="6">
        <v>11.3000022589965</v>
      </c>
      <c r="G23" s="6">
        <v>8.22845837806083</v>
      </c>
      <c r="H23" s="6"/>
      <c r="I23" s="86"/>
      <c r="J23" s="86"/>
      <c r="K23" s="86"/>
      <c r="L23" s="86"/>
    </row>
    <row r="24" spans="1:12" ht="11.25">
      <c r="A24" s="85"/>
      <c r="B24" s="12">
        <v>2011</v>
      </c>
      <c r="C24" s="6">
        <v>6.08018776381543</v>
      </c>
      <c r="D24" s="6">
        <v>6.50335274368017</v>
      </c>
      <c r="E24" s="6">
        <v>4.11516037082478</v>
      </c>
      <c r="F24" s="6">
        <v>4.99721487415066</v>
      </c>
      <c r="G24" s="6">
        <v>6.96853726882187</v>
      </c>
      <c r="H24" s="6"/>
      <c r="I24" s="86"/>
      <c r="J24" s="86"/>
      <c r="K24" s="86"/>
      <c r="L24" s="86"/>
    </row>
    <row r="25" spans="1:7" ht="11.25">
      <c r="A25" s="85"/>
      <c r="B25" s="327">
        <v>2012</v>
      </c>
      <c r="C25" s="87">
        <v>6.19734897535067</v>
      </c>
      <c r="D25" s="87">
        <v>5.83859471814745</v>
      </c>
      <c r="E25" s="87">
        <v>9.12843085972583</v>
      </c>
      <c r="F25" s="87">
        <v>8.09667816472144</v>
      </c>
      <c r="G25" s="87">
        <v>5.34552667327612</v>
      </c>
    </row>
    <row r="26" spans="1:7" ht="11.25">
      <c r="A26" s="85"/>
      <c r="B26" s="39" t="s">
        <v>545</v>
      </c>
      <c r="C26" s="76"/>
      <c r="D26" s="76"/>
      <c r="E26" s="76"/>
      <c r="F26" s="76"/>
      <c r="G26" s="76"/>
    </row>
    <row r="27" spans="1:7" ht="11.25">
      <c r="A27" s="85"/>
      <c r="B27" s="88" t="s">
        <v>103</v>
      </c>
      <c r="G27" s="76"/>
    </row>
  </sheetData>
  <sheetProtection/>
  <mergeCells count="5">
    <mergeCell ref="C7:C8"/>
    <mergeCell ref="G7:G8"/>
    <mergeCell ref="D7:D8"/>
    <mergeCell ref="E7:E8"/>
    <mergeCell ref="F7:F8"/>
  </mergeCells>
  <printOptions horizontalCentered="1"/>
  <pageMargins left="0" right="0" top="0.393700787401575" bottom="0.393700787401575" header="0.511811023622047" footer="0.511811023622047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G26"/>
  <sheetViews>
    <sheetView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2.140625" style="57" customWidth="1"/>
    <col min="2" max="2" width="11.421875" style="57" customWidth="1"/>
    <col min="3" max="5" width="9.140625" style="57" customWidth="1"/>
    <col min="6" max="6" width="12.421875" style="57" bestFit="1" customWidth="1"/>
    <col min="7" max="7" width="13.140625" style="57" bestFit="1" customWidth="1"/>
    <col min="8" max="16384" width="9.140625" style="57" customWidth="1"/>
  </cols>
  <sheetData>
    <row r="1" spans="2:7" ht="12.75">
      <c r="B1" s="182" t="s">
        <v>537</v>
      </c>
      <c r="G1" s="441" t="str">
        <f>'Tab 1'!$L$1</f>
        <v>Carta de Conjuntura | Set 2013</v>
      </c>
    </row>
    <row r="3" ht="11.25">
      <c r="B3" s="2" t="s">
        <v>511</v>
      </c>
    </row>
    <row r="4" spans="2:7" ht="11.25">
      <c r="B4" s="81" t="s">
        <v>104</v>
      </c>
      <c r="D4" s="82"/>
      <c r="E4" s="82"/>
      <c r="F4" s="82"/>
      <c r="G4" s="82"/>
    </row>
    <row r="5" ht="11.25">
      <c r="B5" s="62" t="s">
        <v>105</v>
      </c>
    </row>
    <row r="6" ht="11.25">
      <c r="C6" s="83"/>
    </row>
    <row r="7" spans="2:7" ht="11.25">
      <c r="B7" s="90"/>
      <c r="C7" s="91" t="s">
        <v>106</v>
      </c>
      <c r="D7" s="91"/>
      <c r="E7" s="91"/>
      <c r="F7" s="91"/>
      <c r="G7" s="91"/>
    </row>
    <row r="8" spans="2:7" ht="11.25">
      <c r="B8" s="486" t="s">
        <v>1</v>
      </c>
      <c r="C8" s="12" t="s">
        <v>92</v>
      </c>
      <c r="D8" s="91" t="s">
        <v>107</v>
      </c>
      <c r="E8" s="91"/>
      <c r="F8" s="91"/>
      <c r="G8" s="12" t="s">
        <v>108</v>
      </c>
    </row>
    <row r="9" spans="2:7" ht="12" thickBot="1">
      <c r="B9" s="487"/>
      <c r="C9" s="92" t="s">
        <v>109</v>
      </c>
      <c r="D9" s="93" t="s">
        <v>110</v>
      </c>
      <c r="E9" s="93" t="s">
        <v>111</v>
      </c>
      <c r="F9" s="93" t="s">
        <v>112</v>
      </c>
      <c r="G9" s="92" t="s">
        <v>113</v>
      </c>
    </row>
    <row r="10" spans="2:7" ht="12" thickTop="1">
      <c r="B10" s="369">
        <v>1999</v>
      </c>
      <c r="C10" s="76">
        <v>8.939934506010495</v>
      </c>
      <c r="D10" s="76">
        <v>6.368878085467711</v>
      </c>
      <c r="E10" s="76">
        <v>11.258728026684128</v>
      </c>
      <c r="F10" s="76">
        <v>1.6078366051228477</v>
      </c>
      <c r="G10" s="76">
        <v>20.894222967096177</v>
      </c>
    </row>
    <row r="11" spans="2:7" ht="11.25">
      <c r="B11" s="369">
        <v>2000</v>
      </c>
      <c r="C11" s="76">
        <v>5.974339393259909</v>
      </c>
      <c r="D11" s="76">
        <v>3.6849692901157693</v>
      </c>
      <c r="E11" s="76">
        <v>3.6355330214756343</v>
      </c>
      <c r="F11" s="76">
        <v>3.713048645867767</v>
      </c>
      <c r="G11" s="76">
        <v>12.904616772745502</v>
      </c>
    </row>
    <row r="12" spans="2:7" ht="11.25">
      <c r="B12" s="369">
        <v>2001</v>
      </c>
      <c r="C12" s="76">
        <v>7.67326301515201</v>
      </c>
      <c r="D12" s="76">
        <v>6.567482788782497</v>
      </c>
      <c r="E12" s="76">
        <v>7.306731561604085</v>
      </c>
      <c r="F12" s="76">
        <v>5.698897877426923</v>
      </c>
      <c r="G12" s="76">
        <v>10.783929424825335</v>
      </c>
    </row>
    <row r="13" spans="2:7" ht="11.25">
      <c r="B13" s="369">
        <v>2002</v>
      </c>
      <c r="C13" s="76">
        <v>12.530337079575048</v>
      </c>
      <c r="D13" s="76">
        <v>11.490344379199001</v>
      </c>
      <c r="E13" s="76">
        <v>14.875188332293954</v>
      </c>
      <c r="F13" s="76">
        <v>7.466990294667153</v>
      </c>
      <c r="G13" s="76">
        <v>15.316635647685883</v>
      </c>
    </row>
    <row r="14" spans="2:7" ht="11.25">
      <c r="B14" s="369">
        <v>2003</v>
      </c>
      <c r="C14" s="76">
        <v>9.299949329235147</v>
      </c>
      <c r="D14" s="76">
        <v>7.791337879793758</v>
      </c>
      <c r="E14" s="76">
        <v>8.692406396469465</v>
      </c>
      <c r="F14" s="76">
        <v>6.657723647064229</v>
      </c>
      <c r="G14" s="76">
        <v>13.204397739275887</v>
      </c>
    </row>
    <row r="15" spans="2:7" ht="11.25">
      <c r="B15" s="369">
        <v>2004</v>
      </c>
      <c r="C15" s="76">
        <v>7.600644138060431</v>
      </c>
      <c r="D15" s="76">
        <v>6.536401352021248</v>
      </c>
      <c r="E15" s="76">
        <v>6.313420568169437</v>
      </c>
      <c r="F15" s="76">
        <v>6.84431102686458</v>
      </c>
      <c r="G15" s="76">
        <v>10.200364383727045</v>
      </c>
    </row>
    <row r="16" spans="2:7" ht="11.25">
      <c r="B16" s="369">
        <v>2005</v>
      </c>
      <c r="C16" s="86">
        <v>5.68973334585865</v>
      </c>
      <c r="D16" s="86">
        <v>4.318608517729738</v>
      </c>
      <c r="E16" s="86">
        <v>2.736634145798167</v>
      </c>
      <c r="F16" s="86">
        <v>6.358552962502606</v>
      </c>
      <c r="G16" s="86">
        <v>8.97559735426221</v>
      </c>
    </row>
    <row r="17" spans="2:7" ht="11.25">
      <c r="B17" s="369">
        <v>2006</v>
      </c>
      <c r="C17" s="76">
        <v>3.1417749683044116</v>
      </c>
      <c r="D17" s="76">
        <v>2.5761111680288273</v>
      </c>
      <c r="E17" s="76">
        <v>1.3131468514397504</v>
      </c>
      <c r="F17" s="76">
        <v>4.005411862307229</v>
      </c>
      <c r="G17" s="76">
        <v>4.277326156763306</v>
      </c>
    </row>
    <row r="18" spans="2:7" ht="11.25">
      <c r="B18" s="40">
        <v>2007</v>
      </c>
      <c r="C18" s="76">
        <v>4.457330433237816</v>
      </c>
      <c r="D18" s="76">
        <v>5.7330081355405405</v>
      </c>
      <c r="E18" s="76">
        <v>4.733380601940862</v>
      </c>
      <c r="F18" s="76">
        <v>6.657058738400901</v>
      </c>
      <c r="G18" s="76">
        <v>1.6506022654562802</v>
      </c>
    </row>
    <row r="19" spans="2:7" ht="11.25">
      <c r="B19" s="369">
        <v>2008</v>
      </c>
      <c r="C19" s="76">
        <v>5.902313417525495</v>
      </c>
      <c r="D19" s="76">
        <v>7.054912975238525</v>
      </c>
      <c r="E19" s="76">
        <v>6.973329302463149</v>
      </c>
      <c r="F19" s="76">
        <v>7.095968047631529</v>
      </c>
      <c r="G19" s="76">
        <v>3.27709215810148</v>
      </c>
    </row>
    <row r="20" spans="2:7" ht="11.25">
      <c r="B20" s="369">
        <v>2009</v>
      </c>
      <c r="C20" s="76">
        <v>4.312028329689954</v>
      </c>
      <c r="D20" s="76">
        <v>4.155480701446934</v>
      </c>
      <c r="E20" s="76">
        <v>2.6252685824453614</v>
      </c>
      <c r="F20" s="76">
        <v>5.528768537067319</v>
      </c>
      <c r="G20" s="76">
        <v>4.738125367098145</v>
      </c>
    </row>
    <row r="21" spans="2:7" s="1" customFormat="1" ht="11.25">
      <c r="B21" s="369">
        <v>2010</v>
      </c>
      <c r="C21" s="76">
        <v>5.909068347266211</v>
      </c>
      <c r="D21" s="76">
        <v>7.091762667736368</v>
      </c>
      <c r="E21" s="76">
        <v>6.873968242174877</v>
      </c>
      <c r="F21" s="76">
        <v>7.279851329972886</v>
      </c>
      <c r="G21" s="76">
        <v>3.130874460959765</v>
      </c>
    </row>
    <row r="22" spans="2:7" ht="11.25">
      <c r="B22" s="369">
        <v>2011</v>
      </c>
      <c r="C22" s="76">
        <v>6.503109040628852</v>
      </c>
      <c r="D22" s="76">
        <v>6.630679718960608</v>
      </c>
      <c r="E22" s="76">
        <v>4.4142082513165315</v>
      </c>
      <c r="F22" s="76">
        <v>8.590573461893115</v>
      </c>
      <c r="G22" s="76">
        <v>6.199868437115841</v>
      </c>
    </row>
    <row r="23" spans="2:7" s="1" customFormat="1" ht="11.25">
      <c r="B23" s="447">
        <v>2012</v>
      </c>
      <c r="C23" s="424">
        <v>5.838568997639126</v>
      </c>
      <c r="D23" s="424">
        <v>6.556166514399342</v>
      </c>
      <c r="E23" s="424">
        <v>4.467407154768144</v>
      </c>
      <c r="F23" s="424">
        <v>8.455793513721964</v>
      </c>
      <c r="G23" s="424">
        <v>3.648640359967792</v>
      </c>
    </row>
    <row r="24" spans="2:7" ht="12.75">
      <c r="B24" s="1" t="s">
        <v>546</v>
      </c>
      <c r="C24" s="326"/>
      <c r="D24" s="326"/>
      <c r="E24" s="326"/>
      <c r="F24" s="326"/>
      <c r="G24" s="326"/>
    </row>
    <row r="25" spans="2:7" ht="12.75">
      <c r="B25" s="359" t="s">
        <v>424</v>
      </c>
      <c r="C25" s="326"/>
      <c r="D25" s="326"/>
      <c r="E25" s="326"/>
      <c r="F25" s="326"/>
      <c r="G25" s="326"/>
    </row>
    <row r="26" spans="2:7" ht="12.75">
      <c r="B26" s="359" t="s">
        <v>492</v>
      </c>
      <c r="C26" s="326"/>
      <c r="D26" s="326"/>
      <c r="E26" s="326"/>
      <c r="F26" s="326"/>
      <c r="G26" s="326"/>
    </row>
  </sheetData>
  <sheetProtection/>
  <mergeCells count="1">
    <mergeCell ref="B8:B9"/>
  </mergeCells>
  <printOptions/>
  <pageMargins left="0" right="0" top="0.3937007874015748" bottom="0.3937007874015748" header="0.5118110236220472" footer="0.5118110236220472"/>
  <pageSetup horizontalDpi="600" verticalDpi="600" orientation="portrait" paperSize="9" scale="8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S30"/>
  <sheetViews>
    <sheetView showGridLines="0" zoomScaleSheetLayoutView="100" zoomScalePageLayoutView="0" workbookViewId="0" topLeftCell="A1">
      <selection activeCell="A1" sqref="A1"/>
    </sheetView>
  </sheetViews>
  <sheetFormatPr defaultColWidth="9.421875" defaultRowHeight="12.75"/>
  <cols>
    <col min="1" max="1" width="2.57421875" style="41" customWidth="1"/>
    <col min="2" max="8" width="9.421875" style="41" customWidth="1"/>
    <col min="9" max="9" width="10.28125" style="41" bestFit="1" customWidth="1"/>
    <col min="10" max="16384" width="9.421875" style="41" customWidth="1"/>
  </cols>
  <sheetData>
    <row r="1" spans="2:12" s="59" customFormat="1" ht="12.75">
      <c r="B1" s="182" t="s">
        <v>537</v>
      </c>
      <c r="J1" s="182"/>
      <c r="L1" s="441" t="str">
        <f>'Tab 1'!$L$1</f>
        <v>Carta de Conjuntura | Set 2013</v>
      </c>
    </row>
    <row r="3" ht="11.25">
      <c r="B3" s="2" t="s">
        <v>512</v>
      </c>
    </row>
    <row r="4" spans="2:8" ht="11.25">
      <c r="B4" s="81" t="s">
        <v>114</v>
      </c>
      <c r="C4" s="44"/>
      <c r="D4" s="44"/>
      <c r="E4" s="44"/>
      <c r="G4" s="44"/>
      <c r="H4" s="44"/>
    </row>
    <row r="5" spans="2:12" ht="11.25">
      <c r="B5" s="62" t="s">
        <v>105</v>
      </c>
      <c r="C5" s="44"/>
      <c r="D5" s="44"/>
      <c r="E5" s="44"/>
      <c r="F5" s="44"/>
      <c r="G5" s="44"/>
      <c r="H5" s="44"/>
      <c r="I5" s="44"/>
      <c r="J5" s="44"/>
      <c r="K5" s="44"/>
      <c r="L5" s="44"/>
    </row>
    <row r="7" spans="2:12" s="58" customFormat="1" ht="11.25">
      <c r="B7" s="494" t="s">
        <v>1</v>
      </c>
      <c r="C7" s="494" t="s">
        <v>541</v>
      </c>
      <c r="D7" s="488" t="s">
        <v>115</v>
      </c>
      <c r="E7" s="488" t="s">
        <v>116</v>
      </c>
      <c r="F7" s="488" t="s">
        <v>117</v>
      </c>
      <c r="G7" s="488" t="s">
        <v>118</v>
      </c>
      <c r="H7" s="488" t="s">
        <v>119</v>
      </c>
      <c r="I7" s="488" t="s">
        <v>120</v>
      </c>
      <c r="J7" s="491" t="s">
        <v>121</v>
      </c>
      <c r="K7" s="494" t="s">
        <v>123</v>
      </c>
      <c r="L7" s="488" t="s">
        <v>122</v>
      </c>
    </row>
    <row r="8" spans="2:12" s="58" customFormat="1" ht="11.25">
      <c r="B8" s="495"/>
      <c r="C8" s="496"/>
      <c r="D8" s="489"/>
      <c r="E8" s="489"/>
      <c r="F8" s="489"/>
      <c r="G8" s="489"/>
      <c r="H8" s="489"/>
      <c r="I8" s="489"/>
      <c r="J8" s="492"/>
      <c r="K8" s="489"/>
      <c r="L8" s="489"/>
    </row>
    <row r="9" spans="2:12" s="58" customFormat="1" ht="12" thickBot="1">
      <c r="B9" s="490"/>
      <c r="C9" s="497"/>
      <c r="D9" s="490"/>
      <c r="E9" s="490"/>
      <c r="F9" s="490"/>
      <c r="G9" s="490"/>
      <c r="H9" s="490"/>
      <c r="I9" s="490"/>
      <c r="J9" s="493"/>
      <c r="K9" s="490"/>
      <c r="L9" s="490"/>
    </row>
    <row r="10" spans="2:12" ht="12" thickTop="1">
      <c r="B10" s="12">
        <v>1995</v>
      </c>
      <c r="C10" s="76">
        <v>22.408161659091363</v>
      </c>
      <c r="D10" s="76">
        <v>8.415019019183955</v>
      </c>
      <c r="E10" s="76">
        <v>66.05288415065216</v>
      </c>
      <c r="F10" s="76">
        <v>14.76942866630937</v>
      </c>
      <c r="G10" s="76">
        <v>4.631166499330375</v>
      </c>
      <c r="H10" s="76">
        <v>17.342119465850004</v>
      </c>
      <c r="I10" s="76"/>
      <c r="J10" s="76">
        <v>33.95683729722392</v>
      </c>
      <c r="K10" s="76">
        <v>38.96480563340678</v>
      </c>
      <c r="L10" s="76"/>
    </row>
    <row r="11" spans="2:12" ht="11.25">
      <c r="B11" s="12">
        <v>1996</v>
      </c>
      <c r="C11" s="76">
        <v>9.564951817589984</v>
      </c>
      <c r="D11" s="76">
        <v>1.723523319616116</v>
      </c>
      <c r="E11" s="76">
        <v>24.059304437827535</v>
      </c>
      <c r="F11" s="76">
        <v>1.9508826785500144</v>
      </c>
      <c r="G11" s="76">
        <v>-1.6348908267862505</v>
      </c>
      <c r="H11" s="76">
        <v>18.096813536392897</v>
      </c>
      <c r="I11" s="76">
        <v>69.20641999999997</v>
      </c>
      <c r="J11" s="76">
        <v>13.81702213213396</v>
      </c>
      <c r="K11" s="76">
        <v>8.771249443567285</v>
      </c>
      <c r="L11" s="76">
        <v>18.37102925545897</v>
      </c>
    </row>
    <row r="12" spans="2:12" ht="11.25">
      <c r="B12" s="12">
        <v>1997</v>
      </c>
      <c r="C12" s="76">
        <v>5.2243185352542465</v>
      </c>
      <c r="D12" s="76">
        <v>1.2021164218369407</v>
      </c>
      <c r="E12" s="76">
        <v>8.504056309179298</v>
      </c>
      <c r="F12" s="76">
        <v>-2.8726645194816713</v>
      </c>
      <c r="G12" s="76">
        <v>-0.11083908496035688</v>
      </c>
      <c r="H12" s="76">
        <v>14.472645727262123</v>
      </c>
      <c r="I12" s="76">
        <v>89.5993921808</v>
      </c>
      <c r="J12" s="76">
        <v>5.931202501887323</v>
      </c>
      <c r="K12" s="76">
        <v>3.716129360865006</v>
      </c>
      <c r="L12" s="76">
        <v>7.178733281350569</v>
      </c>
    </row>
    <row r="13" spans="2:12" ht="11.25">
      <c r="B13" s="12">
        <v>1998</v>
      </c>
      <c r="C13" s="76">
        <v>1.6549781799423124</v>
      </c>
      <c r="D13" s="76">
        <v>1.9485740623157888</v>
      </c>
      <c r="E13" s="76">
        <v>1.4877085634549703</v>
      </c>
      <c r="F13" s="76">
        <v>-0.6945948004769886</v>
      </c>
      <c r="G13" s="76">
        <v>-1.1113527391829692</v>
      </c>
      <c r="H13" s="76">
        <v>0.8821670967072537</v>
      </c>
      <c r="I13" s="76">
        <v>2</v>
      </c>
      <c r="J13" s="76">
        <v>4.488052848932478</v>
      </c>
      <c r="K13" s="76">
        <v>3.0939294842232012</v>
      </c>
      <c r="L13" s="76">
        <v>5.707782313344434</v>
      </c>
    </row>
    <row r="14" spans="2:12" ht="11.25">
      <c r="B14" s="12">
        <v>1999</v>
      </c>
      <c r="C14" s="76">
        <v>8.939788780688485</v>
      </c>
      <c r="D14" s="76">
        <v>8.124797072386558</v>
      </c>
      <c r="E14" s="76">
        <v>6.11803082825273</v>
      </c>
      <c r="F14" s="76">
        <v>8.089513806340577</v>
      </c>
      <c r="G14" s="76">
        <v>4.16316128696943</v>
      </c>
      <c r="H14" s="76">
        <v>20.341201907712513</v>
      </c>
      <c r="I14" s="76">
        <v>9.198021622742791</v>
      </c>
      <c r="J14" s="76">
        <v>8.676271324924612</v>
      </c>
      <c r="K14" s="76">
        <v>2.7796608244086585</v>
      </c>
      <c r="L14" s="76">
        <v>3.97354520553439</v>
      </c>
    </row>
    <row r="15" spans="2:12" ht="11.25">
      <c r="B15" s="12">
        <v>2000</v>
      </c>
      <c r="C15" s="76">
        <v>5.97459334239816</v>
      </c>
      <c r="D15" s="76">
        <v>3.202877861501685</v>
      </c>
      <c r="E15" s="76">
        <v>4.469063902696835</v>
      </c>
      <c r="F15" s="76">
        <v>5.208604546535511</v>
      </c>
      <c r="G15" s="76">
        <v>4.128029974980452</v>
      </c>
      <c r="H15" s="76">
        <v>12.079576250974311</v>
      </c>
      <c r="I15" s="76">
        <v>12.887118635480842</v>
      </c>
      <c r="J15" s="76">
        <v>2.645797405932715</v>
      </c>
      <c r="K15" s="76">
        <v>5.6491666177984845</v>
      </c>
      <c r="L15" s="76">
        <v>4.774382771804153</v>
      </c>
    </row>
    <row r="16" spans="2:12" ht="11.25">
      <c r="B16" s="12">
        <v>2001</v>
      </c>
      <c r="C16" s="76">
        <v>7.673436414073298</v>
      </c>
      <c r="D16" s="76">
        <v>9.625997879705416</v>
      </c>
      <c r="E16" s="76">
        <v>9.400916556920436</v>
      </c>
      <c r="F16" s="76">
        <v>5.113248792680181</v>
      </c>
      <c r="G16" s="76">
        <v>4.8904401711697965</v>
      </c>
      <c r="H16" s="76">
        <v>7.997064805644349</v>
      </c>
      <c r="I16" s="76">
        <v>7.604631498502457</v>
      </c>
      <c r="J16" s="76">
        <v>4.198883842187429</v>
      </c>
      <c r="K16" s="76">
        <v>6.917806453387243</v>
      </c>
      <c r="L16" s="76">
        <v>7.318989192095171</v>
      </c>
    </row>
    <row r="17" spans="2:12" ht="11.25">
      <c r="B17" s="12">
        <v>2002</v>
      </c>
      <c r="C17" s="76">
        <v>12.530273356687726</v>
      </c>
      <c r="D17" s="76">
        <v>19.461874550303328</v>
      </c>
      <c r="E17" s="76">
        <v>12.989445884098604</v>
      </c>
      <c r="F17" s="76">
        <v>12.979264281380122</v>
      </c>
      <c r="G17" s="76">
        <v>8.816657112275571</v>
      </c>
      <c r="H17" s="76">
        <v>9.962046445876771</v>
      </c>
      <c r="I17" s="76">
        <v>11.269630404925724</v>
      </c>
      <c r="J17" s="76">
        <v>10.191146750961622</v>
      </c>
      <c r="K17" s="76">
        <v>8.365645082463292</v>
      </c>
      <c r="L17" s="76">
        <v>8.432838052609682</v>
      </c>
    </row>
    <row r="18" spans="2:12" ht="11.25">
      <c r="B18" s="12">
        <v>2003</v>
      </c>
      <c r="C18" s="76">
        <v>9.300512800400007</v>
      </c>
      <c r="D18" s="76">
        <v>7.477153021173444</v>
      </c>
      <c r="E18" s="76">
        <v>12.30696160349476</v>
      </c>
      <c r="F18" s="76">
        <v>6.894877483622164</v>
      </c>
      <c r="G18" s="76">
        <v>10.205088184400847</v>
      </c>
      <c r="H18" s="76">
        <v>7.280269278381946</v>
      </c>
      <c r="I18" s="76">
        <v>18.68533634328724</v>
      </c>
      <c r="J18" s="76">
        <v>10.041080081407516</v>
      </c>
      <c r="K18" s="76">
        <v>9.579343609788937</v>
      </c>
      <c r="L18" s="76">
        <v>10.242636678881789</v>
      </c>
    </row>
    <row r="19" spans="2:19" ht="11.25">
      <c r="B19" s="12">
        <v>2004</v>
      </c>
      <c r="C19" s="76">
        <v>7.599495848826421</v>
      </c>
      <c r="D19" s="76">
        <v>3.8661817601783444</v>
      </c>
      <c r="E19" s="76">
        <v>7.136782187760393</v>
      </c>
      <c r="F19" s="76">
        <v>5.428368171541376</v>
      </c>
      <c r="G19" s="76">
        <v>9.961697768220157</v>
      </c>
      <c r="H19" s="76">
        <v>10.99807965898345</v>
      </c>
      <c r="I19" s="76">
        <v>13.911710089505313</v>
      </c>
      <c r="J19" s="76">
        <v>6.866382192581089</v>
      </c>
      <c r="K19" s="76">
        <v>6.851736326234459</v>
      </c>
      <c r="L19" s="76">
        <v>10.425309590979982</v>
      </c>
      <c r="M19" s="56"/>
      <c r="N19" s="56"/>
      <c r="O19" s="56"/>
      <c r="P19" s="56"/>
      <c r="Q19" s="56"/>
      <c r="R19" s="56"/>
      <c r="S19" s="56"/>
    </row>
    <row r="20" spans="2:19" ht="11.25">
      <c r="B20" s="12">
        <v>2005</v>
      </c>
      <c r="C20" s="75">
        <v>5.689226818735094</v>
      </c>
      <c r="D20" s="75">
        <v>1.986749673558319</v>
      </c>
      <c r="E20" s="75">
        <v>6.439875711165954</v>
      </c>
      <c r="F20" s="75">
        <v>2.7138932451628905</v>
      </c>
      <c r="G20" s="75">
        <v>7.104556345783308</v>
      </c>
      <c r="H20" s="75">
        <v>8.06922890914934</v>
      </c>
      <c r="I20" s="75">
        <v>6.4480519817990745</v>
      </c>
      <c r="J20" s="75">
        <v>6.200802525451254</v>
      </c>
      <c r="K20" s="75">
        <v>6.982821155197194</v>
      </c>
      <c r="L20" s="75">
        <v>7.167836600087241</v>
      </c>
      <c r="M20" s="56"/>
      <c r="N20" s="56"/>
      <c r="O20" s="56"/>
      <c r="P20" s="56"/>
      <c r="Q20" s="56"/>
      <c r="R20" s="56"/>
      <c r="S20" s="56"/>
    </row>
    <row r="21" spans="2:19" ht="11.25">
      <c r="B21" s="12">
        <v>2006</v>
      </c>
      <c r="C21" s="75">
        <v>3.1415161315768936</v>
      </c>
      <c r="D21" s="75">
        <v>1.234398038283624</v>
      </c>
      <c r="E21" s="75">
        <v>3.0695709239669577</v>
      </c>
      <c r="F21" s="75">
        <v>-2.7128450811674143</v>
      </c>
      <c r="G21" s="75">
        <v>5.069464770331167</v>
      </c>
      <c r="H21" s="75">
        <v>3.021082384216589</v>
      </c>
      <c r="I21" s="75">
        <v>-0.24039843359784374</v>
      </c>
      <c r="J21" s="75">
        <v>6.014774223546171</v>
      </c>
      <c r="K21" s="75">
        <v>7.256360016908192</v>
      </c>
      <c r="L21" s="75">
        <v>6.236526725583613</v>
      </c>
      <c r="M21" s="56"/>
      <c r="N21" s="56"/>
      <c r="O21" s="56"/>
      <c r="P21" s="56"/>
      <c r="Q21" s="56"/>
      <c r="R21" s="56"/>
      <c r="S21" s="56"/>
    </row>
    <row r="22" spans="2:19" ht="11.25">
      <c r="B22" s="12">
        <v>2007</v>
      </c>
      <c r="C22" s="75">
        <v>4.457658553373722</v>
      </c>
      <c r="D22" s="75">
        <v>10.770688103584035</v>
      </c>
      <c r="E22" s="75">
        <v>1.7583013946763648</v>
      </c>
      <c r="F22" s="75">
        <v>-2.476502578457618</v>
      </c>
      <c r="G22" s="75">
        <v>3.7810753213705306</v>
      </c>
      <c r="H22" s="75">
        <v>2.0842234098209067</v>
      </c>
      <c r="I22" s="75">
        <v>0.6867902567899042</v>
      </c>
      <c r="J22" s="75">
        <v>4.467850037863097</v>
      </c>
      <c r="K22" s="75">
        <v>6.535333955151601</v>
      </c>
      <c r="L22" s="75">
        <v>4.1643036752342155</v>
      </c>
      <c r="M22" s="56"/>
      <c r="N22" s="56"/>
      <c r="O22" s="56"/>
      <c r="P22" s="56"/>
      <c r="Q22" s="56"/>
      <c r="R22" s="56"/>
      <c r="S22" s="56"/>
    </row>
    <row r="23" spans="2:19" ht="11.25">
      <c r="B23" s="12">
        <v>2008</v>
      </c>
      <c r="C23" s="75">
        <v>5.902724390654646</v>
      </c>
      <c r="D23" s="75">
        <v>11.118823411904266</v>
      </c>
      <c r="E23" s="75">
        <v>5.092765117016906</v>
      </c>
      <c r="F23" s="75">
        <v>1.9938990524072109</v>
      </c>
      <c r="G23" s="75">
        <v>7.304342972259348</v>
      </c>
      <c r="H23" s="75">
        <v>2.32212260382032</v>
      </c>
      <c r="I23" s="75">
        <v>1.7918573270496285</v>
      </c>
      <c r="J23" s="75">
        <v>5.723548797838296</v>
      </c>
      <c r="K23" s="75">
        <v>7.353696825748601</v>
      </c>
      <c r="L23" s="75">
        <v>4.581549259654882</v>
      </c>
      <c r="M23" s="56"/>
      <c r="N23" s="56"/>
      <c r="O23" s="56"/>
      <c r="P23" s="56"/>
      <c r="Q23" s="56"/>
      <c r="R23" s="56"/>
      <c r="S23" s="56"/>
    </row>
    <row r="24" spans="2:19" ht="11.25">
      <c r="B24" s="12">
        <v>2009</v>
      </c>
      <c r="C24" s="75">
        <v>4.31165006256784</v>
      </c>
      <c r="D24" s="75">
        <v>3.1699581674409227</v>
      </c>
      <c r="E24" s="75">
        <v>5.678006959558535</v>
      </c>
      <c r="F24" s="75">
        <v>3.054482610160303</v>
      </c>
      <c r="G24" s="75">
        <v>6.114705843278201</v>
      </c>
      <c r="H24" s="75">
        <v>2.36963427424306</v>
      </c>
      <c r="I24" s="75">
        <v>1.0709255187725475</v>
      </c>
      <c r="J24" s="75">
        <v>5.374531356971901</v>
      </c>
      <c r="K24" s="75">
        <v>8.032320346768639</v>
      </c>
      <c r="L24" s="75">
        <v>6.11449557337429</v>
      </c>
      <c r="M24" s="56"/>
      <c r="N24" s="56"/>
      <c r="O24" s="56"/>
      <c r="P24" s="56"/>
      <c r="Q24" s="56"/>
      <c r="R24" s="56"/>
      <c r="S24" s="56"/>
    </row>
    <row r="25" spans="2:12" s="56" customFormat="1" ht="11.25">
      <c r="B25" s="12">
        <v>2010</v>
      </c>
      <c r="C25" s="75">
        <v>5.9086887217945305</v>
      </c>
      <c r="D25" s="75">
        <v>10.387616805765433</v>
      </c>
      <c r="E25" s="75">
        <v>4.97826218463846</v>
      </c>
      <c r="F25" s="75">
        <v>3.508582785622738</v>
      </c>
      <c r="G25" s="75">
        <v>7.508890366511234</v>
      </c>
      <c r="H25" s="75">
        <v>2.4120502538392152</v>
      </c>
      <c r="I25" s="75">
        <v>0.8623291159550073</v>
      </c>
      <c r="J25" s="75">
        <v>5.061602811327348</v>
      </c>
      <c r="K25" s="75">
        <v>7.365555798277179</v>
      </c>
      <c r="L25" s="75">
        <v>6.212854154629133</v>
      </c>
    </row>
    <row r="26" spans="2:19" ht="11.25">
      <c r="B26" s="12">
        <v>2011</v>
      </c>
      <c r="C26" s="75">
        <v>6.503352743680169</v>
      </c>
      <c r="D26" s="75">
        <v>7.19315077352336</v>
      </c>
      <c r="E26" s="75">
        <v>6.747787678698769</v>
      </c>
      <c r="F26" s="75">
        <v>-0.0006391039287456657</v>
      </c>
      <c r="G26" s="75">
        <v>8.263990847999025</v>
      </c>
      <c r="H26" s="75">
        <v>6.040794243937997</v>
      </c>
      <c r="I26" s="75">
        <v>1.5084774163068415</v>
      </c>
      <c r="J26" s="75">
        <v>6.334860701838885</v>
      </c>
      <c r="K26" s="75">
        <v>8.618062555417193</v>
      </c>
      <c r="L26" s="75">
        <v>8.059543379575441</v>
      </c>
      <c r="M26" s="56"/>
      <c r="N26" s="56"/>
      <c r="O26" s="56"/>
      <c r="P26" s="56"/>
      <c r="Q26" s="56"/>
      <c r="R26" s="56"/>
      <c r="S26" s="56"/>
    </row>
    <row r="27" spans="2:19" ht="11.25">
      <c r="B27" s="327">
        <v>2012</v>
      </c>
      <c r="C27" s="422">
        <v>5.83859471814745</v>
      </c>
      <c r="D27" s="422">
        <v>9.862793673752247</v>
      </c>
      <c r="E27" s="422">
        <v>6.811950686396351</v>
      </c>
      <c r="F27" s="422">
        <v>0.8462186001382932</v>
      </c>
      <c r="G27" s="422">
        <v>5.8005578729909635</v>
      </c>
      <c r="H27" s="422">
        <v>0.46383131720912907</v>
      </c>
      <c r="I27" s="422">
        <v>0.7595386564675399</v>
      </c>
      <c r="J27" s="422">
        <v>5.943855964538636</v>
      </c>
      <c r="K27" s="422">
        <v>10.156267850710199</v>
      </c>
      <c r="L27" s="422">
        <v>7.792613604325127</v>
      </c>
      <c r="M27" s="56"/>
      <c r="N27" s="56"/>
      <c r="O27" s="56"/>
      <c r="P27" s="56"/>
      <c r="Q27" s="56"/>
      <c r="R27" s="56"/>
      <c r="S27" s="56"/>
    </row>
    <row r="28" spans="2:19" ht="11.25">
      <c r="B28" s="1" t="s">
        <v>547</v>
      </c>
      <c r="C28" s="117"/>
      <c r="D28" s="117"/>
      <c r="E28" s="117"/>
      <c r="F28" s="117"/>
      <c r="G28" s="117"/>
      <c r="H28" s="117"/>
      <c r="I28" s="117"/>
      <c r="J28" s="117"/>
      <c r="K28" s="117"/>
      <c r="L28" s="117"/>
      <c r="M28" s="56"/>
      <c r="N28" s="56"/>
      <c r="O28" s="56"/>
      <c r="P28" s="56"/>
      <c r="Q28" s="56"/>
      <c r="R28" s="56"/>
      <c r="S28" s="56"/>
    </row>
    <row r="29" spans="2:19" ht="11.25">
      <c r="B29" s="328" t="s">
        <v>463</v>
      </c>
      <c r="C29" s="117"/>
      <c r="D29" s="117"/>
      <c r="E29" s="117"/>
      <c r="F29" s="117"/>
      <c r="G29" s="117"/>
      <c r="H29" s="117"/>
      <c r="I29" s="117"/>
      <c r="J29" s="117"/>
      <c r="K29" s="117"/>
      <c r="L29" s="117"/>
      <c r="M29" s="56"/>
      <c r="N29" s="56"/>
      <c r="O29" s="56"/>
      <c r="P29" s="56"/>
      <c r="Q29" s="56"/>
      <c r="R29" s="56"/>
      <c r="S29" s="56"/>
    </row>
    <row r="30" spans="2:19" ht="11.25">
      <c r="B30" s="117"/>
      <c r="C30" s="117"/>
      <c r="D30" s="117"/>
      <c r="E30" s="117"/>
      <c r="F30" s="117"/>
      <c r="G30" s="117"/>
      <c r="H30" s="117"/>
      <c r="I30" s="117"/>
      <c r="J30" s="117"/>
      <c r="K30" s="117"/>
      <c r="L30" s="117"/>
      <c r="M30" s="56"/>
      <c r="N30" s="56"/>
      <c r="O30" s="56"/>
      <c r="P30" s="56"/>
      <c r="Q30" s="56"/>
      <c r="R30" s="56"/>
      <c r="S30" s="56"/>
    </row>
  </sheetData>
  <sheetProtection/>
  <mergeCells count="11">
    <mergeCell ref="B7:B9"/>
    <mergeCell ref="C7:C9"/>
    <mergeCell ref="D7:D9"/>
    <mergeCell ref="E7:E9"/>
    <mergeCell ref="L7:L9"/>
    <mergeCell ref="J7:J9"/>
    <mergeCell ref="K7:K9"/>
    <mergeCell ref="F7:F9"/>
    <mergeCell ref="G7:G9"/>
    <mergeCell ref="H7:H9"/>
    <mergeCell ref="I7:I9"/>
  </mergeCells>
  <printOptions horizontalCentered="1"/>
  <pageMargins left="0.2362204724409449" right="0.6299212598425197" top="0.4724409448818898" bottom="0.4330708661417323" header="0.1968503937007874" footer="0.2755905511811024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B1:J58"/>
  <sheetViews>
    <sheetView showGridLines="0" zoomScaleSheetLayoutView="100" zoomScalePageLayoutView="0" workbookViewId="0" topLeftCell="A1">
      <selection activeCell="A1" sqref="A1"/>
    </sheetView>
  </sheetViews>
  <sheetFormatPr defaultColWidth="10.28125" defaultRowHeight="12.75"/>
  <cols>
    <col min="1" max="1" width="2.421875" style="96" customWidth="1"/>
    <col min="2" max="2" width="10.7109375" style="112" customWidth="1"/>
    <col min="3" max="3" width="12.421875" style="97" bestFit="1" customWidth="1"/>
    <col min="4" max="4" width="13.57421875" style="97" bestFit="1" customWidth="1"/>
    <col min="5" max="6" width="12.421875" style="97" bestFit="1" customWidth="1"/>
    <col min="7" max="7" width="12.8515625" style="97" bestFit="1" customWidth="1"/>
    <col min="8" max="9" width="12.421875" style="97" bestFit="1" customWidth="1"/>
    <col min="10" max="10" width="10.421875" style="97" customWidth="1"/>
    <col min="11" max="16384" width="10.28125" style="96" customWidth="1"/>
  </cols>
  <sheetData>
    <row r="1" spans="2:10" s="346" customFormat="1" ht="12.75">
      <c r="B1" s="182" t="s">
        <v>537</v>
      </c>
      <c r="C1" s="345"/>
      <c r="D1" s="345"/>
      <c r="E1" s="345"/>
      <c r="F1" s="345"/>
      <c r="G1" s="345"/>
      <c r="H1" s="182"/>
      <c r="I1" s="345"/>
      <c r="J1" s="441" t="str">
        <f>'Tab 1'!$L$1</f>
        <v>Carta de Conjuntura | Set 2013</v>
      </c>
    </row>
    <row r="3" spans="2:10" ht="12.75">
      <c r="B3" s="2" t="s">
        <v>513</v>
      </c>
      <c r="D3" s="98"/>
      <c r="E3" s="98"/>
      <c r="F3" s="98"/>
      <c r="G3" s="98"/>
      <c r="H3" s="98"/>
      <c r="I3" s="98"/>
      <c r="J3" s="98"/>
    </row>
    <row r="4" spans="2:10" ht="12.75">
      <c r="B4" s="99" t="s">
        <v>124</v>
      </c>
      <c r="D4" s="100"/>
      <c r="E4" s="100"/>
      <c r="F4" s="100"/>
      <c r="G4" s="100"/>
      <c r="H4" s="100"/>
      <c r="I4" s="100"/>
      <c r="J4" s="100"/>
    </row>
    <row r="5" spans="2:10" s="101" customFormat="1" ht="12.75">
      <c r="B5" s="9" t="s">
        <v>434</v>
      </c>
      <c r="C5" s="102"/>
      <c r="D5" s="103"/>
      <c r="E5" s="103"/>
      <c r="F5" s="103"/>
      <c r="G5" s="103"/>
      <c r="H5" s="103"/>
      <c r="I5" s="103"/>
      <c r="J5" s="103"/>
    </row>
    <row r="6" spans="2:10" s="101" customFormat="1" ht="34.5" thickBot="1">
      <c r="B6" s="104" t="s">
        <v>1</v>
      </c>
      <c r="C6" s="105" t="s">
        <v>125</v>
      </c>
      <c r="D6" s="105" t="s">
        <v>126</v>
      </c>
      <c r="E6" s="104" t="s">
        <v>127</v>
      </c>
      <c r="F6" s="104" t="s">
        <v>128</v>
      </c>
      <c r="G6" s="104" t="s">
        <v>129</v>
      </c>
      <c r="H6" s="104" t="s">
        <v>130</v>
      </c>
      <c r="I6" s="104" t="s">
        <v>131</v>
      </c>
      <c r="J6" s="104" t="s">
        <v>132</v>
      </c>
    </row>
    <row r="7" spans="2:10" ht="13.5" thickTop="1">
      <c r="B7" s="106" t="s">
        <v>46</v>
      </c>
      <c r="C7" s="106">
        <v>11.9</v>
      </c>
      <c r="D7" s="106">
        <v>12.13</v>
      </c>
      <c r="E7" s="106">
        <v>2.75</v>
      </c>
      <c r="F7" s="106">
        <v>9.98</v>
      </c>
      <c r="G7" s="106">
        <v>12.86</v>
      </c>
      <c r="H7" s="106">
        <v>11.26</v>
      </c>
      <c r="I7" s="106">
        <v>17.56</v>
      </c>
      <c r="J7" s="106">
        <v>10.34</v>
      </c>
    </row>
    <row r="8" spans="2:10" ht="12.75">
      <c r="B8" s="106" t="s">
        <v>47</v>
      </c>
      <c r="C8" s="106">
        <v>2.11</v>
      </c>
      <c r="D8" s="106">
        <v>2.27</v>
      </c>
      <c r="E8" s="106">
        <v>-3.47</v>
      </c>
      <c r="F8" s="106">
        <v>-5.3</v>
      </c>
      <c r="G8" s="106">
        <v>6.95</v>
      </c>
      <c r="H8" s="106">
        <v>0.24</v>
      </c>
      <c r="I8" s="106">
        <v>0.24</v>
      </c>
      <c r="J8" s="106">
        <v>0.24</v>
      </c>
    </row>
    <row r="9" spans="2:10" ht="12.75">
      <c r="B9" s="106" t="s">
        <v>48</v>
      </c>
      <c r="C9" s="106">
        <v>6.17</v>
      </c>
      <c r="D9" s="106">
        <v>6.11</v>
      </c>
      <c r="E9" s="106">
        <v>7.51</v>
      </c>
      <c r="F9" s="106">
        <v>0.14</v>
      </c>
      <c r="G9" s="106">
        <v>6.88</v>
      </c>
      <c r="H9" s="106">
        <v>7.35</v>
      </c>
      <c r="I9" s="106">
        <v>20.83</v>
      </c>
      <c r="J9" s="106">
        <v>5.08</v>
      </c>
    </row>
    <row r="10" spans="2:10" ht="12.75">
      <c r="B10" s="106" t="s">
        <v>49</v>
      </c>
      <c r="C10" s="106">
        <v>6.97</v>
      </c>
      <c r="D10" s="106">
        <v>6.85</v>
      </c>
      <c r="E10" s="106">
        <v>12.05</v>
      </c>
      <c r="F10" s="106">
        <v>7.81</v>
      </c>
      <c r="G10" s="106">
        <v>9.16</v>
      </c>
      <c r="H10" s="106">
        <v>4.17</v>
      </c>
      <c r="I10" s="106">
        <v>7.52</v>
      </c>
      <c r="J10" s="106">
        <v>3.51</v>
      </c>
    </row>
    <row r="11" spans="2:10" ht="12.75">
      <c r="B11" s="106" t="s">
        <v>50</v>
      </c>
      <c r="C11" s="106">
        <v>9.19</v>
      </c>
      <c r="D11" s="106">
        <v>9.12</v>
      </c>
      <c r="E11" s="106">
        <v>12.84</v>
      </c>
      <c r="F11" s="106">
        <v>8.57</v>
      </c>
      <c r="G11" s="106">
        <v>9.15</v>
      </c>
      <c r="H11" s="106">
        <v>7.5</v>
      </c>
      <c r="I11" s="106">
        <v>18.75</v>
      </c>
      <c r="J11" s="106">
        <v>5.29</v>
      </c>
    </row>
    <row r="12" spans="2:10" ht="12.75">
      <c r="B12" s="106" t="s">
        <v>51</v>
      </c>
      <c r="C12" s="106">
        <v>-10.18</v>
      </c>
      <c r="D12" s="106">
        <v>-10.38</v>
      </c>
      <c r="E12" s="106">
        <v>-2.23</v>
      </c>
      <c r="F12" s="106">
        <v>-19.43</v>
      </c>
      <c r="G12" s="106">
        <v>-11.13</v>
      </c>
      <c r="H12" s="106">
        <v>-3.9</v>
      </c>
      <c r="I12" s="106">
        <v>-24.94</v>
      </c>
      <c r="J12" s="106">
        <v>1.15</v>
      </c>
    </row>
    <row r="13" spans="2:10" ht="12.75">
      <c r="B13" s="106" t="s">
        <v>52</v>
      </c>
      <c r="C13" s="106">
        <v>0.03</v>
      </c>
      <c r="D13" s="106">
        <v>-0.18</v>
      </c>
      <c r="E13" s="106">
        <v>6.93</v>
      </c>
      <c r="F13" s="106">
        <v>-14.8</v>
      </c>
      <c r="G13" s="106">
        <v>2.85</v>
      </c>
      <c r="H13" s="106">
        <v>3.12</v>
      </c>
      <c r="I13" s="106">
        <v>7.99</v>
      </c>
      <c r="J13" s="106">
        <v>2.1</v>
      </c>
    </row>
    <row r="14" spans="2:10" ht="12.75">
      <c r="B14" s="106" t="s">
        <v>53</v>
      </c>
      <c r="C14" s="106">
        <v>-5.18</v>
      </c>
      <c r="D14" s="106">
        <v>-5.85</v>
      </c>
      <c r="E14" s="106">
        <v>15.45</v>
      </c>
      <c r="F14" s="106">
        <v>-19.24</v>
      </c>
      <c r="G14" s="106">
        <v>-2.38</v>
      </c>
      <c r="H14" s="106">
        <v>-4.21</v>
      </c>
      <c r="I14" s="106">
        <v>-0.89</v>
      </c>
      <c r="J14" s="106">
        <v>-4.94</v>
      </c>
    </row>
    <row r="15" spans="2:10" ht="12.75">
      <c r="B15" s="106" t="s">
        <v>54</v>
      </c>
      <c r="C15" s="106">
        <v>7.1</v>
      </c>
      <c r="D15" s="106">
        <v>6.17</v>
      </c>
      <c r="E15" s="106">
        <v>30.49</v>
      </c>
      <c r="F15" s="106">
        <v>14.79</v>
      </c>
      <c r="G15" s="106">
        <v>10.26</v>
      </c>
      <c r="H15" s="106">
        <v>0.29</v>
      </c>
      <c r="I15" s="106">
        <v>-7.47</v>
      </c>
      <c r="J15" s="106">
        <v>2.08</v>
      </c>
    </row>
    <row r="16" spans="2:10" ht="12.75">
      <c r="B16" s="106" t="s">
        <v>55</v>
      </c>
      <c r="C16" s="106">
        <v>8.49</v>
      </c>
      <c r="D16" s="106">
        <v>8.34</v>
      </c>
      <c r="E16" s="106">
        <v>11.6</v>
      </c>
      <c r="F16" s="106">
        <v>12.38</v>
      </c>
      <c r="G16" s="106">
        <v>7.27</v>
      </c>
      <c r="H16" s="106">
        <v>9.11</v>
      </c>
      <c r="I16" s="106">
        <v>15.62</v>
      </c>
      <c r="J16" s="106">
        <v>7.74</v>
      </c>
    </row>
    <row r="17" spans="2:10" ht="12.75">
      <c r="B17" s="106" t="s">
        <v>56</v>
      </c>
      <c r="C17" s="106">
        <v>10.94</v>
      </c>
      <c r="D17" s="106">
        <v>11.3</v>
      </c>
      <c r="E17" s="106">
        <v>3.69</v>
      </c>
      <c r="F17" s="106">
        <v>21.89</v>
      </c>
      <c r="G17" s="106">
        <v>8.37</v>
      </c>
      <c r="H17" s="106">
        <v>11.05</v>
      </c>
      <c r="I17" s="106">
        <v>20.41</v>
      </c>
      <c r="J17" s="106">
        <v>8.95</v>
      </c>
    </row>
    <row r="18" spans="2:10" ht="12.75">
      <c r="B18" s="106" t="s">
        <v>57</v>
      </c>
      <c r="C18" s="106">
        <v>0.87</v>
      </c>
      <c r="D18" s="106">
        <v>0.95</v>
      </c>
      <c r="E18" s="106">
        <v>-0.75</v>
      </c>
      <c r="F18" s="106">
        <v>-1.78</v>
      </c>
      <c r="G18" s="106">
        <v>1.1</v>
      </c>
      <c r="H18" s="106">
        <v>0.07</v>
      </c>
      <c r="I18" s="106">
        <v>-5.42</v>
      </c>
      <c r="J18" s="106">
        <v>1.43</v>
      </c>
    </row>
    <row r="19" spans="2:10" ht="12.75">
      <c r="B19" s="106" t="s">
        <v>58</v>
      </c>
      <c r="C19" s="106">
        <v>-3.24</v>
      </c>
      <c r="D19" s="106">
        <v>-3.41</v>
      </c>
      <c r="E19" s="106">
        <v>0.38</v>
      </c>
      <c r="F19" s="106">
        <v>-2.08</v>
      </c>
      <c r="G19" s="106">
        <v>-2.11</v>
      </c>
      <c r="H19" s="106">
        <v>-3.5</v>
      </c>
      <c r="I19" s="106">
        <v>0.6</v>
      </c>
      <c r="J19" s="106">
        <v>-4.45</v>
      </c>
    </row>
    <row r="20" spans="2:10" ht="12.75">
      <c r="B20" s="106" t="s">
        <v>59</v>
      </c>
      <c r="C20" s="106">
        <v>2.93</v>
      </c>
      <c r="D20" s="106">
        <v>2.88</v>
      </c>
      <c r="E20" s="106">
        <v>3.96</v>
      </c>
      <c r="F20" s="106">
        <v>0.27</v>
      </c>
      <c r="G20" s="106">
        <v>2.43</v>
      </c>
      <c r="H20" s="106">
        <v>3.62</v>
      </c>
      <c r="I20" s="106">
        <v>2.38</v>
      </c>
      <c r="J20" s="106">
        <v>3.92</v>
      </c>
    </row>
    <row r="21" spans="2:10" ht="12.75">
      <c r="B21" s="106" t="s">
        <v>60</v>
      </c>
      <c r="C21" s="106">
        <v>-8.9</v>
      </c>
      <c r="D21" s="106">
        <v>-9.46</v>
      </c>
      <c r="E21" s="106">
        <v>2.73</v>
      </c>
      <c r="F21" s="106">
        <v>-15.49</v>
      </c>
      <c r="G21" s="106">
        <v>-8.73</v>
      </c>
      <c r="H21" s="106">
        <v>-5.32</v>
      </c>
      <c r="I21" s="106">
        <v>-5.79</v>
      </c>
      <c r="J21" s="106">
        <v>-5.21</v>
      </c>
    </row>
    <row r="22" spans="2:10" ht="12.75">
      <c r="B22" s="106" t="s">
        <v>61</v>
      </c>
      <c r="C22" s="106">
        <v>-2.61</v>
      </c>
      <c r="D22" s="106">
        <v>-2.35</v>
      </c>
      <c r="E22" s="106">
        <v>1.46</v>
      </c>
      <c r="F22" s="106">
        <v>-1.29</v>
      </c>
      <c r="G22" s="106">
        <v>-2.26</v>
      </c>
      <c r="H22" s="106">
        <v>2.09</v>
      </c>
      <c r="I22" s="106">
        <v>4.67</v>
      </c>
      <c r="J22" s="106">
        <v>1.82</v>
      </c>
    </row>
    <row r="23" spans="2:10" ht="12.75">
      <c r="B23" s="106" t="s">
        <v>62</v>
      </c>
      <c r="C23" s="106">
        <v>-3.73</v>
      </c>
      <c r="D23" s="106">
        <v>-4.08</v>
      </c>
      <c r="E23" s="106">
        <v>0.71</v>
      </c>
      <c r="F23" s="106">
        <v>-6.86</v>
      </c>
      <c r="G23" s="106">
        <v>-2.44</v>
      </c>
      <c r="H23" s="106">
        <v>-5.4</v>
      </c>
      <c r="I23" s="106">
        <v>-13.02</v>
      </c>
      <c r="J23" s="106">
        <v>-3.84</v>
      </c>
    </row>
    <row r="24" spans="2:10" ht="12.75">
      <c r="B24" s="106" t="s">
        <v>63</v>
      </c>
      <c r="C24" s="106">
        <v>7.51</v>
      </c>
      <c r="D24" s="106">
        <v>8.07</v>
      </c>
      <c r="E24" s="106">
        <v>0.48</v>
      </c>
      <c r="F24" s="106">
        <v>9.62</v>
      </c>
      <c r="G24" s="106">
        <v>5.47</v>
      </c>
      <c r="H24" s="106">
        <v>10.18</v>
      </c>
      <c r="I24" s="106">
        <v>29.1</v>
      </c>
      <c r="J24" s="106">
        <v>6.69</v>
      </c>
    </row>
    <row r="25" spans="2:10" ht="12.75">
      <c r="B25" s="106" t="s">
        <v>64</v>
      </c>
      <c r="C25" s="106">
        <v>7.6</v>
      </c>
      <c r="D25" s="106">
        <v>7.82</v>
      </c>
      <c r="E25" s="106">
        <v>4.77</v>
      </c>
      <c r="F25" s="106">
        <v>18.67</v>
      </c>
      <c r="G25" s="106">
        <v>6.53</v>
      </c>
      <c r="H25" s="106">
        <v>4.35</v>
      </c>
      <c r="I25" s="106">
        <v>15.12</v>
      </c>
      <c r="J25" s="106">
        <v>1.95</v>
      </c>
    </row>
    <row r="26" spans="2:10" ht="12.75">
      <c r="B26" s="106" t="s">
        <v>65</v>
      </c>
      <c r="C26" s="106">
        <v>1.83</v>
      </c>
      <c r="D26" s="106">
        <v>1.72</v>
      </c>
      <c r="E26" s="106">
        <v>3.16</v>
      </c>
      <c r="F26" s="106">
        <v>0.25</v>
      </c>
      <c r="G26" s="106">
        <v>0.21</v>
      </c>
      <c r="H26" s="106">
        <v>6.23</v>
      </c>
      <c r="I26" s="106">
        <v>14.48</v>
      </c>
      <c r="J26" s="106">
        <v>4.15</v>
      </c>
    </row>
    <row r="27" spans="2:10" ht="12.75">
      <c r="B27" s="106" t="s">
        <v>66</v>
      </c>
      <c r="C27" s="106">
        <v>1.73</v>
      </c>
      <c r="D27" s="106">
        <v>1.12</v>
      </c>
      <c r="E27" s="106">
        <v>9.58</v>
      </c>
      <c r="F27" s="106">
        <v>-14.06</v>
      </c>
      <c r="G27" s="106">
        <v>2.9</v>
      </c>
      <c r="H27" s="106">
        <v>5.3</v>
      </c>
      <c r="I27" s="106">
        <v>11.22</v>
      </c>
      <c r="J27" s="106">
        <v>3.65</v>
      </c>
    </row>
    <row r="28" spans="2:10" ht="12.75">
      <c r="B28" s="106" t="s">
        <v>67</v>
      </c>
      <c r="C28" s="106">
        <v>3.89</v>
      </c>
      <c r="D28" s="106">
        <v>3.61</v>
      </c>
      <c r="E28" s="106">
        <v>6.9</v>
      </c>
      <c r="F28" s="106">
        <v>4.81</v>
      </c>
      <c r="G28" s="106">
        <v>4.6</v>
      </c>
      <c r="H28" s="106">
        <v>1.15</v>
      </c>
      <c r="I28" s="106">
        <v>3.49</v>
      </c>
      <c r="J28" s="106">
        <v>0.46</v>
      </c>
    </row>
    <row r="29" spans="2:10" ht="12.75">
      <c r="B29" s="106" t="s">
        <v>68</v>
      </c>
      <c r="C29" s="106">
        <v>-2.03</v>
      </c>
      <c r="D29" s="106">
        <v>-3.26</v>
      </c>
      <c r="E29" s="106">
        <v>12.16</v>
      </c>
      <c r="F29" s="106">
        <v>-1.56</v>
      </c>
      <c r="G29" s="106">
        <v>-0.71</v>
      </c>
      <c r="H29" s="106">
        <v>-5.44</v>
      </c>
      <c r="I29" s="106">
        <v>-19.57</v>
      </c>
      <c r="J29" s="106">
        <v>-1.11</v>
      </c>
    </row>
    <row r="30" spans="2:10" ht="12.75">
      <c r="B30" s="106" t="s">
        <v>69</v>
      </c>
      <c r="C30" s="106">
        <v>-0.65</v>
      </c>
      <c r="D30" s="106">
        <v>-1.61</v>
      </c>
      <c r="E30" s="106">
        <v>8.49</v>
      </c>
      <c r="F30" s="106">
        <v>-9.09</v>
      </c>
      <c r="G30" s="106">
        <v>1.86</v>
      </c>
      <c r="H30" s="106">
        <v>-2.83</v>
      </c>
      <c r="I30" s="106">
        <v>-9.29</v>
      </c>
      <c r="J30" s="106">
        <v>-1.22</v>
      </c>
    </row>
    <row r="31" spans="2:10" ht="12.75">
      <c r="B31" s="106" t="s">
        <v>70</v>
      </c>
      <c r="C31" s="106">
        <v>6.64</v>
      </c>
      <c r="D31" s="106">
        <v>6.06</v>
      </c>
      <c r="E31" s="106">
        <v>11.77</v>
      </c>
      <c r="F31" s="106">
        <v>13.07</v>
      </c>
      <c r="G31" s="106">
        <v>6.82</v>
      </c>
      <c r="H31" s="106">
        <v>3.51</v>
      </c>
      <c r="I31" s="106">
        <v>20.8</v>
      </c>
      <c r="J31" s="106">
        <v>-0.44</v>
      </c>
    </row>
    <row r="32" spans="2:10" ht="12.75">
      <c r="B32" s="106" t="s">
        <v>71</v>
      </c>
      <c r="C32" s="106">
        <v>1.58</v>
      </c>
      <c r="D32" s="106">
        <v>1.36</v>
      </c>
      <c r="E32" s="106">
        <v>3.42</v>
      </c>
      <c r="F32" s="106">
        <v>13.47</v>
      </c>
      <c r="G32" s="106">
        <v>-0.14</v>
      </c>
      <c r="H32" s="106">
        <v>1.16</v>
      </c>
      <c r="I32" s="106">
        <v>-0.6</v>
      </c>
      <c r="J32" s="106">
        <v>1.65</v>
      </c>
    </row>
    <row r="33" spans="2:10" ht="12.75">
      <c r="B33" s="106" t="s">
        <v>72</v>
      </c>
      <c r="C33" s="106">
        <v>2.73</v>
      </c>
      <c r="D33" s="106">
        <v>0.53</v>
      </c>
      <c r="E33" s="106">
        <v>18.96</v>
      </c>
      <c r="F33" s="106">
        <v>-5.8</v>
      </c>
      <c r="G33" s="106">
        <v>4.2</v>
      </c>
      <c r="H33" s="106">
        <v>1.55</v>
      </c>
      <c r="I33" s="106">
        <v>4.73</v>
      </c>
      <c r="J33" s="106">
        <v>1.12</v>
      </c>
    </row>
    <row r="34" spans="2:10" ht="12.75">
      <c r="B34" s="106" t="s">
        <v>73</v>
      </c>
      <c r="C34" s="106">
        <v>0.05</v>
      </c>
      <c r="D34" s="106">
        <v>-0.19</v>
      </c>
      <c r="E34" s="106">
        <v>4.72</v>
      </c>
      <c r="F34" s="106">
        <v>2.17</v>
      </c>
      <c r="G34" s="106">
        <v>2.03</v>
      </c>
      <c r="H34" s="106">
        <v>-2.67</v>
      </c>
      <c r="I34" s="106">
        <v>2.97</v>
      </c>
      <c r="J34" s="106">
        <v>-3.86</v>
      </c>
    </row>
    <row r="35" spans="2:10" ht="12.75">
      <c r="B35" s="106" t="s">
        <v>74</v>
      </c>
      <c r="C35" s="106">
        <v>8.3</v>
      </c>
      <c r="D35" s="106">
        <v>8.53</v>
      </c>
      <c r="E35" s="106">
        <v>4.29</v>
      </c>
      <c r="F35" s="106">
        <v>19.7</v>
      </c>
      <c r="G35" s="106">
        <v>7.38</v>
      </c>
      <c r="H35" s="106">
        <v>7.33</v>
      </c>
      <c r="I35" s="106">
        <v>21.84</v>
      </c>
      <c r="J35" s="106">
        <v>4.03</v>
      </c>
    </row>
    <row r="36" spans="2:10" ht="12.75">
      <c r="B36" s="106" t="s">
        <v>76</v>
      </c>
      <c r="C36" s="106">
        <v>3.09</v>
      </c>
      <c r="D36" s="106">
        <v>2.72</v>
      </c>
      <c r="E36" s="106">
        <v>10.19</v>
      </c>
      <c r="F36" s="106">
        <v>3.57</v>
      </c>
      <c r="G36" s="106">
        <v>0.95</v>
      </c>
      <c r="H36" s="106">
        <v>6</v>
      </c>
      <c r="I36" s="106">
        <v>11.42</v>
      </c>
      <c r="J36" s="106">
        <v>4.56</v>
      </c>
    </row>
    <row r="37" spans="2:10" ht="12.75">
      <c r="B37" s="106" t="s">
        <v>377</v>
      </c>
      <c r="C37" s="106">
        <v>2.82</v>
      </c>
      <c r="D37" s="106">
        <v>2.57</v>
      </c>
      <c r="E37" s="106">
        <v>7.35</v>
      </c>
      <c r="F37" s="106">
        <v>5.75</v>
      </c>
      <c r="G37" s="106">
        <v>2.06</v>
      </c>
      <c r="H37" s="106">
        <v>3.34</v>
      </c>
      <c r="I37" s="106">
        <v>5.77</v>
      </c>
      <c r="J37" s="106">
        <v>2.66</v>
      </c>
    </row>
    <row r="38" spans="2:10" ht="12.75">
      <c r="B38" s="107" t="s">
        <v>378</v>
      </c>
      <c r="C38" s="106">
        <v>6.02</v>
      </c>
      <c r="D38" s="106">
        <v>6.03</v>
      </c>
      <c r="E38" s="106">
        <v>5.87</v>
      </c>
      <c r="F38" s="106">
        <v>19.49</v>
      </c>
      <c r="G38" s="106">
        <v>4.85</v>
      </c>
      <c r="H38" s="106">
        <v>4.65</v>
      </c>
      <c r="I38" s="106">
        <v>9.08</v>
      </c>
      <c r="J38" s="106">
        <v>3.36</v>
      </c>
    </row>
    <row r="39" spans="2:10" ht="12.75">
      <c r="B39" s="107" t="s">
        <v>425</v>
      </c>
      <c r="C39" s="106">
        <v>3.1</v>
      </c>
      <c r="D39" s="106">
        <v>3.06</v>
      </c>
      <c r="E39" s="106">
        <v>3.79</v>
      </c>
      <c r="F39" s="106">
        <v>14.3</v>
      </c>
      <c r="G39" s="106">
        <v>1.54</v>
      </c>
      <c r="H39" s="106">
        <v>1.93</v>
      </c>
      <c r="I39" s="106">
        <v>3.78</v>
      </c>
      <c r="J39" s="106">
        <v>1.35</v>
      </c>
    </row>
    <row r="40" spans="2:10" ht="12.75">
      <c r="B40" s="107" t="s">
        <v>428</v>
      </c>
      <c r="C40" s="106">
        <v>-7.38</v>
      </c>
      <c r="D40" s="106">
        <v>-7.3</v>
      </c>
      <c r="E40" s="106">
        <v>-8.79</v>
      </c>
      <c r="F40" s="106">
        <v>-17.43</v>
      </c>
      <c r="G40" s="106">
        <v>-8.81</v>
      </c>
      <c r="H40" s="106">
        <v>-2.7</v>
      </c>
      <c r="I40" s="106">
        <v>-6.38</v>
      </c>
      <c r="J40" s="106">
        <v>-1.54</v>
      </c>
    </row>
    <row r="41" spans="2:10" s="101" customFormat="1" ht="12.75">
      <c r="B41" s="107" t="s">
        <v>435</v>
      </c>
      <c r="C41" s="107">
        <v>10.47</v>
      </c>
      <c r="D41" s="107">
        <v>10.3</v>
      </c>
      <c r="E41" s="107">
        <v>13.41</v>
      </c>
      <c r="F41" s="107">
        <v>20.85</v>
      </c>
      <c r="G41" s="107">
        <v>11.42</v>
      </c>
      <c r="H41" s="107">
        <v>6.42</v>
      </c>
      <c r="I41" s="107">
        <v>10.26</v>
      </c>
      <c r="J41" s="107">
        <v>5.27</v>
      </c>
    </row>
    <row r="42" spans="2:10" ht="12.75">
      <c r="B42" s="107" t="s">
        <v>493</v>
      </c>
      <c r="C42" s="107">
        <v>0.37</v>
      </c>
      <c r="D42" s="107">
        <v>0.26</v>
      </c>
      <c r="E42" s="107">
        <v>2.13</v>
      </c>
      <c r="F42" s="107">
        <v>3.24</v>
      </c>
      <c r="G42" s="107">
        <v>0.26</v>
      </c>
      <c r="H42" s="107">
        <v>-0.44</v>
      </c>
      <c r="I42" s="107">
        <v>-2.02</v>
      </c>
      <c r="J42" s="107">
        <v>0.06</v>
      </c>
    </row>
    <row r="43" spans="2:10" ht="12.75">
      <c r="B43" s="425" t="s">
        <v>538</v>
      </c>
      <c r="C43" s="425">
        <v>-2.57</v>
      </c>
      <c r="D43" s="425">
        <v>-2.71</v>
      </c>
      <c r="E43" s="425">
        <v>-0.39</v>
      </c>
      <c r="F43" s="425">
        <v>-11.79</v>
      </c>
      <c r="G43" s="425">
        <v>-1.58</v>
      </c>
      <c r="H43" s="425">
        <v>-0.77</v>
      </c>
      <c r="I43" s="425">
        <v>-3.43</v>
      </c>
      <c r="J43" s="425">
        <v>0.05</v>
      </c>
    </row>
    <row r="44" spans="2:10" ht="12.75">
      <c r="B44" s="106" t="s">
        <v>547</v>
      </c>
      <c r="C44" s="106"/>
      <c r="D44" s="109"/>
      <c r="E44" s="109"/>
      <c r="F44" s="109"/>
      <c r="G44" s="109"/>
      <c r="H44" s="109"/>
      <c r="I44" s="110"/>
      <c r="J44" s="110"/>
    </row>
    <row r="45" spans="3:10" ht="12">
      <c r="C45" s="110"/>
      <c r="D45" s="110"/>
      <c r="E45" s="110"/>
      <c r="F45" s="110"/>
      <c r="G45" s="110"/>
      <c r="H45" s="110"/>
      <c r="I45" s="110"/>
      <c r="J45" s="110"/>
    </row>
    <row r="54" spans="3:10" ht="12">
      <c r="C54" s="311"/>
      <c r="D54" s="311"/>
      <c r="E54" s="311"/>
      <c r="F54" s="311"/>
      <c r="G54" s="311"/>
      <c r="H54" s="311"/>
      <c r="I54" s="311"/>
      <c r="J54" s="311"/>
    </row>
    <row r="55" spans="3:10" ht="12">
      <c r="C55" s="311"/>
      <c r="D55" s="311"/>
      <c r="E55" s="311"/>
      <c r="F55" s="311"/>
      <c r="G55" s="311"/>
      <c r="H55" s="311"/>
      <c r="I55" s="311"/>
      <c r="J55" s="311"/>
    </row>
    <row r="56" spans="3:10" ht="12">
      <c r="C56" s="311"/>
      <c r="D56" s="311"/>
      <c r="E56" s="311"/>
      <c r="F56" s="311"/>
      <c r="G56" s="311"/>
      <c r="H56" s="311"/>
      <c r="I56" s="311"/>
      <c r="J56" s="311"/>
    </row>
    <row r="57" spans="3:10" ht="12">
      <c r="C57" s="311"/>
      <c r="D57" s="311"/>
      <c r="E57" s="311"/>
      <c r="F57" s="311"/>
      <c r="G57" s="311"/>
      <c r="H57" s="311"/>
      <c r="I57" s="311"/>
      <c r="J57" s="311"/>
    </row>
    <row r="58" spans="4:10" ht="12">
      <c r="D58" s="305"/>
      <c r="E58" s="305"/>
      <c r="F58" s="305"/>
      <c r="G58" s="305"/>
      <c r="H58" s="305"/>
      <c r="I58" s="305"/>
      <c r="J58" s="305"/>
    </row>
  </sheetData>
  <sheetProtection/>
  <printOptions/>
  <pageMargins left="0.1968503937007874" right="0.1968503937007874" top="0.984251968503937" bottom="0.984251968503937" header="0.5118110236220472" footer="0.5118110236220472"/>
  <pageSetup fitToHeight="1" fitToWidth="1" horizontalDpi="600" verticalDpi="600" orientation="portrait" paperSize="9" scale="9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B1:N54"/>
  <sheetViews>
    <sheetView showGridLines="0" zoomScaleSheetLayoutView="100" zoomScalePageLayoutView="0" workbookViewId="0" topLeftCell="A1">
      <selection activeCell="A1" sqref="A1"/>
    </sheetView>
  </sheetViews>
  <sheetFormatPr defaultColWidth="10.28125" defaultRowHeight="12.75"/>
  <cols>
    <col min="1" max="1" width="3.140625" style="316" customWidth="1"/>
    <col min="2" max="2" width="5.00390625" style="316" customWidth="1"/>
    <col min="3" max="3" width="10.7109375" style="313" customWidth="1"/>
    <col min="4" max="4" width="11.421875" style="314" bestFit="1" customWidth="1"/>
    <col min="5" max="5" width="10.28125" style="315" customWidth="1"/>
    <col min="6" max="16384" width="10.28125" style="316" customWidth="1"/>
  </cols>
  <sheetData>
    <row r="1" spans="2:14" s="344" customFormat="1" ht="12.75">
      <c r="B1" s="182" t="s">
        <v>537</v>
      </c>
      <c r="C1" s="111"/>
      <c r="D1" s="109"/>
      <c r="E1" s="343"/>
      <c r="L1" s="182"/>
      <c r="N1" s="441" t="str">
        <f>'Tab 1'!$L$1</f>
        <v>Carta de Conjuntura | Set 2013</v>
      </c>
    </row>
    <row r="3" spans="2:5" ht="11.25">
      <c r="B3" s="317" t="s">
        <v>514</v>
      </c>
      <c r="C3" s="316"/>
      <c r="E3" s="237"/>
    </row>
    <row r="4" spans="2:5" ht="11.25">
      <c r="B4" s="318" t="s">
        <v>133</v>
      </c>
      <c r="C4" s="316"/>
      <c r="E4" s="312"/>
    </row>
    <row r="5" spans="2:5" s="315" customFormat="1" ht="11.25">
      <c r="B5" s="319" t="s">
        <v>134</v>
      </c>
      <c r="D5" s="320"/>
      <c r="E5" s="237"/>
    </row>
    <row r="6" spans="3:5" s="315" customFormat="1" ht="11.25">
      <c r="C6" s="319"/>
      <c r="D6" s="320"/>
      <c r="E6" s="237"/>
    </row>
    <row r="7" spans="2:14" s="241" customFormat="1" ht="12" thickBot="1">
      <c r="B7" s="321" t="s">
        <v>1</v>
      </c>
      <c r="C7" s="322" t="s">
        <v>135</v>
      </c>
      <c r="D7" s="322" t="s">
        <v>136</v>
      </c>
      <c r="E7" s="322" t="s">
        <v>137</v>
      </c>
      <c r="F7" s="322" t="s">
        <v>138</v>
      </c>
      <c r="G7" s="322" t="s">
        <v>139</v>
      </c>
      <c r="H7" s="322" t="s">
        <v>140</v>
      </c>
      <c r="I7" s="322" t="s">
        <v>141</v>
      </c>
      <c r="J7" s="322" t="s">
        <v>142</v>
      </c>
      <c r="K7" s="322" t="s">
        <v>143</v>
      </c>
      <c r="L7" s="322" t="s">
        <v>144</v>
      </c>
      <c r="M7" s="322" t="s">
        <v>145</v>
      </c>
      <c r="N7" s="322" t="s">
        <v>146</v>
      </c>
    </row>
    <row r="8" spans="2:14" s="241" customFormat="1" ht="12" thickTop="1">
      <c r="B8" s="106" t="s">
        <v>61</v>
      </c>
      <c r="C8" s="106">
        <v>73.26</v>
      </c>
      <c r="D8" s="106">
        <v>72.08</v>
      </c>
      <c r="E8" s="106">
        <v>71.22</v>
      </c>
      <c r="F8" s="106">
        <v>76.07</v>
      </c>
      <c r="G8" s="106">
        <v>77.38</v>
      </c>
      <c r="H8" s="106">
        <v>80.71</v>
      </c>
      <c r="I8" s="106">
        <v>82.29</v>
      </c>
      <c r="J8" s="106">
        <v>82.85</v>
      </c>
      <c r="K8" s="106">
        <v>79.37</v>
      </c>
      <c r="L8" s="106">
        <v>81.34</v>
      </c>
      <c r="M8" s="106">
        <v>76.47</v>
      </c>
      <c r="N8" s="106">
        <v>71.81</v>
      </c>
    </row>
    <row r="9" spans="2:14" s="241" customFormat="1" ht="11.25">
      <c r="B9" s="107" t="s">
        <v>62</v>
      </c>
      <c r="C9" s="107">
        <v>72.02</v>
      </c>
      <c r="D9" s="107">
        <v>74.51</v>
      </c>
      <c r="E9" s="107">
        <v>73.38</v>
      </c>
      <c r="F9" s="107">
        <v>73.83</v>
      </c>
      <c r="G9" s="107">
        <v>72.14</v>
      </c>
      <c r="H9" s="107">
        <v>73.43</v>
      </c>
      <c r="I9" s="107">
        <v>73.44</v>
      </c>
      <c r="J9" s="107">
        <v>73.03</v>
      </c>
      <c r="K9" s="107">
        <v>74.78</v>
      </c>
      <c r="L9" s="107">
        <v>74.82</v>
      </c>
      <c r="M9" s="107">
        <v>76.31</v>
      </c>
      <c r="N9" s="107">
        <v>75.48</v>
      </c>
    </row>
    <row r="10" spans="2:14" s="241" customFormat="1" ht="11.25">
      <c r="B10" s="107" t="s">
        <v>63</v>
      </c>
      <c r="C10" s="107">
        <v>77.02</v>
      </c>
      <c r="D10" s="107">
        <v>78.67</v>
      </c>
      <c r="E10" s="107">
        <v>78.39</v>
      </c>
      <c r="F10" s="107">
        <v>79.17</v>
      </c>
      <c r="G10" s="107">
        <v>81.05</v>
      </c>
      <c r="H10" s="107">
        <v>80.43</v>
      </c>
      <c r="I10" s="107">
        <v>80.9</v>
      </c>
      <c r="J10" s="107">
        <v>80.02</v>
      </c>
      <c r="K10" s="107">
        <v>79.7</v>
      </c>
      <c r="L10" s="107">
        <v>80.44</v>
      </c>
      <c r="M10" s="107">
        <v>79.95</v>
      </c>
      <c r="N10" s="107">
        <v>81.31</v>
      </c>
    </row>
    <row r="11" spans="2:14" ht="11.25">
      <c r="B11" s="107" t="s">
        <v>64</v>
      </c>
      <c r="C11" s="107">
        <v>82.56</v>
      </c>
      <c r="D11" s="107">
        <v>81.16</v>
      </c>
      <c r="E11" s="107">
        <v>81.95</v>
      </c>
      <c r="F11" s="107">
        <v>81.59</v>
      </c>
      <c r="G11" s="107">
        <v>83.69</v>
      </c>
      <c r="H11" s="107">
        <v>84.02</v>
      </c>
      <c r="I11" s="107">
        <v>84.41</v>
      </c>
      <c r="J11" s="107">
        <v>88.29</v>
      </c>
      <c r="K11" s="107">
        <v>88.78</v>
      </c>
      <c r="L11" s="107">
        <v>88.84</v>
      </c>
      <c r="M11" s="107">
        <v>90.26</v>
      </c>
      <c r="N11" s="107">
        <v>95.21</v>
      </c>
    </row>
    <row r="12" spans="2:14" ht="11.25">
      <c r="B12" s="107" t="s">
        <v>65</v>
      </c>
      <c r="C12" s="107">
        <v>93.67</v>
      </c>
      <c r="D12" s="107">
        <v>93.3</v>
      </c>
      <c r="E12" s="107">
        <v>93.3</v>
      </c>
      <c r="F12" s="107">
        <v>91.89</v>
      </c>
      <c r="G12" s="107">
        <v>81.59</v>
      </c>
      <c r="H12" s="107">
        <v>87.17</v>
      </c>
      <c r="I12" s="107">
        <v>85.01</v>
      </c>
      <c r="J12" s="107">
        <v>83.07</v>
      </c>
      <c r="K12" s="107">
        <v>83.82</v>
      </c>
      <c r="L12" s="107">
        <v>84.89</v>
      </c>
      <c r="M12" s="107">
        <v>85.44</v>
      </c>
      <c r="N12" s="107">
        <v>86.39</v>
      </c>
    </row>
    <row r="13" spans="2:14" ht="11.25">
      <c r="B13" s="107" t="s">
        <v>66</v>
      </c>
      <c r="C13" s="107">
        <v>85.39</v>
      </c>
      <c r="D13" s="107">
        <v>84.94</v>
      </c>
      <c r="E13" s="107">
        <v>84.8</v>
      </c>
      <c r="F13" s="107">
        <v>87.01</v>
      </c>
      <c r="G13" s="107">
        <v>87.03</v>
      </c>
      <c r="H13" s="107">
        <v>86.79</v>
      </c>
      <c r="I13" s="107">
        <v>91.63</v>
      </c>
      <c r="J13" s="107">
        <v>89.72</v>
      </c>
      <c r="K13" s="107">
        <v>90.8</v>
      </c>
      <c r="L13" s="107">
        <v>91.42</v>
      </c>
      <c r="M13" s="107">
        <v>91.99</v>
      </c>
      <c r="N13" s="107">
        <v>91.17</v>
      </c>
    </row>
    <row r="14" spans="2:14" ht="11.25">
      <c r="B14" s="107" t="s">
        <v>67</v>
      </c>
      <c r="C14" s="107">
        <v>91.24</v>
      </c>
      <c r="D14" s="107">
        <v>91.66</v>
      </c>
      <c r="E14" s="107">
        <v>92.8</v>
      </c>
      <c r="F14" s="107">
        <v>91</v>
      </c>
      <c r="G14" s="107">
        <v>90.47</v>
      </c>
      <c r="H14" s="107">
        <v>93.78</v>
      </c>
      <c r="I14" s="107">
        <v>92.6</v>
      </c>
      <c r="J14" s="107">
        <v>93.36</v>
      </c>
      <c r="K14" s="107">
        <v>95.65</v>
      </c>
      <c r="L14" s="107">
        <v>96.15</v>
      </c>
      <c r="M14" s="107">
        <v>91.85</v>
      </c>
      <c r="N14" s="107">
        <v>87.83</v>
      </c>
    </row>
    <row r="15" spans="2:14" ht="11.25">
      <c r="B15" s="107" t="s">
        <v>68</v>
      </c>
      <c r="C15" s="107">
        <v>89.44</v>
      </c>
      <c r="D15" s="107">
        <v>91.11</v>
      </c>
      <c r="E15" s="107">
        <v>90.73</v>
      </c>
      <c r="F15" s="107">
        <v>91.48</v>
      </c>
      <c r="G15" s="107">
        <v>93.28</v>
      </c>
      <c r="H15" s="107">
        <v>91.95</v>
      </c>
      <c r="I15" s="107">
        <v>92.74</v>
      </c>
      <c r="J15" s="107">
        <v>91.2</v>
      </c>
      <c r="K15" s="107">
        <v>90.8</v>
      </c>
      <c r="L15" s="107">
        <v>88.09</v>
      </c>
      <c r="M15" s="107">
        <v>88.86</v>
      </c>
      <c r="N15" s="107">
        <v>85.84</v>
      </c>
    </row>
    <row r="16" spans="2:14" ht="11.25">
      <c r="B16" s="107" t="s">
        <v>69</v>
      </c>
      <c r="C16" s="107">
        <v>88.49</v>
      </c>
      <c r="D16" s="107">
        <v>87.11</v>
      </c>
      <c r="E16" s="107">
        <v>87.23</v>
      </c>
      <c r="F16" s="107">
        <v>88.74</v>
      </c>
      <c r="G16" s="107">
        <v>90.35</v>
      </c>
      <c r="H16" s="107">
        <v>89.71</v>
      </c>
      <c r="I16" s="107">
        <v>88.59</v>
      </c>
      <c r="J16" s="107">
        <v>90.07</v>
      </c>
      <c r="K16" s="107">
        <v>91.24</v>
      </c>
      <c r="L16" s="107">
        <v>92.72</v>
      </c>
      <c r="M16" s="107">
        <v>92.01</v>
      </c>
      <c r="N16" s="107">
        <v>92.82</v>
      </c>
    </row>
    <row r="17" spans="2:14" ht="11.25">
      <c r="B17" s="107" t="s">
        <v>70</v>
      </c>
      <c r="C17" s="107">
        <v>91.94</v>
      </c>
      <c r="D17" s="107">
        <v>92.06</v>
      </c>
      <c r="E17" s="107">
        <v>93.57</v>
      </c>
      <c r="F17" s="107">
        <v>94.44</v>
      </c>
      <c r="G17" s="107">
        <v>94.17</v>
      </c>
      <c r="H17" s="107">
        <v>96.47</v>
      </c>
      <c r="I17" s="107">
        <v>97.15</v>
      </c>
      <c r="J17" s="107">
        <v>97.13</v>
      </c>
      <c r="K17" s="107">
        <v>95.97</v>
      </c>
      <c r="L17" s="107">
        <v>98.05</v>
      </c>
      <c r="M17" s="107">
        <v>97.23</v>
      </c>
      <c r="N17" s="107">
        <v>101.6</v>
      </c>
    </row>
    <row r="18" spans="2:14" ht="11.25">
      <c r="B18" s="107" t="s">
        <v>71</v>
      </c>
      <c r="C18" s="107">
        <v>99.14</v>
      </c>
      <c r="D18" s="107">
        <v>100.16</v>
      </c>
      <c r="E18" s="107">
        <v>98.75</v>
      </c>
      <c r="F18" s="107">
        <v>98.41</v>
      </c>
      <c r="G18" s="107">
        <v>99.17</v>
      </c>
      <c r="H18" s="107">
        <v>97.94</v>
      </c>
      <c r="I18" s="107">
        <v>97.7</v>
      </c>
      <c r="J18" s="107">
        <v>97.72</v>
      </c>
      <c r="K18" s="107">
        <v>95.85</v>
      </c>
      <c r="L18" s="107">
        <v>93.65</v>
      </c>
      <c r="M18" s="107">
        <v>94.74</v>
      </c>
      <c r="N18" s="107">
        <v>95.02</v>
      </c>
    </row>
    <row r="19" spans="2:14" ht="11.25">
      <c r="B19" s="107" t="s">
        <v>72</v>
      </c>
      <c r="C19" s="107">
        <v>97.38</v>
      </c>
      <c r="D19" s="107">
        <v>99.13</v>
      </c>
      <c r="E19" s="107">
        <v>100.32</v>
      </c>
      <c r="F19" s="107">
        <v>99.13</v>
      </c>
      <c r="G19" s="107">
        <v>97.86</v>
      </c>
      <c r="H19" s="107">
        <v>98.99</v>
      </c>
      <c r="I19" s="107">
        <v>99.89</v>
      </c>
      <c r="J19" s="107">
        <v>99.39</v>
      </c>
      <c r="K19" s="107">
        <v>99.92</v>
      </c>
      <c r="L19" s="107">
        <v>104.45</v>
      </c>
      <c r="M19" s="107">
        <v>103.28</v>
      </c>
      <c r="N19" s="107">
        <v>100.25</v>
      </c>
    </row>
    <row r="20" spans="2:14" ht="11.25">
      <c r="B20" s="107" t="s">
        <v>73</v>
      </c>
      <c r="C20" s="107">
        <v>98.66</v>
      </c>
      <c r="D20" s="107">
        <v>98.26</v>
      </c>
      <c r="E20" s="107">
        <v>98.39</v>
      </c>
      <c r="F20" s="107">
        <v>98.73</v>
      </c>
      <c r="G20" s="107">
        <v>97.65</v>
      </c>
      <c r="H20" s="107">
        <v>96.33</v>
      </c>
      <c r="I20" s="107">
        <v>97.27</v>
      </c>
      <c r="J20" s="107">
        <v>98.3</v>
      </c>
      <c r="K20" s="107">
        <v>102.36</v>
      </c>
      <c r="L20" s="107">
        <v>104.54</v>
      </c>
      <c r="M20" s="107">
        <v>105.83</v>
      </c>
      <c r="N20" s="107">
        <v>103.67</v>
      </c>
    </row>
    <row r="21" spans="2:14" ht="11.25">
      <c r="B21" s="329" t="s">
        <v>74</v>
      </c>
      <c r="C21" s="329">
        <v>103.57</v>
      </c>
      <c r="D21" s="329">
        <v>103.38</v>
      </c>
      <c r="E21" s="329">
        <v>105.56</v>
      </c>
      <c r="F21" s="329">
        <v>105.67</v>
      </c>
      <c r="G21" s="329">
        <v>107.62</v>
      </c>
      <c r="H21" s="329">
        <v>107.69</v>
      </c>
      <c r="I21" s="329">
        <v>109.32</v>
      </c>
      <c r="J21" s="329">
        <v>110.08</v>
      </c>
      <c r="K21" s="329">
        <v>110.81</v>
      </c>
      <c r="L21" s="329">
        <v>111.18</v>
      </c>
      <c r="M21" s="329">
        <v>110.94</v>
      </c>
      <c r="N21" s="329">
        <v>111.13</v>
      </c>
    </row>
    <row r="22" spans="2:14" ht="11.25">
      <c r="B22" s="329" t="s">
        <v>76</v>
      </c>
      <c r="C22" s="329">
        <v>110.69</v>
      </c>
      <c r="D22" s="329">
        <v>108.61</v>
      </c>
      <c r="E22" s="329">
        <v>110.79</v>
      </c>
      <c r="F22" s="329">
        <v>110.99</v>
      </c>
      <c r="G22" s="329">
        <v>111.86</v>
      </c>
      <c r="H22" s="329">
        <v>115.01</v>
      </c>
      <c r="I22" s="329">
        <v>111.86</v>
      </c>
      <c r="J22" s="329">
        <v>112.57</v>
      </c>
      <c r="K22" s="329">
        <v>111.17</v>
      </c>
      <c r="L22" s="329">
        <v>111.09</v>
      </c>
      <c r="M22" s="329">
        <v>111.85</v>
      </c>
      <c r="N22" s="329">
        <v>114.94</v>
      </c>
    </row>
    <row r="23" spans="2:14" ht="11.25">
      <c r="B23" s="329" t="s">
        <v>377</v>
      </c>
      <c r="C23" s="329">
        <v>112.97</v>
      </c>
      <c r="D23" s="329">
        <v>114.81</v>
      </c>
      <c r="E23" s="329">
        <v>113.83</v>
      </c>
      <c r="F23" s="329">
        <v>114.44</v>
      </c>
      <c r="G23" s="329">
        <v>115.54</v>
      </c>
      <c r="H23" s="329">
        <v>113.25</v>
      </c>
      <c r="I23" s="329">
        <v>115.3</v>
      </c>
      <c r="J23" s="329">
        <v>115.57</v>
      </c>
      <c r="K23" s="329">
        <v>114.89</v>
      </c>
      <c r="L23" s="329">
        <v>115.39</v>
      </c>
      <c r="M23" s="329">
        <v>116.47</v>
      </c>
      <c r="N23" s="329">
        <v>117.25</v>
      </c>
    </row>
    <row r="24" spans="2:14" ht="11.25">
      <c r="B24" s="329" t="s">
        <v>378</v>
      </c>
      <c r="C24" s="329">
        <v>116.95</v>
      </c>
      <c r="D24" s="329">
        <v>118.08</v>
      </c>
      <c r="E24" s="329">
        <v>119.62</v>
      </c>
      <c r="F24" s="329">
        <v>119.67</v>
      </c>
      <c r="G24" s="329">
        <v>121.25</v>
      </c>
      <c r="H24" s="329">
        <v>121.65</v>
      </c>
      <c r="I24" s="329">
        <v>121.53</v>
      </c>
      <c r="J24" s="329">
        <v>123.61</v>
      </c>
      <c r="K24" s="329">
        <v>122.3</v>
      </c>
      <c r="L24" s="329">
        <v>127.54</v>
      </c>
      <c r="M24" s="329">
        <v>124.98</v>
      </c>
      <c r="N24" s="329">
        <v>124.24</v>
      </c>
    </row>
    <row r="25" spans="2:14" ht="11.25">
      <c r="B25" s="329" t="s">
        <v>425</v>
      </c>
      <c r="C25" s="329">
        <v>126.25</v>
      </c>
      <c r="D25" s="329">
        <v>126.08</v>
      </c>
      <c r="E25" s="329">
        <v>126.97</v>
      </c>
      <c r="F25" s="329">
        <v>127.51</v>
      </c>
      <c r="G25" s="329">
        <v>125.97</v>
      </c>
      <c r="H25" s="329">
        <v>130.59</v>
      </c>
      <c r="I25" s="329">
        <v>130.99</v>
      </c>
      <c r="J25" s="329">
        <v>128.75</v>
      </c>
      <c r="K25" s="329">
        <v>130.76</v>
      </c>
      <c r="L25" s="329">
        <v>127.79</v>
      </c>
      <c r="M25" s="329">
        <v>118.22</v>
      </c>
      <c r="N25" s="329">
        <v>103.81</v>
      </c>
    </row>
    <row r="26" spans="2:14" ht="11.25">
      <c r="B26" s="329" t="s">
        <v>428</v>
      </c>
      <c r="C26" s="329">
        <v>106.91</v>
      </c>
      <c r="D26" s="329">
        <v>109.58</v>
      </c>
      <c r="E26" s="329">
        <v>110.3</v>
      </c>
      <c r="F26" s="329">
        <v>111.52</v>
      </c>
      <c r="G26" s="329">
        <v>113.26</v>
      </c>
      <c r="H26" s="329">
        <v>114.74</v>
      </c>
      <c r="I26" s="329">
        <v>117.2</v>
      </c>
      <c r="J26" s="329">
        <v>118.69</v>
      </c>
      <c r="K26" s="329">
        <v>120.57</v>
      </c>
      <c r="L26" s="329">
        <v>124.26</v>
      </c>
      <c r="M26" s="329">
        <v>123.54</v>
      </c>
      <c r="N26" s="329">
        <v>124.05</v>
      </c>
    </row>
    <row r="27" spans="2:14" ht="11.25">
      <c r="B27" s="329" t="s">
        <v>435</v>
      </c>
      <c r="C27" s="329">
        <v>125.37</v>
      </c>
      <c r="D27" s="329">
        <v>126.27</v>
      </c>
      <c r="E27" s="329">
        <v>130.55</v>
      </c>
      <c r="F27" s="329">
        <v>129.9</v>
      </c>
      <c r="G27" s="329">
        <v>128.88</v>
      </c>
      <c r="H27" s="329">
        <v>128.02</v>
      </c>
      <c r="I27" s="329">
        <v>128.27</v>
      </c>
      <c r="J27" s="329">
        <v>128.08</v>
      </c>
      <c r="K27" s="329">
        <v>129.17</v>
      </c>
      <c r="L27" s="329">
        <v>129.81</v>
      </c>
      <c r="M27" s="329">
        <v>129.47</v>
      </c>
      <c r="N27" s="329">
        <v>128.07</v>
      </c>
    </row>
    <row r="28" spans="2:14" ht="11.25">
      <c r="B28" s="329" t="s">
        <v>493</v>
      </c>
      <c r="C28" s="329">
        <v>128.34</v>
      </c>
      <c r="D28" s="329">
        <v>131.08</v>
      </c>
      <c r="E28" s="329">
        <v>131.14</v>
      </c>
      <c r="F28" s="329">
        <v>129.5</v>
      </c>
      <c r="G28" s="329">
        <v>131.45</v>
      </c>
      <c r="H28" s="329">
        <v>129.79</v>
      </c>
      <c r="I28" s="329">
        <v>130.05</v>
      </c>
      <c r="J28" s="329">
        <v>129.46</v>
      </c>
      <c r="K28" s="329">
        <v>127.02</v>
      </c>
      <c r="L28" s="329">
        <v>125.87</v>
      </c>
      <c r="M28" s="329">
        <v>126.65</v>
      </c>
      <c r="N28" s="329">
        <v>127.46</v>
      </c>
    </row>
    <row r="29" spans="2:14" ht="11.25">
      <c r="B29" s="329" t="s">
        <v>538</v>
      </c>
      <c r="C29" s="329">
        <v>124.82</v>
      </c>
      <c r="D29" s="329">
        <v>126.61</v>
      </c>
      <c r="E29" s="329">
        <v>125.25</v>
      </c>
      <c r="F29" s="329">
        <v>124.68</v>
      </c>
      <c r="G29" s="329">
        <v>124.28</v>
      </c>
      <c r="H29" s="329">
        <v>124.11</v>
      </c>
      <c r="I29" s="329">
        <v>125.36</v>
      </c>
      <c r="J29" s="329">
        <v>127.09</v>
      </c>
      <c r="K29" s="329">
        <v>126.22</v>
      </c>
      <c r="L29" s="329">
        <v>127.42</v>
      </c>
      <c r="M29" s="329">
        <v>125.55</v>
      </c>
      <c r="N29" s="329">
        <v>125.4</v>
      </c>
    </row>
    <row r="30" spans="2:14" ht="11.25">
      <c r="B30" s="330" t="s">
        <v>540</v>
      </c>
      <c r="C30" s="330">
        <v>128.88</v>
      </c>
      <c r="D30" s="330">
        <v>125.76</v>
      </c>
      <c r="E30" s="330">
        <v>126.95</v>
      </c>
      <c r="F30" s="330">
        <v>129.25</v>
      </c>
      <c r="G30" s="330">
        <v>126.73</v>
      </c>
      <c r="H30" s="330">
        <v>129.33</v>
      </c>
      <c r="I30" s="330">
        <v>126.73</v>
      </c>
      <c r="J30" s="330"/>
      <c r="K30" s="330"/>
      <c r="L30" s="330"/>
      <c r="M30" s="330"/>
      <c r="N30" s="330"/>
    </row>
    <row r="31" spans="2:9" ht="11.25">
      <c r="B31" s="108" t="s">
        <v>147</v>
      </c>
      <c r="C31" s="323"/>
      <c r="D31" s="320"/>
      <c r="F31" s="315"/>
      <c r="G31" s="315"/>
      <c r="H31" s="315"/>
      <c r="I31" s="315"/>
    </row>
    <row r="32" spans="2:9" ht="11.25">
      <c r="B32" s="106" t="s">
        <v>547</v>
      </c>
      <c r="C32" s="323"/>
      <c r="D32" s="320"/>
      <c r="F32" s="315"/>
      <c r="G32" s="315"/>
      <c r="H32" s="315"/>
      <c r="I32" s="315"/>
    </row>
    <row r="33" spans="4:14" ht="11.25">
      <c r="D33" s="313"/>
      <c r="E33" s="313"/>
      <c r="F33" s="313"/>
      <c r="G33" s="313"/>
      <c r="H33" s="313"/>
      <c r="I33" s="313"/>
      <c r="J33" s="313"/>
      <c r="K33" s="313"/>
      <c r="L33" s="313"/>
      <c r="M33" s="313"/>
      <c r="N33" s="313"/>
    </row>
    <row r="34" spans="4:14" ht="11.25">
      <c r="D34" s="313"/>
      <c r="E34" s="313"/>
      <c r="F34" s="313"/>
      <c r="G34" s="313"/>
      <c r="H34" s="313"/>
      <c r="I34" s="313"/>
      <c r="J34" s="313"/>
      <c r="K34" s="313"/>
      <c r="L34" s="313"/>
      <c r="M34" s="313"/>
      <c r="N34" s="313"/>
    </row>
    <row r="36" spans="3:14" ht="11.25">
      <c r="C36" s="324"/>
      <c r="D36" s="324"/>
      <c r="E36" s="324"/>
      <c r="F36" s="324"/>
      <c r="G36" s="324"/>
      <c r="H36" s="324"/>
      <c r="I36" s="324"/>
      <c r="J36" s="324"/>
      <c r="K36" s="324"/>
      <c r="L36" s="324"/>
      <c r="M36" s="324"/>
      <c r="N36" s="324"/>
    </row>
    <row r="37" spans="3:14" ht="11.25">
      <c r="C37" s="324"/>
      <c r="D37" s="324"/>
      <c r="E37" s="324"/>
      <c r="F37" s="324"/>
      <c r="G37" s="324"/>
      <c r="H37" s="324"/>
      <c r="I37" s="324"/>
      <c r="J37" s="324"/>
      <c r="K37" s="324"/>
      <c r="L37" s="324"/>
      <c r="M37" s="324"/>
      <c r="N37" s="324"/>
    </row>
    <row r="38" spans="3:14" ht="11.25">
      <c r="C38" s="324"/>
      <c r="D38" s="324"/>
      <c r="E38" s="324"/>
      <c r="F38" s="324"/>
      <c r="G38" s="324"/>
      <c r="H38" s="324"/>
      <c r="I38" s="324"/>
      <c r="J38" s="324"/>
      <c r="K38" s="324"/>
      <c r="L38" s="324"/>
      <c r="M38" s="324"/>
      <c r="N38" s="324"/>
    </row>
    <row r="39" spans="3:14" ht="11.25">
      <c r="C39" s="324"/>
      <c r="D39" s="324"/>
      <c r="E39" s="324"/>
      <c r="F39" s="324"/>
      <c r="G39" s="324"/>
      <c r="H39" s="324"/>
      <c r="I39" s="324"/>
      <c r="J39" s="324"/>
      <c r="K39" s="324"/>
      <c r="L39" s="324"/>
      <c r="M39" s="324"/>
      <c r="N39" s="324"/>
    </row>
    <row r="40" spans="3:14" ht="11.25">
      <c r="C40" s="324"/>
      <c r="D40" s="324"/>
      <c r="E40" s="324"/>
      <c r="F40" s="324"/>
      <c r="G40" s="324"/>
      <c r="H40" s="324"/>
      <c r="I40" s="324"/>
      <c r="J40" s="324"/>
      <c r="K40" s="324"/>
      <c r="L40" s="324"/>
      <c r="M40" s="324"/>
      <c r="N40" s="324"/>
    </row>
    <row r="41" spans="3:14" ht="11.25">
      <c r="C41" s="324"/>
      <c r="D41" s="324"/>
      <c r="E41" s="324"/>
      <c r="F41" s="324"/>
      <c r="G41" s="324"/>
      <c r="H41" s="324"/>
      <c r="I41" s="324"/>
      <c r="J41" s="324"/>
      <c r="K41" s="324"/>
      <c r="L41" s="324"/>
      <c r="M41" s="324"/>
      <c r="N41" s="324"/>
    </row>
    <row r="42" spans="3:14" ht="11.25">
      <c r="C42" s="324"/>
      <c r="D42" s="324"/>
      <c r="E42" s="324"/>
      <c r="F42" s="324"/>
      <c r="G42" s="324"/>
      <c r="H42" s="324"/>
      <c r="I42" s="324"/>
      <c r="J42" s="324"/>
      <c r="K42" s="324"/>
      <c r="L42" s="324"/>
      <c r="M42" s="324"/>
      <c r="N42" s="324"/>
    </row>
    <row r="43" spans="3:14" ht="11.25">
      <c r="C43" s="324"/>
      <c r="D43" s="324"/>
      <c r="E43" s="324"/>
      <c r="F43" s="324"/>
      <c r="G43" s="324"/>
      <c r="H43" s="324"/>
      <c r="I43" s="324"/>
      <c r="J43" s="324"/>
      <c r="K43" s="324"/>
      <c r="L43" s="324"/>
      <c r="M43" s="324"/>
      <c r="N43" s="324"/>
    </row>
    <row r="44" spans="3:14" ht="11.25">
      <c r="C44" s="324"/>
      <c r="D44" s="324"/>
      <c r="E44" s="324"/>
      <c r="F44" s="324"/>
      <c r="G44" s="324"/>
      <c r="H44" s="324"/>
      <c r="I44" s="324"/>
      <c r="J44" s="324"/>
      <c r="K44" s="324"/>
      <c r="L44" s="324"/>
      <c r="M44" s="324"/>
      <c r="N44" s="324"/>
    </row>
    <row r="45" spans="3:14" ht="11.25">
      <c r="C45" s="324"/>
      <c r="D45" s="324"/>
      <c r="E45" s="324"/>
      <c r="F45" s="324"/>
      <c r="G45" s="324"/>
      <c r="H45" s="324"/>
      <c r="I45" s="324"/>
      <c r="J45" s="324"/>
      <c r="K45" s="324"/>
      <c r="L45" s="324"/>
      <c r="M45" s="324"/>
      <c r="N45" s="324"/>
    </row>
    <row r="46" spans="3:14" ht="11.25">
      <c r="C46" s="324"/>
      <c r="D46" s="324"/>
      <c r="E46" s="324"/>
      <c r="F46" s="324"/>
      <c r="G46" s="324"/>
      <c r="H46" s="324"/>
      <c r="I46" s="324"/>
      <c r="J46" s="324"/>
      <c r="K46" s="324"/>
      <c r="L46" s="324"/>
      <c r="M46" s="324"/>
      <c r="N46" s="324"/>
    </row>
    <row r="47" spans="3:14" ht="11.25">
      <c r="C47" s="324"/>
      <c r="D47" s="324"/>
      <c r="E47" s="324"/>
      <c r="F47" s="324"/>
      <c r="G47" s="324"/>
      <c r="H47" s="324"/>
      <c r="I47" s="324"/>
      <c r="J47" s="324"/>
      <c r="K47" s="324"/>
      <c r="L47" s="324"/>
      <c r="M47" s="324"/>
      <c r="N47" s="324"/>
    </row>
    <row r="48" spans="3:14" ht="11.25">
      <c r="C48" s="324"/>
      <c r="D48" s="324"/>
      <c r="E48" s="324"/>
      <c r="F48" s="324"/>
      <c r="G48" s="324"/>
      <c r="H48" s="324"/>
      <c r="I48" s="324"/>
      <c r="J48" s="324"/>
      <c r="K48" s="324"/>
      <c r="L48" s="324"/>
      <c r="M48" s="324"/>
      <c r="N48" s="324"/>
    </row>
    <row r="49" spans="3:14" ht="11.25">
      <c r="C49" s="324"/>
      <c r="D49" s="324"/>
      <c r="E49" s="324"/>
      <c r="F49" s="324"/>
      <c r="G49" s="324"/>
      <c r="H49" s="324"/>
      <c r="I49" s="324"/>
      <c r="J49" s="324"/>
      <c r="K49" s="324"/>
      <c r="L49" s="324"/>
      <c r="M49" s="324"/>
      <c r="N49" s="324"/>
    </row>
    <row r="50" spans="3:14" ht="11.25">
      <c r="C50" s="324"/>
      <c r="D50" s="324"/>
      <c r="E50" s="324"/>
      <c r="F50" s="324"/>
      <c r="G50" s="324"/>
      <c r="H50" s="324"/>
      <c r="I50" s="324"/>
      <c r="J50" s="324"/>
      <c r="K50" s="324"/>
      <c r="L50" s="324"/>
      <c r="M50" s="324"/>
      <c r="N50" s="324"/>
    </row>
    <row r="51" spans="3:14" ht="11.25">
      <c r="C51" s="324"/>
      <c r="D51" s="313"/>
      <c r="E51" s="313"/>
      <c r="F51" s="313"/>
      <c r="G51" s="313"/>
      <c r="H51" s="313"/>
      <c r="I51" s="313"/>
      <c r="J51" s="313"/>
      <c r="K51" s="313"/>
      <c r="L51" s="313"/>
      <c r="M51" s="313"/>
      <c r="N51" s="313"/>
    </row>
    <row r="52" ht="11.25">
      <c r="C52" s="324"/>
    </row>
    <row r="53" ht="11.25">
      <c r="C53" s="324"/>
    </row>
    <row r="54" ht="11.25">
      <c r="C54" s="324"/>
    </row>
  </sheetData>
  <sheetProtection/>
  <printOptions/>
  <pageMargins left="0.1968503937007874" right="0.1968503937007874" top="0.984251968503937" bottom="0.984251968503937" header="0.5118110236220472" footer="0.5118110236220472"/>
  <pageSetup fitToHeight="1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IPEA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INGREED</dc:creator>
  <cp:keywords/>
  <dc:description/>
  <cp:lastModifiedBy>e218878676</cp:lastModifiedBy>
  <cp:lastPrinted>2012-05-15T21:17:08Z</cp:lastPrinted>
  <dcterms:created xsi:type="dcterms:W3CDTF">2006-02-13T18:26:04Z</dcterms:created>
  <dcterms:modified xsi:type="dcterms:W3CDTF">2013-09-26T20:43:00Z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