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212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</sheets>
  <definedNames>
    <definedName name="_Regression_Int" localSheetId="14" hidden="1">1</definedName>
    <definedName name="_xlnm.Print_Area" localSheetId="0">'Índice'!$B$1:$E$23</definedName>
    <definedName name="_xlnm.Print_Area" localSheetId="1">'Tab 1'!$B$1:$M$47</definedName>
    <definedName name="_xlnm.Print_Area" localSheetId="10">'Tab 10'!$B$1:$I$45</definedName>
    <definedName name="_xlnm.Print_Area" localSheetId="11">'Tab 11'!$B$1:$M$46</definedName>
    <definedName name="_xlnm.Print_Area" localSheetId="12">'Tab 12'!$B$1:$M$46</definedName>
    <definedName name="_xlnm.Print_Area" localSheetId="13">'Tab 13'!$B$1:$M$46</definedName>
    <definedName name="_xlnm.Print_Area" localSheetId="14">'Tab 14'!$B$1:$E$49</definedName>
    <definedName name="_xlnm.Print_Area" localSheetId="15">'Tab 15'!$B$1:$K$49</definedName>
    <definedName name="_xlnm.Print_Area" localSheetId="16">'Tab 16'!$B$1:$O$49</definedName>
    <definedName name="_xlnm.Print_Area" localSheetId="2">'Tab 2'!$B$1:$G$23</definedName>
    <definedName name="_xlnm.Print_Area" localSheetId="3">'Tab 3'!$B$1:$I$45</definedName>
    <definedName name="_xlnm.Print_Area" localSheetId="4">'Tab 4'!$B$1:$O$75</definedName>
    <definedName name="_xlnm.Print_Area" localSheetId="5">'Tab 5'!$B$1:$N$50</definedName>
    <definedName name="_xlnm.Print_Area" localSheetId="6">'Tab 6'!$B$1:$N$75</definedName>
    <definedName name="_xlnm.Print_Area" localSheetId="7">'Tab 7'!$B$1:$N$50</definedName>
    <definedName name="_xlnm.Print_Area" localSheetId="8">'Tab 8'!$B$1:$I$45</definedName>
    <definedName name="_xlnm.Print_Area" localSheetId="9">'Tab 9'!$B$1:$I$45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<sst xmlns="http://schemas.openxmlformats.org/spreadsheetml/2006/main" count="816" uniqueCount="204">
  <si>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</si>
  <si>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</si>
  <si>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</si>
  <si>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</si>
  <si>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</si>
  <si>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</si>
  <si>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</si>
  <si>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</si>
  <si>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</si>
  <si>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</si>
  <si>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</si>
  <si>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</si>
  <si>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</si>
  <si>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</si>
  <si>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</si>
  <si>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</si>
  <si>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</si>
  <si>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</si>
  <si>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</si>
  <si>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</si>
  <si>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</si>
  <si>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</si>
  <si>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</si>
  <si>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</si>
  <si>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</si>
  <si>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</si>
  <si>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</si>
  <si>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</si>
  <si>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</si>
  <si>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</si>
  <si>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</si>
  <si>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</si>
  <si>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</si>
  <si>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</si>
  <si>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</si>
  <si>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</si>
  <si>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</si>
  <si>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</si>
  <si>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</si>
  <si>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</si>
  <si>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</si>
  <si>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</si>
  <si>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</si>
  <si>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</si>
  <si>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</si>
  <si>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</si>
  <si>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</si>
  <si>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</si>
  <si>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</si>
  <si>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</si>
  <si>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</si>
  <si>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</si>
  <si>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</si>
  <si>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</si>
  <si>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</si>
  <si>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</si>
  <si>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</si>
  <si>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</si>
  <si>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</si>
  <si>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</si>
  <si>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</si>
  <si>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</si>
  <si>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</si>
  <si>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</si>
  <si>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</si>
  <si>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</si>
  <si>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</si>
  <si>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</si>
  <si>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</si>
  <si>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</si>
  <si>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</si>
  <si>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</si>
  <si>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</si>
  <si>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</si>
  <si>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</si>
  <si>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</si>
  <si>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</si>
  <si>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</si>
  <si>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</si>
  <si>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</si>
  <si>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</si>
  <si>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</si>
  <si>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</si>
  <si>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</si>
  <si>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</si>
  <si>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</si>
  <si>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</si>
  <si>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Fonte:Secex. Elaboração: Ipea/Dimac.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</si>
  <si>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</si>
  <si>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</si>
  <si>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</si>
  <si>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</si>
  <si>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</si>
  <si>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</si>
  <si>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</si>
  <si>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</si>
  <si>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</si>
  <si>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</si>
  <si>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</si>
  <si>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</si>
  <si>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</si>
  <si>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</si>
  <si>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</si>
  <si>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</si>
  <si>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</si>
  <si>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</si>
  <si>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</si>
  <si>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</si>
  <si>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</si>
  <si>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</si>
  <si>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</si>
  <si>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</si>
  <si>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</si>
  <si>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</si>
  <si>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</si>
  <si>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</si>
  <si>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</si>
  <si>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</si>
  <si>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</si>
  <si>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Fontes: FMI, FGV e IBGE. Elaboracao: Ipea/Dimac.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</si>
  <si>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</si>
  <si>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</si>
  <si>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</si>
  <si>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</si>
  <si>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</si>
  <si>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</si>
  <si>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</si>
  <si>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</si>
  <si>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Fontes: Funcex e Ipea. Elaboração: Ipea/Dimac.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</si>
  <si>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</si>
  <si>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</si>
  <si>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</si>
  <si>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</si>
  <si>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</si>
  <si>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Fonte: Banco Central. Elaboração: Ipea/Dimac</t>
  </si>
  <si>
    <t>Fonte:Secex. Elaboração: Ipea/Dimac</t>
  </si>
  <si>
    <t>[acumulado no ano (US$ milhões)]</t>
  </si>
  <si>
    <t>(Em US$ milhões)</t>
  </si>
  <si>
    <t>2008</t>
  </si>
  <si>
    <t>(base: média de 2006 = 100)</t>
  </si>
  <si>
    <t>[base:média de 2006 = 100]</t>
  </si>
  <si>
    <t>BALANÇA COMERCIAL BRASILEIRA: EXPORTAÇÕES, IMPORTAÇÕES E SALDO EFETIVOS E DESSAZONALIZADOS</t>
  </si>
  <si>
    <t>Conta</t>
  </si>
  <si>
    <t>2009</t>
  </si>
  <si>
    <t>[base: média de 2005 = 100]</t>
  </si>
  <si>
    <t xml:space="preserve">* Inclui os itens financeiros, computação e informações, royalties e licenças, aluguel de equipamentos e outros serviços do Quadro II - Serviços da Nota para Imprensa de Setor Externo. E também o item salários e ordenados do Quadro III - Rendas. 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</si>
  <si>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</si>
  <si>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</si>
  <si>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</si>
  <si>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</si>
  <si>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</si>
  <si>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</si>
  <si>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</si>
  <si>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</si>
  <si>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</si>
  <si>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</si>
  <si>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</si>
  <si>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</si>
  <si>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</si>
  <si>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</si>
  <si>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</si>
  <si>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</si>
  <si>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</si>
  <si>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</si>
  <si>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</si>
  <si>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</si>
  <si>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</si>
  <si>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</si>
  <si>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Total 2004</t>
  </si>
  <si>
    <t>Total 2005</t>
  </si>
  <si>
    <t>Total 2006</t>
  </si>
  <si>
    <t>Total 2007</t>
  </si>
  <si>
    <t>Total 2008</t>
  </si>
  <si>
    <t>Total 2009</t>
  </si>
  <si>
    <t>2010</t>
  </si>
  <si>
    <t>2010.2</t>
  </si>
  <si>
    <t>2010.3</t>
  </si>
  <si>
    <t>Total 2010</t>
  </si>
  <si>
    <t>2011</t>
  </si>
  <si>
    <t>2010.4</t>
  </si>
  <si>
    <t>5C. Balança Comercial Brasileira: Saldo</t>
  </si>
  <si>
    <t>7. Balança Comercial: Conceito Físico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</si>
  <si>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</si>
  <si>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</si>
  <si>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</si>
  <si>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</si>
  <si>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</si>
  <si>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</si>
  <si>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</si>
  <si>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2011.1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</si>
  <si>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</si>
  <si>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</si>
  <si>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</si>
  <si>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</si>
  <si>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</si>
  <si>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</si>
  <si>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</si>
  <si>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2011.2</t>
  </si>
  <si>
    <t>IV. SETOR EXTERNO                                                                                  Carta de Conjuntura | dez 2011</t>
  </si>
  <si>
    <t>Carta de Conjuntura | dez 2011</t>
  </si>
  <si>
    <t>2011.3</t>
  </si>
  <si>
    <t>Out.11/Out.10</t>
  </si>
  <si>
    <t>Nov.11/Nov10</t>
  </si>
  <si>
    <t>Nov.11/Out.10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</si>
</sst>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\ ##0\ \ "/>
    <numFmt numFmtId="185" formatCode="0.00000"/>
    <numFmt numFmtId="186" formatCode="0.0000"/>
    <numFmt numFmtId="187" formatCode="0.000"/>
    <numFmt numFmtId="188" formatCode="0.0"/>
    <numFmt numFmtId="189" formatCode="#\ ##0\ 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0.000000"/>
    <numFmt numFmtId="194" formatCode="yyyy"/>
    <numFmt numFmtId="195" formatCode="0.0000_)"/>
    <numFmt numFmtId="196" formatCode="_(* #,##0.0000_);_(* \(#,##0.0000\);_(* &quot;-&quot;????_);_(@_)"/>
    <numFmt numFmtId="197" formatCode="0.0000000000"/>
    <numFmt numFmtId="198" formatCode="0.000000000"/>
    <numFmt numFmtId="199" formatCode="0.00000000"/>
    <numFmt numFmtId="200" formatCode="0_)"/>
    <numFmt numFmtId="201" formatCode="mmmm"/>
    <numFmt numFmtId="202" formatCode="0.00000_)"/>
    <numFmt numFmtId="203" formatCode="#,"/>
    <numFmt numFmtId="204" formatCode="0.0_)"/>
    <numFmt numFmtId="205" formatCode="#,##0.0_);\(#,##0.0\)"/>
    <numFmt numFmtId="206" formatCode="0.000_)"/>
    <numFmt numFmtId="207" formatCode="0.00_)"/>
    <numFmt numFmtId="208" formatCode="0.000000_)"/>
    <numFmt numFmtId="209" formatCode="0_);\(0\)"/>
    <numFmt numFmtId="210" formatCode="_(* #,##0.0_);_(* \(#,##0.0\);_(* &quot;-&quot;?_);_(@_)"/>
    <numFmt numFmtId="211" formatCode="_(* #,##0.000_);_(* \(#,##0.000\);_(* &quot;-&quot;??_);_(@_)"/>
    <numFmt numFmtId="212" formatCode="_(&quot;Cr$&quot;* #,##0_);_(&quot;Cr$&quot;* \(#,##0\);_(&quot;Cr$&quot;* &quot;-&quot;_);_(@_)"/>
    <numFmt numFmtId="213" formatCode="_(&quot;Cr$&quot;* #,##0.00_);_(&quot;Cr$&quot;* \(#,##0.00\);_(&quot;Cr$&quot;* &quot;-&quot;??_);_(@_)"/>
    <numFmt numFmtId="214" formatCode="General_)"/>
    <numFmt numFmtId="215" formatCode="0.0%"/>
    <numFmt numFmtId="216" formatCode="#\ ###\ ###\ ##0\ "/>
    <numFmt numFmtId="217" formatCode="_(* #,##0.0000_);_(* \(#,##0.0000\);_(* &quot;-&quot;??_);_(@_)"/>
    <numFmt numFmtId="218" formatCode="mmm"/>
    <numFmt numFmtId="219" formatCode="#,##0.0_);[Red]\(#,##0.0\)"/>
    <numFmt numFmtId="220" formatCode="#,##0.0_);[Red]\(#,##0\)"/>
    <numFmt numFmtId="221" formatCode="mmm/yyyy"/>
    <numFmt numFmtId="222" formatCode="#,##0.0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18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3" fillId="0" borderId="1">
      <alignment/>
      <protection/>
    </xf>
    <xf numFmtId="189" fontId="6" fillId="0" borderId="0" applyFill="0" applyBorder="0" applyProtection="0">
      <alignment/>
    </xf>
    <xf numFmtId="214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4" fontId="10" fillId="0" borderId="0">
      <alignment/>
      <protection/>
    </xf>
    <xf numFmtId="0" fontId="7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203" fontId="1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3" fontId="5" fillId="2" borderId="0" xfId="33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3" applyNumberFormat="1" applyFont="1" applyFill="1" applyBorder="1" applyAlignment="1">
      <alignment/>
      <protection/>
    </xf>
    <xf numFmtId="0" fontId="8" fillId="2" borderId="0" xfId="27" applyFont="1" applyFill="1">
      <alignment/>
      <protection/>
    </xf>
    <xf numFmtId="0" fontId="3" fillId="2" borderId="0" xfId="27" applyFont="1" applyFill="1">
      <alignment/>
      <protection/>
    </xf>
    <xf numFmtId="3" fontId="3" fillId="2" borderId="0" xfId="27" applyNumberFormat="1" applyFont="1" applyFill="1">
      <alignment/>
      <protection/>
    </xf>
    <xf numFmtId="3" fontId="5" fillId="2" borderId="0" xfId="27" applyNumberFormat="1" applyFont="1" applyFill="1">
      <alignment/>
      <protection/>
    </xf>
    <xf numFmtId="3" fontId="5" fillId="2" borderId="0" xfId="27" applyNumberFormat="1" applyFont="1" applyFill="1" applyAlignment="1">
      <alignment horizontal="right"/>
      <protection/>
    </xf>
    <xf numFmtId="0" fontId="5" fillId="2" borderId="0" xfId="27" applyFont="1" applyFill="1">
      <alignment/>
      <protection/>
    </xf>
    <xf numFmtId="0" fontId="3" fillId="2" borderId="0" xfId="27" applyFont="1" applyFill="1" applyAlignment="1">
      <alignment/>
      <protection/>
    </xf>
    <xf numFmtId="0" fontId="9" fillId="0" borderId="0" xfId="27" applyFont="1" applyAlignment="1">
      <alignment/>
      <protection/>
    </xf>
    <xf numFmtId="0" fontId="8" fillId="2" borderId="0" xfId="27" applyFont="1" applyFill="1" applyBorder="1">
      <alignment/>
      <protection/>
    </xf>
    <xf numFmtId="0" fontId="5" fillId="2" borderId="0" xfId="27" applyFont="1" applyFill="1" applyAlignment="1">
      <alignment horizontal="left"/>
      <protection/>
    </xf>
    <xf numFmtId="3" fontId="5" fillId="2" borderId="0" xfId="27" applyNumberFormat="1" applyFont="1" applyFill="1" applyAlignment="1">
      <alignment horizontal="left"/>
      <protection/>
    </xf>
    <xf numFmtId="0" fontId="8" fillId="2" borderId="5" xfId="27" applyFont="1" applyFill="1" applyBorder="1">
      <alignment/>
      <protection/>
    </xf>
    <xf numFmtId="0" fontId="8" fillId="2" borderId="3" xfId="27" applyFont="1" applyFill="1" applyBorder="1">
      <alignment/>
      <protection/>
    </xf>
    <xf numFmtId="3" fontId="5" fillId="2" borderId="3" xfId="27" applyNumberFormat="1" applyFont="1" applyFill="1" applyBorder="1" applyAlignment="1">
      <alignment horizontal="center"/>
      <protection/>
    </xf>
    <xf numFmtId="3" fontId="5" fillId="2" borderId="3" xfId="27" applyNumberFormat="1" applyFont="1" applyFill="1" applyBorder="1" applyAlignment="1">
      <alignment horizontal="right"/>
      <protection/>
    </xf>
    <xf numFmtId="201" fontId="5" fillId="2" borderId="0" xfId="27" applyNumberFormat="1" applyFont="1" applyFill="1" applyBorder="1" applyAlignment="1">
      <alignment horizontal="left"/>
      <protection/>
    </xf>
    <xf numFmtId="3" fontId="5" fillId="0" borderId="0" xfId="28" applyNumberFormat="1" applyFont="1">
      <alignment/>
      <protection/>
    </xf>
    <xf numFmtId="202" fontId="5" fillId="0" borderId="0" xfId="28" applyFont="1">
      <alignment/>
      <protection/>
    </xf>
    <xf numFmtId="209" fontId="5" fillId="0" borderId="0" xfId="37" applyNumberFormat="1" applyFont="1" applyBorder="1" applyAlignment="1">
      <alignment horizontal="left"/>
    </xf>
    <xf numFmtId="3" fontId="5" fillId="0" borderId="0" xfId="37" applyNumberFormat="1" applyFont="1" applyBorder="1" applyAlignment="1">
      <alignment/>
    </xf>
    <xf numFmtId="209" fontId="5" fillId="0" borderId="0" xfId="37" applyNumberFormat="1" applyFont="1" applyAlignment="1">
      <alignment horizontal="left"/>
    </xf>
    <xf numFmtId="209" fontId="5" fillId="0" borderId="5" xfId="37" applyNumberFormat="1" applyFont="1" applyBorder="1" applyAlignment="1">
      <alignment horizontal="left"/>
    </xf>
    <xf numFmtId="4" fontId="5" fillId="0" borderId="0" xfId="37" applyNumberFormat="1" applyFont="1" applyBorder="1" applyAlignment="1">
      <alignment/>
    </xf>
    <xf numFmtId="190" fontId="5" fillId="0" borderId="0" xfId="37" applyNumberFormat="1" applyFont="1" applyBorder="1" applyAlignment="1">
      <alignment/>
    </xf>
    <xf numFmtId="202" fontId="5" fillId="0" borderId="0" xfId="30" applyFont="1">
      <alignment/>
      <protection/>
    </xf>
    <xf numFmtId="202" fontId="5" fillId="0" borderId="0" xfId="31" applyFont="1">
      <alignment/>
      <protection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Border="1" applyAlignment="1">
      <alignment horizontal="left"/>
    </xf>
    <xf numFmtId="188" fontId="5" fillId="2" borderId="0" xfId="0" applyNumberFormat="1" applyFont="1" applyFill="1" applyAlignment="1">
      <alignment/>
    </xf>
    <xf numFmtId="188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2" applyFont="1" applyFill="1">
      <alignment/>
      <protection/>
    </xf>
    <xf numFmtId="0" fontId="15" fillId="2" borderId="0" xfId="32" applyFont="1" applyFill="1" applyAlignment="1" applyProtection="1">
      <alignment horizontal="left"/>
      <protection/>
    </xf>
    <xf numFmtId="0" fontId="5" fillId="2" borderId="0" xfId="32" applyFont="1" applyFill="1">
      <alignment/>
      <protection/>
    </xf>
    <xf numFmtId="0" fontId="5" fillId="2" borderId="0" xfId="32" applyFont="1" applyFill="1" applyBorder="1">
      <alignment/>
      <protection/>
    </xf>
    <xf numFmtId="0" fontId="16" fillId="2" borderId="3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201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201" fontId="5" fillId="2" borderId="0" xfId="0" applyNumberFormat="1" applyFont="1" applyFill="1" applyAlignment="1">
      <alignment horizontal="left"/>
    </xf>
    <xf numFmtId="201" fontId="5" fillId="2" borderId="0" xfId="0" applyNumberFormat="1" applyFont="1" applyFill="1" applyBorder="1" applyAlignment="1">
      <alignment horizontal="left"/>
    </xf>
    <xf numFmtId="201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7" applyNumberFormat="1" applyFont="1" applyFill="1" applyBorder="1" applyAlignment="1">
      <alignment/>
    </xf>
    <xf numFmtId="3" fontId="3" fillId="0" borderId="0" xfId="37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14" fontId="8" fillId="2" borderId="0" xfId="26" applyFont="1" applyFill="1">
      <alignment/>
      <protection/>
    </xf>
    <xf numFmtId="214" fontId="3" fillId="2" borderId="0" xfId="26" applyFont="1" applyFill="1" applyAlignment="1" applyProtection="1">
      <alignment horizontal="left"/>
      <protection/>
    </xf>
    <xf numFmtId="214" fontId="5" fillId="2" borderId="0" xfId="26" applyFont="1" applyFill="1" applyAlignment="1" applyProtection="1">
      <alignment horizontal="left"/>
      <protection/>
    </xf>
    <xf numFmtId="214" fontId="5" fillId="2" borderId="0" xfId="26" applyFont="1" applyFill="1">
      <alignment/>
      <protection/>
    </xf>
    <xf numFmtId="214" fontId="8" fillId="2" borderId="0" xfId="26" applyFont="1" applyFill="1" applyBorder="1">
      <alignment/>
      <protection/>
    </xf>
    <xf numFmtId="214" fontId="5" fillId="2" borderId="0" xfId="26" applyFont="1" applyFill="1" applyBorder="1" applyAlignment="1" applyProtection="1">
      <alignment horizontal="left"/>
      <protection/>
    </xf>
    <xf numFmtId="214" fontId="5" fillId="2" borderId="0" xfId="26" applyFont="1" applyFill="1" applyBorder="1">
      <alignment/>
      <protection/>
    </xf>
    <xf numFmtId="214" fontId="8" fillId="2" borderId="5" xfId="26" applyFont="1" applyFill="1" applyBorder="1">
      <alignment/>
      <protection/>
    </xf>
    <xf numFmtId="214" fontId="5" fillId="2" borderId="0" xfId="26" applyFont="1" applyFill="1" applyBorder="1" applyAlignment="1">
      <alignment wrapText="1"/>
      <protection/>
    </xf>
    <xf numFmtId="214" fontId="5" fillId="2" borderId="0" xfId="26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8" fontId="5" fillId="2" borderId="0" xfId="0" applyNumberFormat="1" applyFont="1" applyFill="1" applyBorder="1" applyAlignment="1" quotePrefix="1">
      <alignment horizontal="right"/>
    </xf>
    <xf numFmtId="188" fontId="5" fillId="2" borderId="5" xfId="0" applyNumberFormat="1" applyFont="1" applyFill="1" applyBorder="1" applyAlignment="1" quotePrefix="1">
      <alignment horizontal="right"/>
    </xf>
    <xf numFmtId="188" fontId="5" fillId="2" borderId="0" xfId="0" applyNumberFormat="1" applyFont="1" applyFill="1" applyBorder="1" applyAlignment="1">
      <alignment horizontal="center"/>
    </xf>
    <xf numFmtId="188" fontId="5" fillId="2" borderId="0" xfId="37" applyNumberFormat="1" applyFont="1" applyFill="1" applyBorder="1" applyAlignment="1">
      <alignment horizontal="right"/>
    </xf>
    <xf numFmtId="188" fontId="5" fillId="2" borderId="5" xfId="34" applyNumberFormat="1" applyFont="1" applyFill="1" applyBorder="1" applyAlignment="1">
      <alignment horizontal="right"/>
    </xf>
    <xf numFmtId="188" fontId="5" fillId="2" borderId="0" xfId="22" applyNumberFormat="1" applyFont="1" applyFill="1" applyBorder="1">
      <alignment/>
      <protection/>
    </xf>
    <xf numFmtId="188" fontId="3" fillId="2" borderId="0" xfId="0" applyNumberFormat="1" applyFont="1" applyFill="1" applyBorder="1" applyAlignment="1" quotePrefix="1">
      <alignment horizontal="left"/>
    </xf>
    <xf numFmtId="188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8" fontId="5" fillId="2" borderId="0" xfId="34" applyNumberFormat="1" applyFont="1" applyFill="1" applyAlignment="1">
      <alignment/>
    </xf>
    <xf numFmtId="188" fontId="5" fillId="2" borderId="0" xfId="34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32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6" fontId="5" fillId="2" borderId="0" xfId="0" applyNumberFormat="1" applyFont="1" applyFill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7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2" borderId="2" xfId="27" applyFont="1" applyFill="1" applyBorder="1">
      <alignment/>
      <protection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28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9" fontId="5" fillId="0" borderId="5" xfId="37" applyNumberFormat="1" applyFont="1" applyFill="1" applyBorder="1" applyAlignment="1">
      <alignment horizontal="left"/>
    </xf>
    <xf numFmtId="215" fontId="5" fillId="2" borderId="0" xfId="34" applyNumberFormat="1" applyFont="1" applyFill="1" applyBorder="1" applyAlignment="1">
      <alignment/>
    </xf>
    <xf numFmtId="215" fontId="5" fillId="2" borderId="5" xfId="34" applyNumberFormat="1" applyFont="1" applyFill="1" applyBorder="1" applyAlignment="1">
      <alignment/>
    </xf>
    <xf numFmtId="209" fontId="5" fillId="0" borderId="0" xfId="37" applyNumberFormat="1" applyFont="1" applyFill="1" applyBorder="1" applyAlignment="1">
      <alignment horizontal="left"/>
    </xf>
    <xf numFmtId="2" fontId="5" fillId="0" borderId="0" xfId="37" applyNumberFormat="1" applyFont="1" applyBorder="1" applyAlignment="1">
      <alignment/>
    </xf>
    <xf numFmtId="2" fontId="5" fillId="0" borderId="5" xfId="37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22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4" fontId="5" fillId="0" borderId="5" xfId="37" applyNumberFormat="1" applyFont="1" applyBorder="1" applyAlignment="1">
      <alignment/>
    </xf>
    <xf numFmtId="206" fontId="5" fillId="0" borderId="0" xfId="0" applyNumberFormat="1" applyFont="1" applyAlignment="1">
      <alignment/>
    </xf>
    <xf numFmtId="202" fontId="5" fillId="0" borderId="0" xfId="29" applyFont="1">
      <alignment/>
      <protection/>
    </xf>
    <xf numFmtId="2" fontId="5" fillId="0" borderId="0" xfId="23" applyNumberFormat="1" applyFont="1" applyBorder="1">
      <alignment/>
      <protection/>
    </xf>
    <xf numFmtId="2" fontId="5" fillId="0" borderId="0" xfId="23" applyNumberFormat="1" applyFont="1">
      <alignment/>
      <protection/>
    </xf>
    <xf numFmtId="17" fontId="5" fillId="2" borderId="4" xfId="0" applyNumberFormat="1" applyFont="1" applyFill="1" applyBorder="1" applyAlignment="1">
      <alignment horizontal="left"/>
    </xf>
    <xf numFmtId="190" fontId="5" fillId="2" borderId="4" xfId="37" applyNumberFormat="1" applyFont="1" applyFill="1" applyBorder="1" applyAlignment="1">
      <alignment/>
    </xf>
    <xf numFmtId="218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 horizontal="center"/>
    </xf>
    <xf numFmtId="218" fontId="5" fillId="2" borderId="0" xfId="0" applyNumberFormat="1" applyFont="1" applyFill="1" applyBorder="1" applyAlignment="1">
      <alignment horizontal="left"/>
    </xf>
    <xf numFmtId="201" fontId="5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right"/>
    </xf>
    <xf numFmtId="201" fontId="5" fillId="2" borderId="8" xfId="0" applyNumberFormat="1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5" fillId="2" borderId="4" xfId="27" applyNumberFormat="1" applyFont="1" applyFill="1" applyBorder="1" applyAlignment="1">
      <alignment horizontal="center"/>
      <protection/>
    </xf>
    <xf numFmtId="0" fontId="5" fillId="2" borderId="2" xfId="27" applyFont="1" applyFill="1" applyBorder="1" applyAlignment="1">
      <alignment horizontal="left" vertical="center" wrapText="1"/>
      <protection/>
    </xf>
    <xf numFmtId="0" fontId="9" fillId="0" borderId="3" xfId="27" applyFont="1" applyBorder="1" applyAlignment="1">
      <alignment horizontal="left" vertical="center" wrapText="1"/>
      <protection/>
    </xf>
    <xf numFmtId="0" fontId="16" fillId="2" borderId="4" xfId="32" applyFont="1" applyFill="1" applyBorder="1" applyAlignment="1" applyProtection="1">
      <alignment horizontal="center"/>
      <protection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88" fontId="5" fillId="2" borderId="4" xfId="0" applyNumberFormat="1" applyFont="1" applyFill="1" applyBorder="1" applyAlignment="1">
      <alignment horizontal="center"/>
    </xf>
    <xf numFmtId="188" fontId="5" fillId="2" borderId="4" xfId="0" applyNumberFormat="1" applyFont="1" applyFill="1" applyBorder="1" applyAlignment="1">
      <alignment horizontal="center" wrapText="1"/>
    </xf>
    <xf numFmtId="1" fontId="5" fillId="2" borderId="6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188" fontId="5" fillId="2" borderId="8" xfId="0" applyNumberFormat="1" applyFont="1" applyFill="1" applyBorder="1" applyAlignment="1">
      <alignment/>
    </xf>
  </cellXfs>
  <cellStyles count="25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 7" xfId="23"/>
    <cellStyle name="Normal_Tabela_IV.11" xfId="24"/>
    <cellStyle name="Normal_Tabela_IV.12" xfId="25"/>
    <cellStyle name="Normal_Tabela_IV.19" xfId="26"/>
    <cellStyle name="Normal_Tabela_IV.3" xfId="27"/>
    <cellStyle name="Normal_Tabela_IV.4" xfId="28"/>
    <cellStyle name="Normal_Tabela_IV.5" xfId="29"/>
    <cellStyle name="Normal_Tabela_IV.6" xfId="30"/>
    <cellStyle name="Normal_Tabela_IV.7" xfId="31"/>
    <cellStyle name="Normal_Tabela_IV.9" xfId="32"/>
    <cellStyle name="Normal_Trim" xfId="33"/>
    <cellStyle name="Percent" xfId="34"/>
    <cellStyle name="Sep. milhar [0]" xfId="35"/>
    <cellStyle name="Separador de m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198</v>
      </c>
    </row>
    <row r="3" ht="12.75">
      <c r="B3" s="113" t="s">
        <v>0</v>
      </c>
    </row>
    <row r="4" ht="12.75">
      <c r="B4" s="113" t="s">
        <v>1</v>
      </c>
    </row>
    <row r="5" ht="12.75">
      <c r="B5" s="113" t="s">
        <v>2</v>
      </c>
    </row>
    <row r="6" ht="12.75">
      <c r="B6" s="113" t="s">
        <v>3</v>
      </c>
    </row>
    <row r="7" ht="12.75">
      <c r="B7" s="113" t="s">
        <v>4</v>
      </c>
    </row>
    <row r="8" ht="12.75">
      <c r="B8" s="113" t="s">
        <v>5</v>
      </c>
    </row>
    <row r="9" ht="12.75">
      <c r="B9" s="113" t="s">
        <v>6</v>
      </c>
    </row>
    <row r="10" ht="12.75">
      <c r="B10" s="113" t="s">
        <v>7</v>
      </c>
    </row>
    <row r="11" ht="12.75">
      <c r="B11" s="113" t="s">
        <v>180</v>
      </c>
    </row>
    <row r="12" ht="12.75">
      <c r="B12" s="113" t="s">
        <v>8</v>
      </c>
    </row>
    <row r="13" ht="12.75">
      <c r="B13" s="113" t="s">
        <v>9</v>
      </c>
    </row>
    <row r="14" ht="12.75">
      <c r="B14" s="113" t="s">
        <v>181</v>
      </c>
    </row>
    <row r="15" ht="12.75">
      <c r="B15" s="113" t="s">
        <v>182</v>
      </c>
    </row>
    <row r="16" ht="12.75">
      <c r="B16" s="113" t="s">
        <v>10</v>
      </c>
    </row>
    <row r="17" ht="12.75">
      <c r="B17" s="113" t="s">
        <v>11</v>
      </c>
    </row>
    <row r="18" ht="12.75">
      <c r="B18" s="113" t="s">
        <v>183</v>
      </c>
    </row>
    <row r="19" ht="12.75">
      <c r="B19" s="113" t="s">
        <v>184</v>
      </c>
    </row>
    <row r="20" ht="12.75">
      <c r="B20" s="113" t="s">
        <v>185</v>
      </c>
    </row>
    <row r="21" ht="12.75">
      <c r="B21" s="113" t="s">
        <v>186</v>
      </c>
    </row>
    <row r="22" ht="12.75">
      <c r="B22" s="113" t="s">
        <v>187</v>
      </c>
    </row>
    <row r="23" ht="12.75">
      <c r="B23" s="113" t="s">
        <v>188</v>
      </c>
    </row>
  </sheetData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1" location="'Tab 5'!Area_de_impressao" display="5C. Balança Comercial Brasileira: Saldo"/>
    <hyperlink ref="B12" location="'Tab 6'!Area_de_impressao" display="6A. Balança Comercial Brasileira: Exportações"/>
    <hyperlink ref="B13" location="'Tab 6'!Area_de_impressao" display="6B. Balança Comercial Brasileira: Importações"/>
    <hyperlink ref="B14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6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70" customWidth="1"/>
    <col min="2" max="2" width="5.8515625" style="68" customWidth="1"/>
    <col min="3" max="3" width="8.7109375" style="70" customWidth="1"/>
    <col min="4" max="4" width="8.28125" style="70" bestFit="1" customWidth="1"/>
    <col min="5" max="5" width="9.421875" style="70" customWidth="1"/>
    <col min="6" max="6" width="15.140625" style="70" customWidth="1"/>
    <col min="7" max="7" width="14.00390625" style="70" customWidth="1"/>
    <col min="8" max="8" width="10.00390625" style="70" customWidth="1"/>
    <col min="9" max="9" width="10.28125" style="70" customWidth="1"/>
    <col min="10" max="16384" width="14.8515625" style="70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2011</v>
      </c>
    </row>
    <row r="3" ht="11.25">
      <c r="C3" s="69" t="s">
        <v>89</v>
      </c>
    </row>
    <row r="4" ht="11.25">
      <c r="C4" s="69" t="s">
        <v>90</v>
      </c>
    </row>
    <row r="5" spans="2:3" ht="11.25">
      <c r="B5" s="143"/>
      <c r="C5" s="71" t="s">
        <v>98</v>
      </c>
    </row>
    <row r="6" spans="2:3" ht="11.25">
      <c r="B6" s="143"/>
      <c r="C6" s="71"/>
    </row>
    <row r="7" spans="2:9" ht="12.75" customHeight="1">
      <c r="B7" s="136"/>
      <c r="C7" s="218" t="s">
        <v>15</v>
      </c>
      <c r="D7" s="217" t="s">
        <v>55</v>
      </c>
      <c r="E7" s="217"/>
      <c r="F7" s="217"/>
      <c r="G7" s="217"/>
      <c r="H7" s="217"/>
      <c r="I7" s="217"/>
    </row>
    <row r="8" spans="2:9" ht="23.25" thickBot="1">
      <c r="B8" s="137"/>
      <c r="C8" s="219"/>
      <c r="D8" s="72" t="s">
        <v>21</v>
      </c>
      <c r="E8" s="72" t="s">
        <v>91</v>
      </c>
      <c r="F8" s="72" t="s">
        <v>92</v>
      </c>
      <c r="G8" s="72" t="s">
        <v>93</v>
      </c>
      <c r="H8" s="72" t="s">
        <v>94</v>
      </c>
      <c r="I8" s="73" t="s">
        <v>95</v>
      </c>
    </row>
    <row r="9" spans="2:9" s="51" customFormat="1" ht="12" thickTop="1">
      <c r="B9" s="198" t="s">
        <v>138</v>
      </c>
      <c r="C9" s="198">
        <v>39783</v>
      </c>
      <c r="D9" s="199">
        <v>197942.44290900003</v>
      </c>
      <c r="E9" s="199">
        <v>73027.659951</v>
      </c>
      <c r="F9" s="199">
        <v>119755.773875</v>
      </c>
      <c r="G9" s="199">
        <v>27073.161050000002</v>
      </c>
      <c r="H9" s="199">
        <v>92682.612825</v>
      </c>
      <c r="I9" s="199">
        <v>5159.009083000001</v>
      </c>
    </row>
    <row r="10" spans="2:9" s="7" customFormat="1" ht="11.25">
      <c r="B10" s="90" t="s">
        <v>143</v>
      </c>
      <c r="C10" s="90">
        <v>39814</v>
      </c>
      <c r="D10" s="148">
        <v>194447.478566</v>
      </c>
      <c r="E10" s="148">
        <v>72593.659867</v>
      </c>
      <c r="F10" s="148">
        <v>116861.61506</v>
      </c>
      <c r="G10" s="148">
        <v>26717.335265000005</v>
      </c>
      <c r="H10" s="148">
        <v>90144.279795</v>
      </c>
      <c r="I10" s="148">
        <v>4992.203638999999</v>
      </c>
    </row>
    <row r="11" spans="2:9" s="7" customFormat="1" ht="11.25">
      <c r="B11" s="90" t="s">
        <v>58</v>
      </c>
      <c r="C11" s="90">
        <v>39845</v>
      </c>
      <c r="D11" s="148">
        <v>191233.96431900002</v>
      </c>
      <c r="E11" s="148">
        <v>72291.13329399998</v>
      </c>
      <c r="F11" s="148">
        <v>114180.435734</v>
      </c>
      <c r="G11" s="148">
        <v>26095.863042000004</v>
      </c>
      <c r="H11" s="148">
        <v>88084.572692</v>
      </c>
      <c r="I11" s="148">
        <v>4762.395291</v>
      </c>
    </row>
    <row r="12" spans="2:9" s="7" customFormat="1" ht="11.25">
      <c r="B12" s="90" t="s">
        <v>58</v>
      </c>
      <c r="C12" s="90">
        <v>39873</v>
      </c>
      <c r="D12" s="148">
        <v>190430.415204</v>
      </c>
      <c r="E12" s="148">
        <v>73228.020266</v>
      </c>
      <c r="F12" s="148">
        <v>112490.207873</v>
      </c>
      <c r="G12" s="148">
        <v>25793.77906</v>
      </c>
      <c r="H12" s="148">
        <v>86696.428813</v>
      </c>
      <c r="I12" s="148">
        <v>4712.187065</v>
      </c>
    </row>
    <row r="13" spans="2:9" s="7" customFormat="1" ht="11.25">
      <c r="B13" s="90" t="s">
        <v>58</v>
      </c>
      <c r="C13" s="90">
        <v>39904</v>
      </c>
      <c r="D13" s="148">
        <v>188693.60228999998</v>
      </c>
      <c r="E13" s="148">
        <v>74211.675382</v>
      </c>
      <c r="F13" s="148">
        <v>109859.336811</v>
      </c>
      <c r="G13" s="148">
        <v>25408.86589</v>
      </c>
      <c r="H13" s="148">
        <v>84450.47092100001</v>
      </c>
      <c r="I13" s="148">
        <v>4622.590096999999</v>
      </c>
    </row>
    <row r="14" spans="2:10" s="7" customFormat="1" ht="11.25">
      <c r="B14" s="90" t="s">
        <v>58</v>
      </c>
      <c r="C14" s="90">
        <v>39934</v>
      </c>
      <c r="D14" s="148">
        <v>181374.824126</v>
      </c>
      <c r="E14" s="148">
        <v>71222.45558</v>
      </c>
      <c r="F14" s="148">
        <v>105792.46249300001</v>
      </c>
      <c r="G14" s="148">
        <v>24234.630162999998</v>
      </c>
      <c r="H14" s="148">
        <v>81557.83233</v>
      </c>
      <c r="I14" s="148">
        <v>4359.906053000001</v>
      </c>
      <c r="J14" s="177"/>
    </row>
    <row r="15" spans="2:9" s="7" customFormat="1" ht="11.25">
      <c r="B15" s="90" t="s">
        <v>58</v>
      </c>
      <c r="C15" s="90">
        <v>39965</v>
      </c>
      <c r="D15" s="148">
        <v>177249.301312</v>
      </c>
      <c r="E15" s="148">
        <v>70412.480343</v>
      </c>
      <c r="F15" s="148">
        <v>102693.939139</v>
      </c>
      <c r="G15" s="148">
        <v>23715.651015999993</v>
      </c>
      <c r="H15" s="148">
        <v>78978.28812300002</v>
      </c>
      <c r="I15" s="148">
        <v>4142.88183</v>
      </c>
    </row>
    <row r="16" spans="2:9" s="7" customFormat="1" ht="11.25">
      <c r="B16" s="90" t="s">
        <v>58</v>
      </c>
      <c r="C16" s="90">
        <v>39995</v>
      </c>
      <c r="D16" s="148">
        <v>170939.82105</v>
      </c>
      <c r="E16" s="148">
        <v>68493.181239</v>
      </c>
      <c r="F16" s="148">
        <v>98555.328163</v>
      </c>
      <c r="G16" s="148">
        <v>22484.679908999995</v>
      </c>
      <c r="H16" s="148">
        <v>76070.648254</v>
      </c>
      <c r="I16" s="148">
        <v>3891.311648</v>
      </c>
    </row>
    <row r="17" spans="2:9" s="7" customFormat="1" ht="11.25">
      <c r="B17" s="90" t="s">
        <v>58</v>
      </c>
      <c r="C17" s="90">
        <v>40026</v>
      </c>
      <c r="D17" s="148">
        <v>165033.80475600003</v>
      </c>
      <c r="E17" s="148">
        <v>66399.49261399999</v>
      </c>
      <c r="F17" s="148">
        <v>94928.726785</v>
      </c>
      <c r="G17" s="148">
        <v>21559.278288999998</v>
      </c>
      <c r="H17" s="148">
        <v>73369.448496</v>
      </c>
      <c r="I17" s="148">
        <v>3705.5853570000004</v>
      </c>
    </row>
    <row r="18" spans="2:9" s="7" customFormat="1" ht="11.25">
      <c r="B18" s="90" t="s">
        <v>58</v>
      </c>
      <c r="C18" s="90">
        <v>40057</v>
      </c>
      <c r="D18" s="148">
        <v>158879.819171</v>
      </c>
      <c r="E18" s="148">
        <v>64475.250866999995</v>
      </c>
      <c r="F18" s="148">
        <v>90935.603319</v>
      </c>
      <c r="G18" s="148">
        <v>20694.704854000003</v>
      </c>
      <c r="H18" s="148">
        <v>70240.898465</v>
      </c>
      <c r="I18" s="148">
        <v>3468.9649849999996</v>
      </c>
    </row>
    <row r="19" spans="2:9" s="7" customFormat="1" ht="11.25">
      <c r="B19" s="90" t="s">
        <v>58</v>
      </c>
      <c r="C19" s="90">
        <v>40087</v>
      </c>
      <c r="D19" s="148">
        <v>154449.197625</v>
      </c>
      <c r="E19" s="148">
        <v>62749.14597799999</v>
      </c>
      <c r="F19" s="148">
        <v>88546.62320799999</v>
      </c>
      <c r="G19" s="148">
        <v>20060.014305999997</v>
      </c>
      <c r="H19" s="148">
        <v>68486.60890199999</v>
      </c>
      <c r="I19" s="148">
        <v>3153.428439</v>
      </c>
    </row>
    <row r="20" spans="2:9" s="7" customFormat="1" ht="11.25">
      <c r="B20" s="90" t="s">
        <v>58</v>
      </c>
      <c r="C20" s="90">
        <v>40118</v>
      </c>
      <c r="D20" s="148">
        <v>152349.51735</v>
      </c>
      <c r="E20" s="148">
        <v>61968.93798299999</v>
      </c>
      <c r="F20" s="148">
        <v>87227.47123699999</v>
      </c>
      <c r="G20" s="148">
        <v>20053.822453000004</v>
      </c>
      <c r="H20" s="148">
        <v>67173.64878399999</v>
      </c>
      <c r="I20" s="148">
        <v>3153.10813</v>
      </c>
    </row>
    <row r="21" spans="2:9" s="7" customFormat="1" ht="11.25">
      <c r="B21" s="91" t="s">
        <v>58</v>
      </c>
      <c r="C21" s="91">
        <v>40148</v>
      </c>
      <c r="D21" s="149">
        <v>152994.742805</v>
      </c>
      <c r="E21" s="149">
        <v>61957.45013999999</v>
      </c>
      <c r="F21" s="149">
        <v>87848.252773</v>
      </c>
      <c r="G21" s="149">
        <v>20499.192345</v>
      </c>
      <c r="H21" s="149">
        <v>67349.060428</v>
      </c>
      <c r="I21" s="149">
        <v>3189.039892</v>
      </c>
    </row>
    <row r="22" spans="2:9" s="7" customFormat="1" ht="11.25">
      <c r="B22" s="90" t="s">
        <v>174</v>
      </c>
      <c r="C22" s="90">
        <v>40179</v>
      </c>
      <c r="D22" s="148">
        <v>154517.889741</v>
      </c>
      <c r="E22" s="148">
        <v>62474.162864</v>
      </c>
      <c r="F22" s="148">
        <v>88776.898426</v>
      </c>
      <c r="G22" s="148">
        <v>20555.953593</v>
      </c>
      <c r="H22" s="148">
        <v>68220.944833</v>
      </c>
      <c r="I22" s="148">
        <v>3266.828451</v>
      </c>
    </row>
    <row r="23" spans="2:9" s="7" customFormat="1" ht="11.25">
      <c r="B23" s="90" t="s">
        <v>58</v>
      </c>
      <c r="C23" s="90">
        <v>40210</v>
      </c>
      <c r="D23" s="148">
        <v>157128.721546</v>
      </c>
      <c r="E23" s="148">
        <v>63739.58061499999</v>
      </c>
      <c r="F23" s="148">
        <v>89960.143701</v>
      </c>
      <c r="G23" s="148">
        <v>21047.392578</v>
      </c>
      <c r="H23" s="148">
        <v>68912.751123</v>
      </c>
      <c r="I23" s="148">
        <v>3428.99723</v>
      </c>
    </row>
    <row r="24" spans="2:9" s="7" customFormat="1" ht="11.25">
      <c r="B24" s="90" t="s">
        <v>58</v>
      </c>
      <c r="C24" s="90">
        <v>40238</v>
      </c>
      <c r="D24" s="148">
        <v>161046.99527299998</v>
      </c>
      <c r="E24" s="148">
        <v>65775.317082</v>
      </c>
      <c r="F24" s="148">
        <v>91737.697323</v>
      </c>
      <c r="G24" s="148">
        <v>21776.246106</v>
      </c>
      <c r="H24" s="148">
        <v>69961.451217</v>
      </c>
      <c r="I24" s="148">
        <v>3533.980868</v>
      </c>
    </row>
    <row r="25" spans="2:9" s="7" customFormat="1" ht="11.25">
      <c r="B25" s="90" t="s">
        <v>58</v>
      </c>
      <c r="C25" s="90">
        <v>40269</v>
      </c>
      <c r="D25" s="148">
        <v>163886.589405</v>
      </c>
      <c r="E25" s="148">
        <v>67198.634949</v>
      </c>
      <c r="F25" s="148">
        <v>93128.146496</v>
      </c>
      <c r="G25" s="148">
        <v>22261.493190999994</v>
      </c>
      <c r="H25" s="148">
        <v>70866.653305</v>
      </c>
      <c r="I25" s="148">
        <v>3559.8079599999996</v>
      </c>
    </row>
    <row r="26" spans="2:9" s="7" customFormat="1" ht="11.25">
      <c r="B26" s="90" t="s">
        <v>58</v>
      </c>
      <c r="C26" s="90">
        <v>40299</v>
      </c>
      <c r="D26" s="148">
        <v>169604.504213</v>
      </c>
      <c r="E26" s="148">
        <v>70402.744265</v>
      </c>
      <c r="F26" s="148">
        <v>95557.929391</v>
      </c>
      <c r="G26" s="148">
        <v>23163.130499</v>
      </c>
      <c r="H26" s="148">
        <v>72394.798892</v>
      </c>
      <c r="I26" s="148">
        <v>3643.830557</v>
      </c>
    </row>
    <row r="27" spans="2:9" s="7" customFormat="1" ht="11.25">
      <c r="B27" s="90" t="s">
        <v>58</v>
      </c>
      <c r="C27" s="90">
        <v>40330</v>
      </c>
      <c r="D27" s="148">
        <v>172230.63109900002</v>
      </c>
      <c r="E27" s="148">
        <v>71255.11184099999</v>
      </c>
      <c r="F27" s="148">
        <v>97220.655645</v>
      </c>
      <c r="G27" s="148">
        <v>24032.018441</v>
      </c>
      <c r="H27" s="148">
        <v>73188.637204</v>
      </c>
      <c r="I27" s="148">
        <v>3754.8636130000004</v>
      </c>
    </row>
    <row r="28" spans="2:9" s="7" customFormat="1" ht="11.25">
      <c r="B28" s="90" t="s">
        <v>58</v>
      </c>
      <c r="C28" s="90">
        <v>40360</v>
      </c>
      <c r="D28" s="148">
        <v>175761.6257</v>
      </c>
      <c r="E28" s="148">
        <v>72811.120021</v>
      </c>
      <c r="F28" s="148">
        <v>99140.127084</v>
      </c>
      <c r="G28" s="148">
        <v>24865.865025</v>
      </c>
      <c r="H28" s="148">
        <v>74274.262059</v>
      </c>
      <c r="I28" s="148">
        <v>3810.378595</v>
      </c>
    </row>
    <row r="29" spans="2:9" s="7" customFormat="1" ht="11.25">
      <c r="B29" s="90" t="s">
        <v>58</v>
      </c>
      <c r="C29" s="90">
        <v>40391</v>
      </c>
      <c r="D29" s="148">
        <v>181157.02804499998</v>
      </c>
      <c r="E29" s="148">
        <v>75903.441658</v>
      </c>
      <c r="F29" s="148">
        <v>101306.90751399999</v>
      </c>
      <c r="G29" s="148">
        <v>25479.221648000002</v>
      </c>
      <c r="H29" s="148">
        <v>75827.685866</v>
      </c>
      <c r="I29" s="148">
        <v>3946.6788730000003</v>
      </c>
    </row>
    <row r="30" spans="2:9" s="7" customFormat="1" ht="11.25">
      <c r="B30" s="90" t="s">
        <v>58</v>
      </c>
      <c r="C30" s="90">
        <v>40422</v>
      </c>
      <c r="D30" s="148">
        <v>186126.596538</v>
      </c>
      <c r="E30" s="148">
        <v>79307.275295</v>
      </c>
      <c r="F30" s="148">
        <v>102864.31575000001</v>
      </c>
      <c r="G30" s="148">
        <v>26046.325308000003</v>
      </c>
      <c r="H30" s="148">
        <v>76817.99044199998</v>
      </c>
      <c r="I30" s="148">
        <v>3955.005493</v>
      </c>
    </row>
    <row r="31" spans="2:9" s="7" customFormat="1" ht="11.25">
      <c r="B31" s="90" t="s">
        <v>58</v>
      </c>
      <c r="C31" s="90">
        <v>40452</v>
      </c>
      <c r="D31" s="148">
        <v>190425.328692</v>
      </c>
      <c r="E31" s="148">
        <v>82062.885996</v>
      </c>
      <c r="F31" s="148">
        <v>104374.482959</v>
      </c>
      <c r="G31" s="148">
        <v>26594.932413000002</v>
      </c>
      <c r="H31" s="148">
        <v>77779.55054599998</v>
      </c>
      <c r="I31" s="148">
        <v>3987.9597369999997</v>
      </c>
    </row>
    <row r="32" spans="2:9" s="7" customFormat="1" ht="11.25">
      <c r="B32" s="90" t="s">
        <v>58</v>
      </c>
      <c r="C32" s="90">
        <v>40483</v>
      </c>
      <c r="D32" s="148">
        <v>195459.768759</v>
      </c>
      <c r="E32" s="148">
        <v>85100.89146400001</v>
      </c>
      <c r="F32" s="148">
        <v>106388.537401</v>
      </c>
      <c r="G32" s="148">
        <v>27523.574828999997</v>
      </c>
      <c r="H32" s="148">
        <v>78864.96257199999</v>
      </c>
      <c r="I32" s="148">
        <v>3970.3398939999997</v>
      </c>
    </row>
    <row r="33" spans="2:9" s="7" customFormat="1" ht="11.25">
      <c r="B33" s="91" t="s">
        <v>58</v>
      </c>
      <c r="C33" s="91">
        <v>40513</v>
      </c>
      <c r="D33" s="149">
        <v>201915.28533500002</v>
      </c>
      <c r="E33" s="149">
        <v>90004.97702300001</v>
      </c>
      <c r="F33" s="149">
        <v>107770.01107200001</v>
      </c>
      <c r="G33" s="149">
        <v>28207.374322999996</v>
      </c>
      <c r="H33" s="149">
        <v>79562.636749</v>
      </c>
      <c r="I33" s="149">
        <v>4140.29724</v>
      </c>
    </row>
    <row r="34" spans="2:9" s="7" customFormat="1" ht="11.25">
      <c r="B34" s="90" t="s">
        <v>178</v>
      </c>
      <c r="C34" s="90">
        <v>40544</v>
      </c>
      <c r="D34" s="148">
        <v>205824.571343</v>
      </c>
      <c r="E34" s="148">
        <v>92615.59854600001</v>
      </c>
      <c r="F34" s="148">
        <v>109112.047487</v>
      </c>
      <c r="G34" s="148">
        <v>28823.009903</v>
      </c>
      <c r="H34" s="148">
        <v>80289.037584</v>
      </c>
      <c r="I34" s="148">
        <v>4096.92531</v>
      </c>
    </row>
    <row r="35" spans="2:9" s="7" customFormat="1" ht="11.25">
      <c r="B35" s="90" t="s">
        <v>58</v>
      </c>
      <c r="C35" s="90">
        <v>40575</v>
      </c>
      <c r="D35" s="148">
        <v>210359.80422400002</v>
      </c>
      <c r="E35" s="148">
        <v>95222.486433</v>
      </c>
      <c r="F35" s="148">
        <v>110919.575955</v>
      </c>
      <c r="G35" s="148">
        <v>29302.560637</v>
      </c>
      <c r="H35" s="148">
        <v>81617.015318</v>
      </c>
      <c r="I35" s="148">
        <v>4217.741836</v>
      </c>
    </row>
    <row r="36" spans="2:9" s="7" customFormat="1" ht="11.25">
      <c r="B36" s="90" t="s">
        <v>58</v>
      </c>
      <c r="C36" s="90">
        <v>40603</v>
      </c>
      <c r="D36" s="148">
        <v>213918.282023</v>
      </c>
      <c r="E36" s="148">
        <v>97348.72299499999</v>
      </c>
      <c r="F36" s="148">
        <v>112339.35797</v>
      </c>
      <c r="G36" s="148">
        <v>29940.342294999995</v>
      </c>
      <c r="H36" s="148">
        <v>82399.015675</v>
      </c>
      <c r="I36" s="148">
        <v>4230.201058</v>
      </c>
    </row>
    <row r="37" spans="2:9" s="7" customFormat="1" ht="11.25">
      <c r="B37" s="90" t="s">
        <v>58</v>
      </c>
      <c r="C37" s="90">
        <v>40634</v>
      </c>
      <c r="D37" s="148">
        <v>218930.047625</v>
      </c>
      <c r="E37" s="148">
        <v>100647.386974</v>
      </c>
      <c r="F37" s="148">
        <v>113841.72421900001</v>
      </c>
      <c r="G37" s="148">
        <v>30609.521642</v>
      </c>
      <c r="H37" s="148">
        <v>83232.202577</v>
      </c>
      <c r="I37" s="148">
        <v>4440.9364319999995</v>
      </c>
    </row>
    <row r="38" spans="2:9" s="7" customFormat="1" ht="11.25">
      <c r="B38" s="90" t="s">
        <v>58</v>
      </c>
      <c r="C38" s="90">
        <v>40664</v>
      </c>
      <c r="D38" s="148">
        <v>224436.20446799998</v>
      </c>
      <c r="E38" s="148">
        <v>104174.24975799999</v>
      </c>
      <c r="F38" s="148">
        <v>115599.387136</v>
      </c>
      <c r="G38" s="148">
        <v>31249.649121</v>
      </c>
      <c r="H38" s="148">
        <v>84349.738015</v>
      </c>
      <c r="I38" s="148">
        <v>4662.567574</v>
      </c>
    </row>
    <row r="39" spans="2:9" s="7" customFormat="1" ht="11.25">
      <c r="B39" s="90" t="s">
        <v>58</v>
      </c>
      <c r="C39" s="90">
        <v>40695</v>
      </c>
      <c r="D39" s="148">
        <v>231031.371712</v>
      </c>
      <c r="E39" s="148">
        <v>107494.568098</v>
      </c>
      <c r="F39" s="148">
        <v>118812.147087</v>
      </c>
      <c r="G39" s="148">
        <v>32006.340409</v>
      </c>
      <c r="H39" s="148">
        <v>86805.806678</v>
      </c>
      <c r="I39" s="148">
        <v>4724.656527</v>
      </c>
    </row>
    <row r="40" spans="2:9" s="7" customFormat="1" ht="11.25">
      <c r="B40" s="90" t="s">
        <v>58</v>
      </c>
      <c r="C40" s="90">
        <v>40725</v>
      </c>
      <c r="D40" s="148">
        <v>235610.323871</v>
      </c>
      <c r="E40" s="148">
        <v>110218.359313</v>
      </c>
      <c r="F40" s="148">
        <v>120526.62216800003</v>
      </c>
      <c r="G40" s="148">
        <v>32758.89703</v>
      </c>
      <c r="H40" s="148">
        <v>87767.725138</v>
      </c>
      <c r="I40" s="148">
        <v>4865.34239</v>
      </c>
    </row>
    <row r="41" spans="2:9" s="7" customFormat="1" ht="11.25">
      <c r="B41" s="90" t="s">
        <v>58</v>
      </c>
      <c r="C41" s="90">
        <v>40756</v>
      </c>
      <c r="D41" s="148">
        <v>242532.57851200004</v>
      </c>
      <c r="E41" s="148">
        <v>113804.241198</v>
      </c>
      <c r="F41" s="148">
        <v>123796.887952</v>
      </c>
      <c r="G41" s="148">
        <v>34218.384099</v>
      </c>
      <c r="H41" s="148">
        <v>89578.503853</v>
      </c>
      <c r="I41" s="148">
        <v>4931.449361999999</v>
      </c>
    </row>
    <row r="42" spans="2:9" s="7" customFormat="1" ht="11.25">
      <c r="B42" s="90" t="s">
        <v>58</v>
      </c>
      <c r="C42" s="90">
        <v>40787</v>
      </c>
      <c r="D42" s="148">
        <v>246984.84612200002</v>
      </c>
      <c r="E42" s="148">
        <v>116251.06455599998</v>
      </c>
      <c r="F42" s="148">
        <v>125679.52180500003</v>
      </c>
      <c r="G42" s="148">
        <v>35218.982495000004</v>
      </c>
      <c r="H42" s="148">
        <v>90460.53931</v>
      </c>
      <c r="I42" s="148">
        <v>5054.259760999999</v>
      </c>
    </row>
    <row r="43" spans="2:9" s="7" customFormat="1" ht="11.25">
      <c r="B43" s="90" t="s">
        <v>58</v>
      </c>
      <c r="C43" s="90">
        <v>40817</v>
      </c>
      <c r="D43" s="148">
        <v>250744.38084300002</v>
      </c>
      <c r="E43" s="148">
        <v>118970.74832400001</v>
      </c>
      <c r="F43" s="148">
        <v>126580.79121</v>
      </c>
      <c r="G43" s="148">
        <v>35539.241943</v>
      </c>
      <c r="H43" s="148">
        <v>91041.549267</v>
      </c>
      <c r="I43" s="148">
        <v>5192.8413089999995</v>
      </c>
    </row>
    <row r="44" spans="2:9" s="51" customFormat="1" ht="11.25">
      <c r="B44" s="91" t="s">
        <v>58</v>
      </c>
      <c r="C44" s="91">
        <v>40848</v>
      </c>
      <c r="D44" s="149">
        <v>254830.04846500006</v>
      </c>
      <c r="E44" s="149">
        <v>121597.66167399999</v>
      </c>
      <c r="F44" s="149">
        <v>127884.246046</v>
      </c>
      <c r="G44" s="149">
        <v>35958.403569</v>
      </c>
      <c r="H44" s="149">
        <v>91925.84247700001</v>
      </c>
      <c r="I44" s="149">
        <v>5348.603537</v>
      </c>
    </row>
    <row r="45" spans="2:9" s="51" customFormat="1" ht="11.25">
      <c r="B45" s="89"/>
      <c r="C45" s="61" t="s">
        <v>75</v>
      </c>
      <c r="D45" s="7"/>
      <c r="E45" s="7"/>
      <c r="F45" s="7"/>
      <c r="G45" s="7"/>
      <c r="H45" s="7"/>
      <c r="I45" s="7"/>
    </row>
    <row r="46" spans="2:9" s="51" customFormat="1" ht="11.25">
      <c r="B46" s="89"/>
      <c r="C46" s="7"/>
      <c r="D46" s="7"/>
      <c r="E46" s="7"/>
      <c r="F46" s="7"/>
      <c r="G46" s="7"/>
      <c r="H46" s="7"/>
      <c r="I46" s="7"/>
    </row>
    <row r="47" spans="2:9" s="51" customFormat="1" ht="11.25">
      <c r="B47" s="89"/>
      <c r="C47" s="7"/>
      <c r="D47" s="7"/>
      <c r="E47" s="7"/>
      <c r="F47" s="7"/>
      <c r="G47" s="7"/>
      <c r="H47" s="7"/>
      <c r="I47" s="7"/>
    </row>
    <row r="48" spans="2:9" s="51" customFormat="1" ht="11.25">
      <c r="B48" s="89"/>
      <c r="C48" s="7"/>
      <c r="D48" s="7"/>
      <c r="E48" s="7"/>
      <c r="F48" s="7"/>
      <c r="G48" s="7"/>
      <c r="H48" s="7"/>
      <c r="I48" s="7"/>
    </row>
    <row r="49" spans="2:9" s="51" customFormat="1" ht="11.25">
      <c r="B49" s="89"/>
      <c r="C49" s="7"/>
      <c r="D49" s="7"/>
      <c r="E49" s="7"/>
      <c r="F49" s="7"/>
      <c r="G49" s="7"/>
      <c r="H49" s="7"/>
      <c r="I49" s="7"/>
    </row>
    <row r="50" spans="2:9" s="51" customFormat="1" ht="11.25">
      <c r="B50" s="89"/>
      <c r="C50" s="7"/>
      <c r="D50" s="7"/>
      <c r="E50" s="7"/>
      <c r="F50" s="7"/>
      <c r="G50" s="7"/>
      <c r="H50" s="7"/>
      <c r="I50" s="7"/>
    </row>
    <row r="51" spans="2:9" s="51" customFormat="1" ht="11.25">
      <c r="B51" s="89"/>
      <c r="C51" s="7"/>
      <c r="D51" s="7"/>
      <c r="E51" s="7"/>
      <c r="F51" s="7"/>
      <c r="G51" s="7"/>
      <c r="H51" s="7"/>
      <c r="I51" s="7"/>
    </row>
    <row r="52" spans="2:9" s="51" customFormat="1" ht="11.25">
      <c r="B52" s="89"/>
      <c r="C52" s="7"/>
      <c r="D52" s="7"/>
      <c r="E52" s="7"/>
      <c r="F52" s="7"/>
      <c r="G52" s="7"/>
      <c r="H52" s="7"/>
      <c r="I52" s="7"/>
    </row>
    <row r="53" spans="2:9" s="51" customFormat="1" ht="11.25">
      <c r="B53" s="89"/>
      <c r="C53" s="7"/>
      <c r="D53" s="7"/>
      <c r="E53" s="7"/>
      <c r="F53" s="7"/>
      <c r="G53" s="7"/>
      <c r="H53" s="7"/>
      <c r="I53" s="7"/>
    </row>
    <row r="54" spans="2:9" s="51" customFormat="1" ht="11.25">
      <c r="B54" s="89"/>
      <c r="C54" s="7"/>
      <c r="D54" s="7"/>
      <c r="E54" s="7"/>
      <c r="F54" s="7"/>
      <c r="G54" s="7"/>
      <c r="H54" s="7"/>
      <c r="I54" s="7"/>
    </row>
    <row r="55" spans="2:9" s="51" customFormat="1" ht="11.25">
      <c r="B55" s="89"/>
      <c r="C55" s="7"/>
      <c r="D55" s="7"/>
      <c r="E55" s="7"/>
      <c r="F55" s="7"/>
      <c r="G55" s="7"/>
      <c r="H55" s="7"/>
      <c r="I55" s="7"/>
    </row>
    <row r="56" spans="2:9" s="51" customFormat="1" ht="11.25">
      <c r="B56" s="89"/>
      <c r="C56" s="7"/>
      <c r="D56" s="7"/>
      <c r="E56" s="7"/>
      <c r="F56" s="7"/>
      <c r="G56" s="7"/>
      <c r="H56" s="7"/>
      <c r="I56" s="7"/>
    </row>
    <row r="57" spans="2:9" s="51" customFormat="1" ht="11.25">
      <c r="B57" s="89"/>
      <c r="C57" s="7"/>
      <c r="D57" s="7"/>
      <c r="E57" s="7"/>
      <c r="F57" s="7"/>
      <c r="G57" s="7"/>
      <c r="H57" s="7"/>
      <c r="I57" s="7"/>
    </row>
    <row r="58" spans="2:9" s="51" customFormat="1" ht="11.25">
      <c r="B58" s="89"/>
      <c r="C58" s="7"/>
      <c r="D58" s="7"/>
      <c r="E58" s="7"/>
      <c r="F58" s="7"/>
      <c r="G58" s="7"/>
      <c r="H58" s="7"/>
      <c r="I58" s="7"/>
    </row>
    <row r="59" spans="2:9" s="51" customFormat="1" ht="11.25">
      <c r="B59" s="89"/>
      <c r="C59" s="7"/>
      <c r="D59" s="7"/>
      <c r="E59" s="7"/>
      <c r="F59" s="7"/>
      <c r="G59" s="7"/>
      <c r="H59" s="7"/>
      <c r="I59" s="7"/>
    </row>
    <row r="60" spans="2:9" s="51" customFormat="1" ht="11.25">
      <c r="B60" s="89"/>
      <c r="C60" s="7"/>
      <c r="D60" s="7"/>
      <c r="E60" s="7"/>
      <c r="F60" s="7"/>
      <c r="G60" s="7"/>
      <c r="H60" s="7"/>
      <c r="I60" s="7"/>
    </row>
    <row r="61" spans="2:9" s="51" customFormat="1" ht="11.25">
      <c r="B61" s="89"/>
      <c r="C61" s="7"/>
      <c r="D61" s="7"/>
      <c r="E61" s="7"/>
      <c r="F61" s="7"/>
      <c r="G61" s="7"/>
      <c r="H61" s="7"/>
      <c r="I61" s="7"/>
    </row>
    <row r="62" spans="2:9" s="51" customFormat="1" ht="11.25">
      <c r="B62" s="89"/>
      <c r="C62" s="7"/>
      <c r="D62" s="7"/>
      <c r="E62" s="7"/>
      <c r="F62" s="7"/>
      <c r="G62" s="7"/>
      <c r="H62" s="7"/>
      <c r="I62" s="7"/>
    </row>
    <row r="63" spans="2:9" s="51" customFormat="1" ht="11.25">
      <c r="B63" s="89"/>
      <c r="C63" s="7"/>
      <c r="D63" s="7"/>
      <c r="E63" s="7"/>
      <c r="F63" s="7"/>
      <c r="G63" s="7"/>
      <c r="H63" s="7"/>
      <c r="I63" s="7"/>
    </row>
    <row r="64" spans="2:9" s="51" customFormat="1" ht="11.25">
      <c r="B64" s="89"/>
      <c r="C64" s="7"/>
      <c r="D64" s="7"/>
      <c r="E64" s="7"/>
      <c r="F64" s="7"/>
      <c r="G64" s="7"/>
      <c r="H64" s="7"/>
      <c r="I64" s="7"/>
    </row>
    <row r="65" spans="2:9" s="51" customFormat="1" ht="11.25">
      <c r="B65" s="89"/>
      <c r="C65" s="7"/>
      <c r="D65" s="7"/>
      <c r="E65" s="7"/>
      <c r="F65" s="7"/>
      <c r="G65" s="7"/>
      <c r="H65" s="7"/>
      <c r="I65" s="7"/>
    </row>
    <row r="66" spans="2:9" s="51" customFormat="1" ht="11.25">
      <c r="B66" s="89"/>
      <c r="C66" s="7"/>
      <c r="D66" s="7"/>
      <c r="E66" s="7"/>
      <c r="F66" s="7"/>
      <c r="G66" s="7"/>
      <c r="H66" s="7"/>
      <c r="I66" s="7"/>
    </row>
    <row r="67" spans="2:9" s="51" customFormat="1" ht="11.25">
      <c r="B67" s="89"/>
      <c r="C67" s="7"/>
      <c r="D67" s="7"/>
      <c r="E67" s="7"/>
      <c r="F67" s="7"/>
      <c r="G67" s="7"/>
      <c r="H67" s="7"/>
      <c r="I67" s="7"/>
    </row>
    <row r="68" spans="2:9" s="51" customFormat="1" ht="11.25">
      <c r="B68" s="89"/>
      <c r="C68" s="7"/>
      <c r="D68" s="7"/>
      <c r="E68" s="7"/>
      <c r="F68" s="7"/>
      <c r="G68" s="7"/>
      <c r="H68" s="7"/>
      <c r="I68" s="7"/>
    </row>
    <row r="69" spans="2:9" s="51" customFormat="1" ht="11.25">
      <c r="B69" s="89"/>
      <c r="C69" s="7"/>
      <c r="D69" s="7"/>
      <c r="E69" s="7"/>
      <c r="F69" s="7"/>
      <c r="G69" s="7"/>
      <c r="H69" s="7"/>
      <c r="I69" s="7"/>
    </row>
    <row r="70" spans="2:9" s="51" customFormat="1" ht="11.25">
      <c r="B70" s="89"/>
      <c r="C70" s="7"/>
      <c r="D70" s="7"/>
      <c r="E70" s="7"/>
      <c r="F70" s="7"/>
      <c r="G70" s="7"/>
      <c r="H70" s="7"/>
      <c r="I70" s="7"/>
    </row>
    <row r="71" spans="2:9" s="51" customFormat="1" ht="11.25">
      <c r="B71" s="89"/>
      <c r="C71" s="7"/>
      <c r="D71" s="7"/>
      <c r="E71" s="7"/>
      <c r="F71" s="7"/>
      <c r="G71" s="7"/>
      <c r="H71" s="7"/>
      <c r="I71" s="7"/>
    </row>
    <row r="72" spans="2:9" s="51" customFormat="1" ht="11.25">
      <c r="B72" s="89"/>
      <c r="C72" s="7"/>
      <c r="D72" s="7"/>
      <c r="E72" s="7"/>
      <c r="F72" s="7"/>
      <c r="G72" s="7"/>
      <c r="H72" s="7"/>
      <c r="I72" s="7"/>
    </row>
    <row r="73" spans="2:9" s="51" customFormat="1" ht="11.25">
      <c r="B73" s="89"/>
      <c r="C73" s="7"/>
      <c r="D73" s="7"/>
      <c r="E73" s="7"/>
      <c r="F73" s="7"/>
      <c r="G73" s="7"/>
      <c r="H73" s="7"/>
      <c r="I73" s="7"/>
    </row>
    <row r="74" spans="2:9" s="51" customFormat="1" ht="11.25">
      <c r="B74" s="89"/>
      <c r="C74" s="7"/>
      <c r="D74" s="7"/>
      <c r="E74" s="7"/>
      <c r="F74" s="7"/>
      <c r="G74" s="7"/>
      <c r="H74" s="7"/>
      <c r="I74" s="7"/>
    </row>
    <row r="75" spans="2:9" s="51" customFormat="1" ht="11.25">
      <c r="B75" s="89"/>
      <c r="C75" s="7"/>
      <c r="D75" s="7"/>
      <c r="E75" s="7"/>
      <c r="F75" s="7"/>
      <c r="G75" s="7"/>
      <c r="H75" s="7"/>
      <c r="I75" s="7"/>
    </row>
    <row r="76" spans="2:9" ht="11.25">
      <c r="B76" s="74"/>
      <c r="C76" s="75"/>
      <c r="D76" s="75"/>
      <c r="E76" s="75"/>
      <c r="F76" s="75"/>
      <c r="G76" s="75"/>
      <c r="H76" s="75"/>
      <c r="I76" s="75"/>
    </row>
    <row r="77" spans="2:9" ht="11.25">
      <c r="B77" s="74"/>
      <c r="C77" s="75"/>
      <c r="D77" s="75"/>
      <c r="E77" s="75"/>
      <c r="F77" s="75"/>
      <c r="G77" s="75"/>
      <c r="H77" s="75"/>
      <c r="I77" s="75"/>
    </row>
    <row r="78" spans="2:9" ht="11.25">
      <c r="B78" s="74"/>
      <c r="C78" s="75"/>
      <c r="D78" s="75"/>
      <c r="E78" s="75"/>
      <c r="F78" s="75"/>
      <c r="G78" s="75"/>
      <c r="H78" s="75"/>
      <c r="I78" s="75"/>
    </row>
    <row r="79" spans="2:9" ht="11.25">
      <c r="B79" s="74"/>
      <c r="C79" s="75"/>
      <c r="D79" s="75"/>
      <c r="E79" s="75"/>
      <c r="F79" s="75"/>
      <c r="G79" s="75"/>
      <c r="H79" s="75"/>
      <c r="I79" s="75"/>
    </row>
    <row r="80" spans="2:9" ht="11.25">
      <c r="B80" s="74"/>
      <c r="C80" s="75"/>
      <c r="D80" s="75"/>
      <c r="E80" s="75"/>
      <c r="F80" s="75"/>
      <c r="G80" s="75"/>
      <c r="H80" s="75"/>
      <c r="I80" s="75"/>
    </row>
    <row r="81" spans="2:9" ht="11.25">
      <c r="B81" s="74"/>
      <c r="C81" s="75"/>
      <c r="D81" s="75"/>
      <c r="E81" s="75"/>
      <c r="F81" s="75"/>
      <c r="G81" s="75"/>
      <c r="H81" s="75"/>
      <c r="I81" s="75"/>
    </row>
    <row r="82" spans="2:9" ht="11.25">
      <c r="B82" s="74"/>
      <c r="C82" s="75"/>
      <c r="D82" s="75"/>
      <c r="E82" s="75"/>
      <c r="F82" s="75"/>
      <c r="G82" s="75"/>
      <c r="H82" s="75"/>
      <c r="I82" s="75"/>
    </row>
    <row r="83" spans="2:9" ht="11.25">
      <c r="B83" s="74"/>
      <c r="C83" s="75"/>
      <c r="D83" s="75"/>
      <c r="E83" s="75"/>
      <c r="F83" s="75"/>
      <c r="G83" s="75"/>
      <c r="H83" s="75"/>
      <c r="I83" s="75"/>
    </row>
    <row r="84" spans="2:9" ht="11.25">
      <c r="B84" s="74"/>
      <c r="C84" s="75"/>
      <c r="D84" s="75"/>
      <c r="E84" s="75"/>
      <c r="F84" s="75"/>
      <c r="G84" s="75"/>
      <c r="H84" s="75"/>
      <c r="I84" s="75"/>
    </row>
    <row r="85" spans="2:9" ht="11.25">
      <c r="B85" s="74"/>
      <c r="C85" s="75"/>
      <c r="D85" s="75"/>
      <c r="E85" s="75"/>
      <c r="F85" s="75"/>
      <c r="G85" s="75"/>
      <c r="H85" s="75"/>
      <c r="I85" s="75"/>
    </row>
    <row r="86" spans="2:9" ht="11.25">
      <c r="B86" s="74"/>
      <c r="C86" s="75"/>
      <c r="D86" s="75"/>
      <c r="E86" s="75"/>
      <c r="F86" s="75"/>
      <c r="G86" s="75"/>
      <c r="H86" s="75"/>
      <c r="I86" s="75"/>
    </row>
    <row r="87" spans="2:9" ht="11.25">
      <c r="B87" s="74"/>
      <c r="C87" s="75"/>
      <c r="D87" s="75"/>
      <c r="E87" s="75"/>
      <c r="F87" s="75"/>
      <c r="G87" s="75"/>
      <c r="H87" s="75"/>
      <c r="I87" s="75"/>
    </row>
    <row r="88" spans="2:9" ht="11.25">
      <c r="B88" s="74"/>
      <c r="C88" s="75"/>
      <c r="D88" s="75"/>
      <c r="E88" s="75"/>
      <c r="F88" s="75"/>
      <c r="G88" s="75"/>
      <c r="H88" s="75"/>
      <c r="I88" s="75"/>
    </row>
    <row r="89" spans="2:9" ht="11.25">
      <c r="B89" s="74"/>
      <c r="C89" s="75"/>
      <c r="D89" s="75"/>
      <c r="E89" s="75"/>
      <c r="F89" s="75"/>
      <c r="G89" s="75"/>
      <c r="H89" s="75"/>
      <c r="I89" s="75"/>
    </row>
    <row r="90" ht="11.25">
      <c r="B90" s="74"/>
    </row>
    <row r="91" ht="11.25">
      <c r="B91" s="74"/>
    </row>
    <row r="92" ht="11.25">
      <c r="B92" s="74"/>
    </row>
    <row r="93" ht="11.25">
      <c r="B93" s="74"/>
    </row>
    <row r="94" ht="11.25">
      <c r="B94" s="74"/>
    </row>
    <row r="95" ht="11.25">
      <c r="B95" s="74"/>
    </row>
    <row r="96" ht="11.25">
      <c r="B96" s="74"/>
    </row>
    <row r="97" ht="11.25">
      <c r="B97" s="74"/>
    </row>
    <row r="98" ht="11.25">
      <c r="B98" s="74"/>
    </row>
    <row r="99" ht="11.25">
      <c r="B99" s="74"/>
    </row>
    <row r="100" ht="11.25">
      <c r="B100" s="74"/>
    </row>
    <row r="101" ht="11.25">
      <c r="B101" s="74"/>
    </row>
    <row r="102" ht="11.25">
      <c r="B102" s="74"/>
    </row>
    <row r="103" ht="11.25">
      <c r="B103" s="74"/>
    </row>
    <row r="104" ht="11.25">
      <c r="B104" s="74"/>
    </row>
    <row r="105" ht="11.25">
      <c r="B105" s="74"/>
    </row>
    <row r="106" ht="11.25">
      <c r="B106" s="74"/>
    </row>
    <row r="107" ht="11.25">
      <c r="B107" s="74"/>
    </row>
    <row r="108" ht="11.25">
      <c r="B108" s="74"/>
    </row>
    <row r="109" ht="11.25">
      <c r="B109" s="74"/>
    </row>
    <row r="110" ht="11.25">
      <c r="B110" s="74"/>
    </row>
    <row r="111" ht="11.25">
      <c r="B111" s="74"/>
    </row>
    <row r="112" ht="11.25">
      <c r="B112" s="74"/>
    </row>
    <row r="113" ht="11.25">
      <c r="B113" s="74"/>
    </row>
    <row r="114" ht="11.25">
      <c r="B114" s="74"/>
    </row>
    <row r="115" ht="11.25">
      <c r="B115" s="74"/>
    </row>
    <row r="116" ht="11.25">
      <c r="B116" s="74"/>
    </row>
    <row r="117" ht="11.25">
      <c r="B117" s="74"/>
    </row>
    <row r="118" ht="11.25">
      <c r="B118" s="74"/>
    </row>
    <row r="119" ht="11.25">
      <c r="B119" s="74"/>
    </row>
    <row r="120" ht="11.25">
      <c r="B120" s="74"/>
    </row>
    <row r="121" ht="11.25">
      <c r="B121" s="74"/>
    </row>
    <row r="122" ht="11.25">
      <c r="B122" s="74"/>
    </row>
    <row r="123" ht="11.25">
      <c r="B123" s="74"/>
    </row>
    <row r="124" ht="11.25">
      <c r="B124" s="74"/>
    </row>
    <row r="125" ht="11.25">
      <c r="B125" s="74"/>
    </row>
    <row r="126" ht="11.25">
      <c r="B126" s="74"/>
    </row>
    <row r="127" ht="11.25">
      <c r="B127" s="74"/>
    </row>
    <row r="128" ht="11.25">
      <c r="B128" s="74"/>
    </row>
    <row r="129" ht="11.25">
      <c r="B129" s="74"/>
    </row>
    <row r="130" ht="11.25">
      <c r="B130" s="74"/>
    </row>
    <row r="131" ht="11.25">
      <c r="B131" s="74"/>
    </row>
    <row r="132" ht="11.25">
      <c r="B132" s="74"/>
    </row>
    <row r="133" ht="11.25">
      <c r="B133" s="74"/>
    </row>
    <row r="134" ht="11.25">
      <c r="B134" s="74"/>
    </row>
    <row r="135" ht="11.25">
      <c r="B135" s="74"/>
    </row>
    <row r="136" ht="11.25">
      <c r="B136" s="74"/>
    </row>
    <row r="137" ht="11.25">
      <c r="B137" s="74"/>
    </row>
    <row r="138" ht="11.25">
      <c r="B138" s="74"/>
    </row>
    <row r="139" ht="11.25">
      <c r="B139" s="74"/>
    </row>
    <row r="140" ht="11.25">
      <c r="B140" s="74"/>
    </row>
    <row r="141" ht="11.25">
      <c r="B141" s="74"/>
    </row>
    <row r="142" ht="11.25">
      <c r="B142" s="74"/>
    </row>
    <row r="143" ht="11.25">
      <c r="B143" s="74"/>
    </row>
    <row r="144" ht="11.25">
      <c r="B144" s="74"/>
    </row>
    <row r="145" ht="11.25">
      <c r="B145" s="74"/>
    </row>
    <row r="146" ht="11.25">
      <c r="B146" s="74"/>
    </row>
    <row r="147" ht="11.25">
      <c r="B147" s="74"/>
    </row>
    <row r="148" ht="11.25">
      <c r="B148" s="74"/>
    </row>
    <row r="149" ht="11.25">
      <c r="B149" s="74"/>
    </row>
    <row r="150" ht="11.25">
      <c r="B150" s="74"/>
    </row>
    <row r="151" ht="11.25">
      <c r="B151" s="74"/>
    </row>
    <row r="152" ht="11.25">
      <c r="B152" s="74"/>
    </row>
    <row r="153" ht="11.25">
      <c r="B153" s="74"/>
    </row>
    <row r="154" ht="11.25">
      <c r="B154" s="74"/>
    </row>
    <row r="155" ht="11.25">
      <c r="B155" s="74"/>
    </row>
    <row r="156" ht="11.25">
      <c r="B156" s="74"/>
    </row>
    <row r="157" ht="11.25">
      <c r="B157" s="74"/>
    </row>
    <row r="158" ht="11.25">
      <c r="B158" s="74"/>
    </row>
    <row r="159" ht="11.25">
      <c r="B159" s="74"/>
    </row>
    <row r="160" ht="11.25">
      <c r="B160" s="74"/>
    </row>
    <row r="161" ht="11.25">
      <c r="B161" s="74"/>
    </row>
    <row r="162" ht="11.25">
      <c r="B162" s="74"/>
    </row>
    <row r="163" ht="11.25">
      <c r="B163" s="74"/>
    </row>
    <row r="164" ht="11.25">
      <c r="B164" s="74"/>
    </row>
    <row r="165" ht="11.25">
      <c r="B165" s="74"/>
    </row>
    <row r="166" ht="11.25">
      <c r="B166" s="74"/>
    </row>
    <row r="167" ht="11.25">
      <c r="B167" s="74"/>
    </row>
    <row r="168" ht="11.25">
      <c r="B168" s="74"/>
    </row>
    <row r="169" ht="11.25">
      <c r="B169" s="74"/>
    </row>
    <row r="170" ht="11.25">
      <c r="B170" s="74"/>
    </row>
    <row r="171" ht="11.25">
      <c r="B171" s="74"/>
    </row>
    <row r="172" ht="11.25">
      <c r="B172" s="74"/>
    </row>
    <row r="173" ht="11.25">
      <c r="B173" s="74"/>
    </row>
    <row r="174" ht="11.25">
      <c r="B174" s="74"/>
    </row>
    <row r="175" ht="11.25">
      <c r="B175" s="74"/>
    </row>
    <row r="176" ht="11.25">
      <c r="B176" s="74"/>
    </row>
    <row r="177" ht="11.25">
      <c r="B177" s="74"/>
    </row>
    <row r="178" ht="11.25">
      <c r="B178" s="74"/>
    </row>
    <row r="179" ht="11.25">
      <c r="B179" s="74"/>
    </row>
    <row r="180" ht="11.25">
      <c r="B180" s="74"/>
    </row>
    <row r="181" ht="11.25">
      <c r="B181" s="74"/>
    </row>
    <row r="182" ht="11.25">
      <c r="B182" s="74"/>
    </row>
    <row r="183" ht="11.25">
      <c r="B183" s="74"/>
    </row>
    <row r="184" ht="11.25">
      <c r="B184" s="74"/>
    </row>
    <row r="185" ht="11.25">
      <c r="B185" s="74"/>
    </row>
    <row r="186" ht="11.25">
      <c r="B186" s="74"/>
    </row>
    <row r="187" ht="11.25">
      <c r="B187" s="74"/>
    </row>
    <row r="188" ht="11.25">
      <c r="B188" s="74"/>
    </row>
    <row r="189" ht="11.25">
      <c r="B189" s="74"/>
    </row>
    <row r="190" ht="11.25">
      <c r="B190" s="74"/>
    </row>
    <row r="191" ht="11.25">
      <c r="B191" s="74"/>
    </row>
    <row r="192" ht="11.25">
      <c r="B192" s="74"/>
    </row>
    <row r="193" ht="11.25">
      <c r="B193" s="74"/>
    </row>
    <row r="194" ht="11.25">
      <c r="B194" s="74"/>
    </row>
    <row r="195" ht="11.25">
      <c r="B195" s="74"/>
    </row>
    <row r="196" ht="11.25">
      <c r="B196" s="74"/>
    </row>
    <row r="197" ht="11.25">
      <c r="B197" s="74"/>
    </row>
    <row r="198" ht="11.25">
      <c r="B198" s="74"/>
    </row>
    <row r="199" ht="11.25">
      <c r="B199" s="74"/>
    </row>
    <row r="200" ht="11.25">
      <c r="B200" s="74"/>
    </row>
    <row r="201" ht="11.25">
      <c r="B201" s="74"/>
    </row>
    <row r="202" ht="11.25">
      <c r="B202" s="74"/>
    </row>
    <row r="203" ht="11.25">
      <c r="B203" s="74"/>
    </row>
    <row r="204" ht="11.25">
      <c r="B204" s="74"/>
    </row>
    <row r="205" ht="11.25">
      <c r="B205" s="74"/>
    </row>
    <row r="206" ht="11.25">
      <c r="B206" s="74"/>
    </row>
    <row r="207" ht="11.25">
      <c r="B207" s="74"/>
    </row>
    <row r="208" ht="11.25">
      <c r="B208" s="74"/>
    </row>
    <row r="209" ht="11.25">
      <c r="B209" s="74"/>
    </row>
    <row r="210" ht="11.25">
      <c r="B210" s="74"/>
    </row>
    <row r="211" ht="11.25">
      <c r="B211" s="74"/>
    </row>
    <row r="212" ht="11.25">
      <c r="B212" s="74"/>
    </row>
    <row r="213" ht="11.25">
      <c r="B213" s="74"/>
    </row>
    <row r="214" ht="11.25">
      <c r="B214" s="74"/>
    </row>
    <row r="215" ht="11.25">
      <c r="B215" s="74"/>
    </row>
    <row r="216" ht="11.25">
      <c r="B216" s="74"/>
    </row>
    <row r="217" ht="11.25">
      <c r="B217" s="74"/>
    </row>
    <row r="218" ht="11.25">
      <c r="B218" s="74"/>
    </row>
    <row r="219" ht="11.25">
      <c r="B219" s="74"/>
    </row>
    <row r="220" ht="11.25">
      <c r="B220" s="74"/>
    </row>
    <row r="221" ht="11.25">
      <c r="B221" s="74"/>
    </row>
    <row r="222" ht="11.25">
      <c r="B222" s="74"/>
    </row>
    <row r="223" ht="11.25">
      <c r="B223" s="74"/>
    </row>
    <row r="224" ht="11.25">
      <c r="B224" s="74"/>
    </row>
    <row r="225" ht="11.25">
      <c r="B225" s="74"/>
    </row>
    <row r="226" ht="11.25">
      <c r="B226" s="74"/>
    </row>
    <row r="227" ht="11.25">
      <c r="B227" s="74"/>
    </row>
    <row r="228" ht="11.25">
      <c r="B228" s="74"/>
    </row>
    <row r="229" ht="11.25">
      <c r="B229" s="74"/>
    </row>
    <row r="230" ht="11.25">
      <c r="B230" s="74"/>
    </row>
    <row r="231" ht="11.25">
      <c r="B231" s="74"/>
    </row>
    <row r="232" ht="11.25">
      <c r="B232" s="74"/>
    </row>
    <row r="233" ht="11.25">
      <c r="B233" s="74"/>
    </row>
    <row r="234" ht="11.25">
      <c r="B234" s="74"/>
    </row>
    <row r="235" ht="11.25">
      <c r="B235" s="74"/>
    </row>
    <row r="236" ht="11.25">
      <c r="B236" s="74"/>
    </row>
    <row r="237" ht="11.25">
      <c r="B237" s="74"/>
    </row>
    <row r="238" ht="11.25">
      <c r="B238" s="74"/>
    </row>
    <row r="239" ht="11.25">
      <c r="B239" s="74"/>
    </row>
    <row r="240" ht="11.25">
      <c r="B240" s="74"/>
    </row>
    <row r="241" ht="11.25">
      <c r="B241" s="74"/>
    </row>
    <row r="242" ht="11.25">
      <c r="B242" s="74"/>
    </row>
    <row r="243" ht="11.25">
      <c r="B243" s="74"/>
    </row>
    <row r="244" ht="11.25">
      <c r="B244" s="74"/>
    </row>
    <row r="245" ht="11.25">
      <c r="B245" s="74"/>
    </row>
    <row r="246" ht="11.25">
      <c r="B246" s="74"/>
    </row>
    <row r="247" ht="11.25">
      <c r="B247" s="74"/>
    </row>
    <row r="248" ht="11.25">
      <c r="B248" s="74"/>
    </row>
    <row r="249" ht="11.25">
      <c r="B249" s="74"/>
    </row>
    <row r="250" ht="11.25">
      <c r="B250" s="74"/>
    </row>
    <row r="251" ht="11.25">
      <c r="B251" s="74"/>
    </row>
    <row r="252" ht="11.25">
      <c r="B252" s="74"/>
    </row>
    <row r="253" ht="11.25">
      <c r="B253" s="74"/>
    </row>
    <row r="254" ht="11.25">
      <c r="B254" s="74"/>
    </row>
    <row r="255" ht="11.25">
      <c r="B255" s="74"/>
    </row>
    <row r="256" ht="11.25">
      <c r="B256" s="74"/>
    </row>
    <row r="257" ht="11.25">
      <c r="B257" s="74"/>
    </row>
    <row r="258" ht="11.25">
      <c r="B258" s="74"/>
    </row>
    <row r="259" ht="11.25">
      <c r="B259" s="74"/>
    </row>
    <row r="260" ht="11.25">
      <c r="B260" s="74"/>
    </row>
    <row r="261" ht="11.25">
      <c r="B261" s="74"/>
    </row>
    <row r="262" ht="11.25">
      <c r="B262" s="74"/>
    </row>
    <row r="263" ht="11.25">
      <c r="B263" s="74"/>
    </row>
    <row r="264" ht="11.25">
      <c r="B264" s="74"/>
    </row>
    <row r="265" ht="11.25">
      <c r="B265" s="74"/>
    </row>
    <row r="266" ht="11.25">
      <c r="B266" s="74"/>
    </row>
    <row r="267" ht="11.25">
      <c r="B267" s="74"/>
    </row>
    <row r="268" ht="11.25">
      <c r="B268" s="74"/>
    </row>
    <row r="269" ht="11.25">
      <c r="B269" s="74"/>
    </row>
    <row r="270" ht="11.25">
      <c r="B270" s="74"/>
    </row>
    <row r="271" ht="11.25">
      <c r="B271" s="74"/>
    </row>
    <row r="272" ht="11.25">
      <c r="B272" s="74"/>
    </row>
    <row r="273" ht="11.25">
      <c r="B273" s="74"/>
    </row>
    <row r="274" ht="11.25">
      <c r="B274" s="74"/>
    </row>
    <row r="275" ht="11.25">
      <c r="B275" s="74"/>
    </row>
    <row r="276" ht="11.25">
      <c r="B276" s="74"/>
    </row>
    <row r="277" ht="11.25">
      <c r="B277" s="74"/>
    </row>
    <row r="278" ht="11.25">
      <c r="B278" s="74"/>
    </row>
    <row r="279" ht="11.25">
      <c r="B279" s="74"/>
    </row>
    <row r="280" ht="11.25">
      <c r="B280" s="74"/>
    </row>
    <row r="281" ht="11.25">
      <c r="B281" s="74"/>
    </row>
    <row r="282" ht="11.25">
      <c r="B282" s="74"/>
    </row>
    <row r="283" ht="11.25">
      <c r="B283" s="74"/>
    </row>
    <row r="284" ht="11.25">
      <c r="B284" s="74"/>
    </row>
    <row r="285" ht="11.25">
      <c r="B285" s="74"/>
    </row>
    <row r="286" ht="11.25">
      <c r="B286" s="74"/>
    </row>
    <row r="287" ht="11.25">
      <c r="B287" s="74"/>
    </row>
    <row r="288" ht="11.25">
      <c r="B288" s="74"/>
    </row>
    <row r="289" ht="11.25">
      <c r="B289" s="74"/>
    </row>
    <row r="290" ht="11.25">
      <c r="B290" s="74"/>
    </row>
    <row r="291" ht="11.25">
      <c r="B291" s="74"/>
    </row>
    <row r="292" ht="11.25">
      <c r="B292" s="74"/>
    </row>
    <row r="293" ht="11.25">
      <c r="B293" s="74"/>
    </row>
    <row r="294" ht="11.25">
      <c r="B294" s="74"/>
    </row>
    <row r="295" ht="11.25">
      <c r="B295" s="74"/>
    </row>
    <row r="296" ht="11.25">
      <c r="B296" s="74"/>
    </row>
    <row r="297" ht="11.25">
      <c r="B297" s="74"/>
    </row>
    <row r="298" ht="11.25">
      <c r="B298" s="74"/>
    </row>
    <row r="299" ht="11.25">
      <c r="B299" s="74"/>
    </row>
    <row r="300" ht="11.25">
      <c r="B300" s="74"/>
    </row>
    <row r="301" ht="11.25">
      <c r="B301" s="74"/>
    </row>
    <row r="302" ht="11.25">
      <c r="B302" s="74"/>
    </row>
    <row r="303" ht="11.25">
      <c r="B303" s="74"/>
    </row>
    <row r="304" ht="11.25">
      <c r="B304" s="74"/>
    </row>
    <row r="305" ht="11.25">
      <c r="B305" s="74"/>
    </row>
    <row r="306" ht="11.25">
      <c r="B306" s="74"/>
    </row>
    <row r="307" ht="11.25">
      <c r="B307" s="74"/>
    </row>
    <row r="308" ht="11.25">
      <c r="B308" s="74"/>
    </row>
    <row r="309" ht="11.25">
      <c r="B309" s="74"/>
    </row>
    <row r="310" ht="11.25">
      <c r="B310" s="74"/>
    </row>
    <row r="311" ht="11.25">
      <c r="B311" s="74"/>
    </row>
    <row r="312" ht="11.25">
      <c r="B312" s="74"/>
    </row>
    <row r="313" ht="11.25">
      <c r="B313" s="74"/>
    </row>
    <row r="314" ht="11.25">
      <c r="B314" s="74"/>
    </row>
    <row r="315" ht="11.25">
      <c r="B315" s="74"/>
    </row>
    <row r="316" ht="11.25">
      <c r="B316" s="74"/>
    </row>
    <row r="317" ht="11.25">
      <c r="B317" s="74"/>
    </row>
    <row r="318" ht="11.25">
      <c r="B318" s="74"/>
    </row>
    <row r="319" ht="11.25">
      <c r="B319" s="74"/>
    </row>
    <row r="320" ht="11.25">
      <c r="B320" s="74"/>
    </row>
    <row r="321" ht="11.25">
      <c r="B321" s="74"/>
    </row>
    <row r="322" ht="11.25">
      <c r="B322" s="74"/>
    </row>
    <row r="323" ht="11.25">
      <c r="B323" s="74"/>
    </row>
    <row r="324" ht="11.25">
      <c r="B324" s="74"/>
    </row>
    <row r="325" ht="11.25">
      <c r="B325" s="74"/>
    </row>
    <row r="326" ht="11.25">
      <c r="B326" s="74"/>
    </row>
    <row r="327" ht="11.25">
      <c r="B327" s="74"/>
    </row>
    <row r="328" ht="11.25">
      <c r="B328" s="74"/>
    </row>
    <row r="329" ht="11.25">
      <c r="B329" s="74"/>
    </row>
    <row r="330" ht="11.25">
      <c r="B330" s="74"/>
    </row>
    <row r="331" ht="11.25">
      <c r="B331" s="74"/>
    </row>
    <row r="332" ht="11.25">
      <c r="B332" s="74"/>
    </row>
    <row r="333" ht="11.25">
      <c r="B333" s="74"/>
    </row>
    <row r="334" ht="11.25">
      <c r="B334" s="74"/>
    </row>
    <row r="335" ht="11.25">
      <c r="B335" s="74"/>
    </row>
    <row r="336" ht="11.25">
      <c r="B336" s="74"/>
    </row>
    <row r="337" ht="11.25">
      <c r="B337" s="74"/>
    </row>
    <row r="338" ht="11.25">
      <c r="B338" s="74"/>
    </row>
    <row r="339" ht="11.25">
      <c r="B339" s="74"/>
    </row>
    <row r="340" ht="11.25">
      <c r="B340" s="74"/>
    </row>
    <row r="341" ht="11.25">
      <c r="B341" s="74"/>
    </row>
    <row r="342" ht="11.25">
      <c r="B342" s="74"/>
    </row>
    <row r="343" ht="11.25">
      <c r="B343" s="74"/>
    </row>
    <row r="344" ht="11.25">
      <c r="B344" s="74"/>
    </row>
    <row r="345" ht="11.25">
      <c r="B345" s="74"/>
    </row>
    <row r="346" ht="11.25">
      <c r="B346" s="74"/>
    </row>
    <row r="347" ht="11.25">
      <c r="B347" s="74"/>
    </row>
    <row r="348" ht="11.25">
      <c r="B348" s="74"/>
    </row>
    <row r="349" ht="11.25">
      <c r="B349" s="74"/>
    </row>
    <row r="350" ht="11.25">
      <c r="B350" s="74"/>
    </row>
    <row r="351" ht="11.25">
      <c r="B351" s="74"/>
    </row>
    <row r="352" ht="11.25">
      <c r="B352" s="74"/>
    </row>
    <row r="353" ht="11.25">
      <c r="B353" s="74"/>
    </row>
    <row r="354" ht="11.25">
      <c r="B354" s="74"/>
    </row>
    <row r="355" ht="11.25">
      <c r="B355" s="74"/>
    </row>
    <row r="356" ht="11.25">
      <c r="B356" s="74"/>
    </row>
    <row r="357" ht="11.25">
      <c r="B357" s="74"/>
    </row>
    <row r="358" ht="11.25">
      <c r="B358" s="74"/>
    </row>
    <row r="359" ht="11.25">
      <c r="B359" s="74"/>
    </row>
    <row r="360" ht="11.25">
      <c r="B360" s="74"/>
    </row>
    <row r="361" ht="11.25">
      <c r="B361" s="74"/>
    </row>
    <row r="362" ht="11.25">
      <c r="B362" s="74"/>
    </row>
    <row r="363" ht="11.25">
      <c r="B363" s="74"/>
    </row>
    <row r="364" ht="11.25">
      <c r="B364" s="74"/>
    </row>
    <row r="365" ht="11.25">
      <c r="B365" s="74"/>
    </row>
    <row r="366" ht="11.25">
      <c r="B366" s="74"/>
    </row>
    <row r="367" ht="11.25">
      <c r="B367" s="74"/>
    </row>
    <row r="368" ht="11.25">
      <c r="B368" s="74"/>
    </row>
    <row r="369" ht="11.25">
      <c r="B369" s="74"/>
    </row>
    <row r="370" ht="11.25">
      <c r="B370" s="74"/>
    </row>
    <row r="371" ht="11.25">
      <c r="B371" s="74"/>
    </row>
    <row r="372" ht="11.25">
      <c r="B372" s="74"/>
    </row>
    <row r="373" ht="11.25">
      <c r="B373" s="74"/>
    </row>
    <row r="374" ht="11.25">
      <c r="B374" s="74"/>
    </row>
    <row r="375" ht="11.25">
      <c r="B375" s="74"/>
    </row>
    <row r="376" ht="11.25">
      <c r="B376" s="74"/>
    </row>
    <row r="377" ht="11.25">
      <c r="B377" s="74"/>
    </row>
    <row r="378" ht="11.25">
      <c r="B378" s="74"/>
    </row>
    <row r="379" ht="11.25">
      <c r="B379" s="74"/>
    </row>
    <row r="380" ht="11.25">
      <c r="B380" s="74"/>
    </row>
    <row r="381" ht="11.25">
      <c r="B381" s="74"/>
    </row>
    <row r="382" ht="11.25">
      <c r="B382" s="74"/>
    </row>
    <row r="383" ht="11.25">
      <c r="B383" s="74"/>
    </row>
    <row r="384" ht="11.25">
      <c r="B384" s="74"/>
    </row>
    <row r="385" ht="11.25">
      <c r="B385" s="74"/>
    </row>
    <row r="386" ht="11.25">
      <c r="B386" s="74"/>
    </row>
    <row r="387" ht="11.25">
      <c r="B387" s="74"/>
    </row>
    <row r="388" ht="11.25">
      <c r="B388" s="74"/>
    </row>
    <row r="389" ht="11.25">
      <c r="B389" s="74"/>
    </row>
    <row r="390" ht="11.25">
      <c r="B390" s="74"/>
    </row>
    <row r="391" ht="11.25">
      <c r="B391" s="74"/>
    </row>
    <row r="392" ht="11.25">
      <c r="B392" s="74"/>
    </row>
    <row r="393" ht="11.25">
      <c r="B393" s="74"/>
    </row>
    <row r="394" ht="11.25">
      <c r="B394" s="74"/>
    </row>
    <row r="395" ht="11.25">
      <c r="B395" s="74"/>
    </row>
    <row r="396" ht="11.25">
      <c r="B396" s="74"/>
    </row>
    <row r="397" ht="11.25">
      <c r="B397" s="74"/>
    </row>
    <row r="398" ht="11.25">
      <c r="B398" s="74"/>
    </row>
    <row r="399" ht="11.25">
      <c r="B399" s="74"/>
    </row>
    <row r="400" ht="11.25">
      <c r="B400" s="74"/>
    </row>
    <row r="401" ht="11.25">
      <c r="B401" s="74"/>
    </row>
    <row r="402" ht="11.25">
      <c r="B402" s="74"/>
    </row>
    <row r="403" ht="11.25">
      <c r="B403" s="74"/>
    </row>
    <row r="404" ht="11.25">
      <c r="B404" s="74"/>
    </row>
    <row r="405" ht="11.25">
      <c r="B405" s="74"/>
    </row>
    <row r="406" ht="11.25">
      <c r="B406" s="74"/>
    </row>
    <row r="407" ht="11.25">
      <c r="B407" s="74"/>
    </row>
    <row r="408" ht="11.25">
      <c r="B408" s="74"/>
    </row>
    <row r="409" ht="11.25">
      <c r="B409" s="74"/>
    </row>
    <row r="410" ht="11.25">
      <c r="B410" s="74"/>
    </row>
    <row r="411" ht="11.25">
      <c r="B411" s="74"/>
    </row>
    <row r="412" ht="11.25">
      <c r="B412" s="74"/>
    </row>
    <row r="413" ht="11.25">
      <c r="B413" s="74"/>
    </row>
    <row r="414" ht="11.25">
      <c r="B414" s="74"/>
    </row>
    <row r="415" ht="11.25">
      <c r="B415" s="74"/>
    </row>
    <row r="416" ht="11.25">
      <c r="B416" s="74"/>
    </row>
    <row r="417" ht="11.25">
      <c r="B417" s="74"/>
    </row>
    <row r="418" ht="11.25">
      <c r="B418" s="74"/>
    </row>
    <row r="419" ht="11.25">
      <c r="B419" s="74"/>
    </row>
    <row r="420" ht="11.25">
      <c r="B420" s="74"/>
    </row>
    <row r="421" ht="11.25">
      <c r="B421" s="74"/>
    </row>
    <row r="422" ht="11.25">
      <c r="B422" s="74"/>
    </row>
    <row r="423" ht="11.25">
      <c r="B423" s="74"/>
    </row>
    <row r="424" ht="11.25">
      <c r="B424" s="74"/>
    </row>
    <row r="425" ht="11.25">
      <c r="B425" s="74"/>
    </row>
    <row r="426" ht="11.25">
      <c r="B426" s="74"/>
    </row>
    <row r="427" ht="11.25">
      <c r="B427" s="74"/>
    </row>
    <row r="428" ht="11.25">
      <c r="B428" s="74"/>
    </row>
    <row r="429" ht="11.25">
      <c r="B429" s="74"/>
    </row>
    <row r="430" ht="11.25">
      <c r="B430" s="74"/>
    </row>
    <row r="431" ht="11.25">
      <c r="B431" s="74"/>
    </row>
    <row r="432" ht="11.25">
      <c r="B432" s="74"/>
    </row>
    <row r="433" ht="11.25">
      <c r="B433" s="74"/>
    </row>
    <row r="434" ht="11.25">
      <c r="B434" s="74"/>
    </row>
    <row r="435" ht="11.25">
      <c r="B435" s="74"/>
    </row>
    <row r="436" ht="11.25">
      <c r="B436" s="74"/>
    </row>
    <row r="437" ht="11.25">
      <c r="B437" s="74"/>
    </row>
    <row r="438" ht="11.25">
      <c r="B438" s="74"/>
    </row>
    <row r="439" ht="11.25">
      <c r="B439" s="74"/>
    </row>
    <row r="440" ht="11.25">
      <c r="B440" s="74"/>
    </row>
    <row r="441" ht="11.25">
      <c r="B441" s="74"/>
    </row>
    <row r="442" ht="11.25">
      <c r="B442" s="74"/>
    </row>
    <row r="443" ht="11.25">
      <c r="B443" s="74"/>
    </row>
    <row r="444" ht="11.25">
      <c r="B444" s="74"/>
    </row>
    <row r="445" ht="11.25">
      <c r="B445" s="74"/>
    </row>
    <row r="446" ht="11.25">
      <c r="B446" s="74"/>
    </row>
    <row r="447" ht="11.25">
      <c r="B447" s="74"/>
    </row>
    <row r="448" ht="11.25">
      <c r="B448" s="74"/>
    </row>
    <row r="449" ht="11.25">
      <c r="B449" s="74"/>
    </row>
    <row r="450" ht="11.25">
      <c r="B450" s="74"/>
    </row>
    <row r="451" ht="11.25">
      <c r="B451" s="74"/>
    </row>
    <row r="452" ht="11.25">
      <c r="B452" s="74"/>
    </row>
    <row r="453" ht="11.25">
      <c r="B453" s="74"/>
    </row>
    <row r="454" ht="11.25">
      <c r="B454" s="74"/>
    </row>
    <row r="455" ht="11.25">
      <c r="B455" s="74"/>
    </row>
    <row r="456" ht="11.25">
      <c r="B456" s="74"/>
    </row>
    <row r="457" ht="11.25">
      <c r="B457" s="74"/>
    </row>
    <row r="458" ht="11.25">
      <c r="B458" s="74"/>
    </row>
    <row r="459" ht="11.25">
      <c r="B459" s="74"/>
    </row>
    <row r="460" ht="11.25">
      <c r="B460" s="74"/>
    </row>
    <row r="461" ht="11.25">
      <c r="B461" s="74"/>
    </row>
    <row r="462" ht="11.25">
      <c r="B462" s="74"/>
    </row>
    <row r="463" ht="11.25">
      <c r="B463" s="74"/>
    </row>
    <row r="464" ht="11.25">
      <c r="B464" s="74"/>
    </row>
    <row r="465" ht="11.25">
      <c r="B465" s="74"/>
    </row>
    <row r="466" ht="11.25">
      <c r="B466" s="74"/>
    </row>
    <row r="467" ht="11.25">
      <c r="B467" s="74"/>
    </row>
    <row r="468" ht="11.25">
      <c r="B468" s="74"/>
    </row>
    <row r="469" ht="11.25">
      <c r="B469" s="74"/>
    </row>
    <row r="470" ht="11.25">
      <c r="B470" s="74"/>
    </row>
    <row r="471" ht="11.25">
      <c r="B471" s="74"/>
    </row>
    <row r="472" ht="11.25">
      <c r="B472" s="74"/>
    </row>
    <row r="473" ht="11.25">
      <c r="B473" s="74"/>
    </row>
    <row r="474" ht="11.25">
      <c r="B474" s="74"/>
    </row>
    <row r="475" ht="11.25">
      <c r="B475" s="74"/>
    </row>
    <row r="476" ht="11.25">
      <c r="B476" s="74"/>
    </row>
    <row r="477" ht="11.25">
      <c r="B477" s="74"/>
    </row>
    <row r="478" ht="11.25">
      <c r="B478" s="74"/>
    </row>
    <row r="479" ht="11.25">
      <c r="B479" s="74"/>
    </row>
    <row r="480" ht="11.25">
      <c r="B480" s="74"/>
    </row>
    <row r="481" ht="11.25">
      <c r="B481" s="74"/>
    </row>
    <row r="482" ht="11.25">
      <c r="B482" s="74"/>
    </row>
    <row r="483" ht="11.25">
      <c r="B483" s="74"/>
    </row>
    <row r="484" ht="11.25">
      <c r="B484" s="74"/>
    </row>
    <row r="485" ht="11.25">
      <c r="B485" s="74"/>
    </row>
    <row r="486" ht="11.25">
      <c r="B486" s="74"/>
    </row>
    <row r="487" ht="11.25">
      <c r="B487" s="74"/>
    </row>
    <row r="488" ht="11.25">
      <c r="B488" s="74"/>
    </row>
    <row r="489" ht="11.25">
      <c r="B489" s="74"/>
    </row>
    <row r="490" ht="11.25">
      <c r="B490" s="74"/>
    </row>
    <row r="491" ht="11.25">
      <c r="B491" s="74"/>
    </row>
    <row r="492" ht="11.25">
      <c r="B492" s="74"/>
    </row>
    <row r="493" ht="11.25">
      <c r="B493" s="74"/>
    </row>
    <row r="494" ht="11.25">
      <c r="B494" s="74"/>
    </row>
    <row r="495" ht="11.25">
      <c r="B495" s="74"/>
    </row>
    <row r="496" ht="11.25">
      <c r="B496" s="74"/>
    </row>
    <row r="497" ht="11.25">
      <c r="B497" s="74"/>
    </row>
    <row r="498" ht="11.25">
      <c r="B498" s="74"/>
    </row>
    <row r="499" ht="11.25">
      <c r="B499" s="74"/>
    </row>
    <row r="500" ht="11.25">
      <c r="B500" s="74"/>
    </row>
    <row r="501" ht="11.25">
      <c r="B501" s="74"/>
    </row>
    <row r="502" ht="11.25">
      <c r="B502" s="74"/>
    </row>
    <row r="503" ht="11.25">
      <c r="B503" s="74"/>
    </row>
    <row r="504" ht="11.25">
      <c r="B504" s="74"/>
    </row>
    <row r="505" ht="11.25">
      <c r="B505" s="74"/>
    </row>
    <row r="506" ht="11.25">
      <c r="B506" s="74"/>
    </row>
    <row r="507" ht="11.25">
      <c r="B507" s="74"/>
    </row>
    <row r="508" ht="11.25">
      <c r="B508" s="74"/>
    </row>
    <row r="509" ht="11.25">
      <c r="B509" s="74"/>
    </row>
    <row r="510" ht="11.25">
      <c r="B510" s="74"/>
    </row>
    <row r="511" ht="11.25">
      <c r="B511" s="74"/>
    </row>
    <row r="512" ht="11.25">
      <c r="B512" s="74"/>
    </row>
    <row r="513" ht="11.25">
      <c r="B513" s="74"/>
    </row>
    <row r="514" ht="11.25">
      <c r="B514" s="74"/>
    </row>
    <row r="515" ht="11.25">
      <c r="B515" s="74"/>
    </row>
    <row r="516" ht="11.25">
      <c r="B516" s="74"/>
    </row>
    <row r="517" ht="11.25">
      <c r="B517" s="74"/>
    </row>
    <row r="518" ht="11.25">
      <c r="B518" s="74"/>
    </row>
    <row r="519" ht="11.25">
      <c r="B519" s="74"/>
    </row>
    <row r="520" ht="11.25">
      <c r="B520" s="74"/>
    </row>
    <row r="521" ht="11.25">
      <c r="B521" s="74"/>
    </row>
    <row r="522" ht="11.25">
      <c r="B522" s="74"/>
    </row>
    <row r="523" ht="11.25">
      <c r="B523" s="74"/>
    </row>
    <row r="524" ht="11.25">
      <c r="B524" s="74"/>
    </row>
    <row r="525" ht="11.25">
      <c r="B525" s="74"/>
    </row>
    <row r="526" ht="11.25">
      <c r="B526" s="74"/>
    </row>
    <row r="527" ht="11.25">
      <c r="B527" s="74"/>
    </row>
    <row r="528" ht="11.25">
      <c r="B528" s="74"/>
    </row>
    <row r="529" ht="11.25">
      <c r="B529" s="74"/>
    </row>
    <row r="530" ht="11.25">
      <c r="B530" s="74"/>
    </row>
    <row r="531" ht="11.25">
      <c r="B531" s="74"/>
    </row>
    <row r="532" ht="11.25">
      <c r="B532" s="74"/>
    </row>
    <row r="533" ht="11.25">
      <c r="B533" s="74"/>
    </row>
    <row r="534" ht="11.25">
      <c r="B534" s="74"/>
    </row>
    <row r="535" ht="11.25">
      <c r="B535" s="74"/>
    </row>
    <row r="536" ht="11.25">
      <c r="B536" s="74"/>
    </row>
    <row r="537" ht="11.25">
      <c r="B537" s="74"/>
    </row>
    <row r="538" ht="11.25">
      <c r="B538" s="74"/>
    </row>
    <row r="539" ht="11.25">
      <c r="B539" s="74"/>
    </row>
    <row r="540" ht="11.25">
      <c r="B540" s="74"/>
    </row>
    <row r="541" ht="11.25">
      <c r="B541" s="74"/>
    </row>
    <row r="542" ht="11.25">
      <c r="B542" s="74"/>
    </row>
    <row r="543" ht="11.25">
      <c r="B543" s="74"/>
    </row>
    <row r="544" ht="11.25">
      <c r="B544" s="74"/>
    </row>
    <row r="545" ht="11.25">
      <c r="B545" s="74"/>
    </row>
    <row r="546" ht="11.25">
      <c r="B546" s="74"/>
    </row>
    <row r="547" ht="11.25">
      <c r="B547" s="74"/>
    </row>
    <row r="548" ht="11.25">
      <c r="B548" s="74"/>
    </row>
    <row r="549" ht="11.25">
      <c r="B549" s="74"/>
    </row>
    <row r="550" ht="11.25">
      <c r="B550" s="74"/>
    </row>
    <row r="551" ht="11.25">
      <c r="B551" s="74"/>
    </row>
    <row r="552" ht="11.25">
      <c r="B552" s="74"/>
    </row>
    <row r="553" ht="11.25">
      <c r="B553" s="74"/>
    </row>
    <row r="554" ht="11.25">
      <c r="B554" s="74"/>
    </row>
    <row r="555" ht="11.25">
      <c r="B555" s="74"/>
    </row>
    <row r="556" ht="11.25">
      <c r="B556" s="74"/>
    </row>
    <row r="557" ht="11.25">
      <c r="B557" s="74"/>
    </row>
    <row r="558" ht="11.25">
      <c r="B558" s="74"/>
    </row>
    <row r="559" ht="11.25">
      <c r="B559" s="74"/>
    </row>
    <row r="560" ht="11.25">
      <c r="B560" s="74"/>
    </row>
    <row r="561" ht="11.25">
      <c r="B561" s="74"/>
    </row>
    <row r="562" ht="11.25">
      <c r="B562" s="74"/>
    </row>
    <row r="563" ht="11.25">
      <c r="B563" s="74"/>
    </row>
    <row r="564" ht="11.25">
      <c r="B564" s="74"/>
    </row>
    <row r="565" ht="11.25">
      <c r="B565" s="74"/>
    </row>
    <row r="566" ht="11.25">
      <c r="B566" s="74"/>
    </row>
    <row r="567" ht="11.25">
      <c r="B567" s="74"/>
    </row>
    <row r="568" ht="11.25">
      <c r="B568" s="74"/>
    </row>
    <row r="569" ht="11.25">
      <c r="B569" s="74"/>
    </row>
    <row r="570" ht="11.25">
      <c r="B570" s="74"/>
    </row>
    <row r="571" ht="11.25">
      <c r="B571" s="74"/>
    </row>
    <row r="572" ht="11.25">
      <c r="B572" s="74"/>
    </row>
    <row r="573" ht="11.25">
      <c r="B573" s="74"/>
    </row>
    <row r="574" ht="11.25">
      <c r="B574" s="74"/>
    </row>
    <row r="575" ht="11.25">
      <c r="B575" s="74"/>
    </row>
    <row r="576" ht="11.25">
      <c r="B576" s="74"/>
    </row>
    <row r="577" ht="11.25">
      <c r="B577" s="74"/>
    </row>
    <row r="578" ht="11.25">
      <c r="B578" s="74"/>
    </row>
    <row r="579" ht="11.25">
      <c r="B579" s="74"/>
    </row>
    <row r="580" ht="11.25">
      <c r="B580" s="74"/>
    </row>
    <row r="581" ht="11.25">
      <c r="B581" s="74"/>
    </row>
    <row r="582" ht="11.25">
      <c r="B582" s="74"/>
    </row>
    <row r="583" ht="11.25">
      <c r="B583" s="74"/>
    </row>
    <row r="584" ht="11.25">
      <c r="B584" s="74"/>
    </row>
    <row r="585" ht="11.25">
      <c r="B585" s="74"/>
    </row>
    <row r="586" ht="11.25">
      <c r="B586" s="74"/>
    </row>
    <row r="587" ht="11.25">
      <c r="B587" s="74"/>
    </row>
    <row r="588" ht="11.25">
      <c r="B588" s="74"/>
    </row>
    <row r="589" ht="11.25">
      <c r="B589" s="74"/>
    </row>
    <row r="590" ht="11.25">
      <c r="B590" s="74"/>
    </row>
    <row r="591" ht="11.25">
      <c r="B591" s="74"/>
    </row>
    <row r="592" ht="11.25">
      <c r="B592" s="74"/>
    </row>
    <row r="593" ht="11.25">
      <c r="B593" s="74"/>
    </row>
    <row r="594" ht="11.25">
      <c r="B594" s="74"/>
    </row>
    <row r="595" ht="11.25">
      <c r="B595" s="74"/>
    </row>
    <row r="596" ht="11.25">
      <c r="B596" s="74"/>
    </row>
    <row r="597" ht="11.25">
      <c r="B597" s="74"/>
    </row>
    <row r="598" ht="11.25">
      <c r="B598" s="74"/>
    </row>
    <row r="599" ht="11.25">
      <c r="B599" s="74"/>
    </row>
    <row r="600" ht="11.25">
      <c r="B600" s="74"/>
    </row>
    <row r="601" ht="11.25">
      <c r="B601" s="74"/>
    </row>
    <row r="602" ht="11.25">
      <c r="B602" s="74"/>
    </row>
    <row r="603" ht="11.25">
      <c r="B603" s="74"/>
    </row>
    <row r="604" ht="11.25">
      <c r="B604" s="74"/>
    </row>
    <row r="605" ht="11.25">
      <c r="B605" s="74"/>
    </row>
    <row r="606" ht="11.25">
      <c r="B606" s="74"/>
    </row>
    <row r="607" ht="11.25">
      <c r="B607" s="74"/>
    </row>
    <row r="608" ht="11.25">
      <c r="B608" s="74"/>
    </row>
    <row r="609" ht="11.25">
      <c r="B609" s="74"/>
    </row>
    <row r="610" ht="11.25">
      <c r="B610" s="74"/>
    </row>
    <row r="611" ht="11.25">
      <c r="B611" s="74"/>
    </row>
    <row r="612" ht="11.25">
      <c r="B612" s="74"/>
    </row>
    <row r="613" ht="11.25">
      <c r="B613" s="74"/>
    </row>
    <row r="614" ht="11.25">
      <c r="B614" s="74"/>
    </row>
    <row r="615" ht="11.25">
      <c r="B615" s="74"/>
    </row>
    <row r="616" ht="11.25">
      <c r="B616" s="74"/>
    </row>
    <row r="617" ht="11.25">
      <c r="B617" s="74"/>
    </row>
    <row r="618" ht="11.25">
      <c r="B618" s="74"/>
    </row>
    <row r="619" ht="11.25">
      <c r="B619" s="74"/>
    </row>
    <row r="620" ht="11.25">
      <c r="B620" s="74"/>
    </row>
    <row r="621" ht="11.25">
      <c r="B621" s="74"/>
    </row>
    <row r="622" ht="11.25">
      <c r="B622" s="74"/>
    </row>
    <row r="623" ht="11.25">
      <c r="B623" s="74"/>
    </row>
    <row r="624" ht="11.25">
      <c r="B624" s="74"/>
    </row>
    <row r="625" ht="11.25">
      <c r="B625" s="74"/>
    </row>
    <row r="626" ht="11.25">
      <c r="B626" s="74"/>
    </row>
    <row r="627" ht="11.25">
      <c r="B627" s="74"/>
    </row>
    <row r="628" ht="11.25">
      <c r="B628" s="74"/>
    </row>
    <row r="629" ht="11.25">
      <c r="B629" s="74"/>
    </row>
    <row r="630" ht="11.25">
      <c r="B630" s="74"/>
    </row>
    <row r="631" ht="11.25">
      <c r="B631" s="74"/>
    </row>
    <row r="632" ht="11.25">
      <c r="B632" s="74"/>
    </row>
    <row r="633" ht="11.25">
      <c r="B633" s="74"/>
    </row>
    <row r="634" ht="11.25">
      <c r="B634" s="74"/>
    </row>
    <row r="635" ht="11.25">
      <c r="B635" s="74"/>
    </row>
    <row r="636" ht="11.25">
      <c r="B636" s="74"/>
    </row>
    <row r="637" ht="11.25">
      <c r="B637" s="74"/>
    </row>
    <row r="638" ht="11.25">
      <c r="B638" s="74"/>
    </row>
    <row r="639" ht="11.25">
      <c r="B639" s="74"/>
    </row>
    <row r="640" ht="11.25">
      <c r="B640" s="74"/>
    </row>
    <row r="641" ht="11.25">
      <c r="B641" s="74"/>
    </row>
    <row r="642" ht="11.25">
      <c r="B642" s="74"/>
    </row>
    <row r="643" ht="11.25">
      <c r="B643" s="74"/>
    </row>
    <row r="644" ht="11.25">
      <c r="B644" s="74"/>
    </row>
    <row r="645" ht="11.25">
      <c r="B645" s="74"/>
    </row>
    <row r="646" ht="11.25">
      <c r="B646" s="74"/>
    </row>
    <row r="647" ht="11.25">
      <c r="B647" s="74"/>
    </row>
    <row r="648" ht="11.25">
      <c r="B648" s="74"/>
    </row>
    <row r="649" ht="11.25">
      <c r="B649" s="74"/>
    </row>
    <row r="650" ht="11.25">
      <c r="B650" s="74"/>
    </row>
    <row r="651" ht="11.25">
      <c r="B651" s="74"/>
    </row>
    <row r="652" ht="11.25">
      <c r="B652" s="74"/>
    </row>
    <row r="653" ht="11.25">
      <c r="B653" s="74"/>
    </row>
    <row r="654" ht="11.25">
      <c r="B654" s="74"/>
    </row>
    <row r="655" ht="11.25">
      <c r="B655" s="74"/>
    </row>
    <row r="656" ht="11.25">
      <c r="B656" s="74"/>
    </row>
    <row r="657" ht="11.25">
      <c r="B657" s="74"/>
    </row>
    <row r="658" ht="11.25">
      <c r="B658" s="74"/>
    </row>
    <row r="659" ht="11.25">
      <c r="B659" s="74"/>
    </row>
    <row r="660" ht="11.25">
      <c r="B660" s="74"/>
    </row>
    <row r="661" ht="11.25">
      <c r="B661" s="74"/>
    </row>
    <row r="662" ht="11.25">
      <c r="B662" s="74"/>
    </row>
    <row r="663" ht="11.25">
      <c r="B663" s="74"/>
    </row>
    <row r="664" ht="11.25">
      <c r="B664" s="74"/>
    </row>
    <row r="665" ht="11.25">
      <c r="B665" s="74"/>
    </row>
    <row r="666" ht="11.25">
      <c r="B666" s="74"/>
    </row>
    <row r="667" ht="11.25">
      <c r="B667" s="74"/>
    </row>
    <row r="668" ht="11.25">
      <c r="B668" s="74"/>
    </row>
    <row r="669" ht="11.25">
      <c r="B669" s="74"/>
    </row>
    <row r="670" ht="11.25">
      <c r="B670" s="74"/>
    </row>
    <row r="671" ht="11.25">
      <c r="B671" s="74"/>
    </row>
    <row r="672" ht="11.25">
      <c r="B672" s="74"/>
    </row>
    <row r="673" ht="11.25">
      <c r="B673" s="74"/>
    </row>
    <row r="674" ht="11.25">
      <c r="B674" s="74"/>
    </row>
    <row r="675" ht="11.25">
      <c r="B675" s="74"/>
    </row>
    <row r="676" ht="11.25">
      <c r="B676" s="74"/>
    </row>
    <row r="677" ht="11.25">
      <c r="B677" s="74"/>
    </row>
    <row r="678" ht="11.25">
      <c r="B678" s="74"/>
    </row>
    <row r="679" ht="11.25">
      <c r="B679" s="74"/>
    </row>
    <row r="680" ht="11.25">
      <c r="B680" s="74"/>
    </row>
    <row r="681" ht="11.25">
      <c r="B681" s="74"/>
    </row>
    <row r="682" ht="11.25">
      <c r="B682" s="74"/>
    </row>
    <row r="683" ht="11.25">
      <c r="B683" s="74"/>
    </row>
    <row r="684" ht="11.25">
      <c r="B684" s="74"/>
    </row>
    <row r="685" ht="11.25">
      <c r="B685" s="74"/>
    </row>
    <row r="686" ht="11.25">
      <c r="B686" s="74"/>
    </row>
    <row r="687" ht="11.25">
      <c r="B687" s="74"/>
    </row>
    <row r="688" ht="11.25">
      <c r="B688" s="74"/>
    </row>
    <row r="689" ht="11.25">
      <c r="B689" s="74"/>
    </row>
    <row r="690" ht="11.25">
      <c r="B690" s="74"/>
    </row>
    <row r="691" ht="11.25">
      <c r="B691" s="74"/>
    </row>
    <row r="692" ht="11.25">
      <c r="B692" s="74"/>
    </row>
    <row r="693" ht="11.25">
      <c r="B693" s="74"/>
    </row>
    <row r="694" ht="11.25">
      <c r="B694" s="74"/>
    </row>
    <row r="695" ht="11.25">
      <c r="B695" s="74"/>
    </row>
    <row r="696" ht="11.25">
      <c r="B696" s="74"/>
    </row>
    <row r="697" ht="11.25">
      <c r="B697" s="74"/>
    </row>
    <row r="698" ht="11.25">
      <c r="B698" s="74"/>
    </row>
    <row r="699" ht="11.25">
      <c r="B699" s="74"/>
    </row>
    <row r="700" ht="11.25">
      <c r="B700" s="74"/>
    </row>
    <row r="701" ht="11.25">
      <c r="B701" s="74"/>
    </row>
    <row r="702" ht="11.25">
      <c r="B702" s="74"/>
    </row>
    <row r="703" ht="11.25">
      <c r="B703" s="74"/>
    </row>
    <row r="704" ht="11.25">
      <c r="B704" s="74"/>
    </row>
    <row r="705" ht="11.25">
      <c r="B705" s="74"/>
    </row>
    <row r="706" ht="11.25">
      <c r="B706" s="74"/>
    </row>
    <row r="707" ht="11.25">
      <c r="B707" s="74"/>
    </row>
    <row r="708" ht="11.25">
      <c r="B708" s="74"/>
    </row>
    <row r="709" ht="11.25">
      <c r="B709" s="74"/>
    </row>
    <row r="710" ht="11.25">
      <c r="B710" s="74"/>
    </row>
    <row r="711" ht="11.25">
      <c r="B711" s="74"/>
    </row>
    <row r="712" ht="11.25">
      <c r="B712" s="74"/>
    </row>
    <row r="713" ht="11.25">
      <c r="B713" s="74"/>
    </row>
    <row r="714" ht="11.25">
      <c r="B714" s="74"/>
    </row>
    <row r="715" ht="11.25">
      <c r="B715" s="74"/>
    </row>
    <row r="716" ht="11.25">
      <c r="B716" s="74"/>
    </row>
    <row r="717" ht="11.25">
      <c r="B717" s="74"/>
    </row>
    <row r="718" ht="11.25">
      <c r="B718" s="74"/>
    </row>
    <row r="719" ht="11.25">
      <c r="B719" s="74"/>
    </row>
    <row r="720" ht="11.25">
      <c r="B720" s="74"/>
    </row>
    <row r="721" ht="11.25">
      <c r="B721" s="74"/>
    </row>
    <row r="722" ht="11.25">
      <c r="B722" s="74"/>
    </row>
    <row r="723" ht="11.25">
      <c r="B723" s="74"/>
    </row>
    <row r="724" ht="11.25">
      <c r="B724" s="74"/>
    </row>
    <row r="725" ht="11.25">
      <c r="B725" s="74"/>
    </row>
    <row r="726" ht="11.25">
      <c r="B726" s="74"/>
    </row>
    <row r="727" ht="11.25">
      <c r="B727" s="74"/>
    </row>
    <row r="728" ht="11.25">
      <c r="B728" s="74"/>
    </row>
    <row r="729" ht="11.25">
      <c r="B729" s="74"/>
    </row>
    <row r="730" ht="11.25">
      <c r="B730" s="74"/>
    </row>
    <row r="731" ht="11.25">
      <c r="B731" s="74"/>
    </row>
    <row r="732" ht="11.25">
      <c r="B732" s="74"/>
    </row>
    <row r="733" ht="11.25">
      <c r="B733" s="74"/>
    </row>
    <row r="734" ht="11.25">
      <c r="B734" s="74"/>
    </row>
    <row r="735" ht="11.25">
      <c r="B735" s="74"/>
    </row>
    <row r="736" ht="11.25">
      <c r="B736" s="74"/>
    </row>
    <row r="737" ht="11.25">
      <c r="B737" s="74"/>
    </row>
    <row r="738" ht="11.25">
      <c r="B738" s="74"/>
    </row>
    <row r="739" ht="11.25">
      <c r="B739" s="74"/>
    </row>
    <row r="740" ht="11.25">
      <c r="B740" s="74"/>
    </row>
    <row r="741" ht="11.25">
      <c r="B741" s="74"/>
    </row>
    <row r="742" ht="11.25">
      <c r="B742" s="74"/>
    </row>
    <row r="743" ht="11.25">
      <c r="B743" s="74"/>
    </row>
    <row r="744" ht="11.25">
      <c r="B744" s="74"/>
    </row>
    <row r="745" ht="11.25">
      <c r="B745" s="74"/>
    </row>
    <row r="746" ht="11.25">
      <c r="B746" s="74"/>
    </row>
    <row r="747" ht="11.25">
      <c r="B747" s="74"/>
    </row>
    <row r="748" ht="11.25">
      <c r="B748" s="74"/>
    </row>
    <row r="749" ht="11.25">
      <c r="B749" s="74"/>
    </row>
    <row r="750" ht="11.25">
      <c r="B750" s="74"/>
    </row>
    <row r="751" ht="11.25">
      <c r="B751" s="74"/>
    </row>
    <row r="752" ht="11.25">
      <c r="B752" s="74"/>
    </row>
    <row r="753" ht="11.25">
      <c r="B753" s="74"/>
    </row>
    <row r="754" ht="11.25">
      <c r="B754" s="74"/>
    </row>
    <row r="755" ht="11.25">
      <c r="B755" s="74"/>
    </row>
    <row r="756" ht="11.25">
      <c r="B756" s="74"/>
    </row>
    <row r="757" ht="11.25">
      <c r="B757" s="74"/>
    </row>
    <row r="758" ht="11.25">
      <c r="B758" s="74"/>
    </row>
    <row r="759" ht="11.25">
      <c r="B759" s="74"/>
    </row>
    <row r="760" ht="11.25">
      <c r="B760" s="74"/>
    </row>
    <row r="761" ht="11.25">
      <c r="B761" s="74"/>
    </row>
    <row r="762" ht="11.25">
      <c r="B762" s="74"/>
    </row>
    <row r="763" ht="11.25">
      <c r="B763" s="74"/>
    </row>
    <row r="764" ht="11.25">
      <c r="B764" s="74"/>
    </row>
    <row r="765" ht="11.25">
      <c r="B765" s="74"/>
    </row>
    <row r="766" ht="11.25">
      <c r="B766" s="74"/>
    </row>
    <row r="767" ht="11.25">
      <c r="B767" s="74"/>
    </row>
    <row r="768" ht="11.25">
      <c r="B768" s="74"/>
    </row>
    <row r="769" ht="11.25">
      <c r="B769" s="74"/>
    </row>
    <row r="770" ht="11.25">
      <c r="B770" s="74"/>
    </row>
    <row r="771" ht="11.25">
      <c r="B771" s="74"/>
    </row>
    <row r="772" ht="11.25">
      <c r="B772" s="74"/>
    </row>
    <row r="773" ht="11.25">
      <c r="B773" s="74"/>
    </row>
    <row r="774" ht="11.25">
      <c r="B774" s="74"/>
    </row>
    <row r="775" ht="11.25">
      <c r="B775" s="74"/>
    </row>
    <row r="776" ht="11.25">
      <c r="B776" s="74"/>
    </row>
    <row r="777" ht="11.25">
      <c r="B777" s="74"/>
    </row>
    <row r="778" ht="11.25">
      <c r="B778" s="74"/>
    </row>
    <row r="779" ht="11.25">
      <c r="B779" s="74"/>
    </row>
    <row r="780" ht="11.25">
      <c r="B780" s="74"/>
    </row>
    <row r="781" ht="11.25">
      <c r="B781" s="74"/>
    </row>
    <row r="782" ht="11.25">
      <c r="B782" s="74"/>
    </row>
    <row r="783" ht="11.25">
      <c r="B783" s="74"/>
    </row>
    <row r="784" ht="11.25">
      <c r="B784" s="74"/>
    </row>
    <row r="785" ht="11.25">
      <c r="B785" s="74"/>
    </row>
    <row r="786" ht="11.25">
      <c r="B786" s="74"/>
    </row>
    <row r="787" ht="11.25">
      <c r="B787" s="74"/>
    </row>
    <row r="788" ht="11.25">
      <c r="B788" s="74"/>
    </row>
    <row r="789" ht="11.25">
      <c r="B789" s="74"/>
    </row>
    <row r="790" ht="11.25">
      <c r="B790" s="74"/>
    </row>
    <row r="791" ht="11.25">
      <c r="B791" s="74"/>
    </row>
    <row r="792" ht="11.25">
      <c r="B792" s="74"/>
    </row>
    <row r="793" ht="11.25">
      <c r="B793" s="74"/>
    </row>
    <row r="794" ht="11.25">
      <c r="B794" s="74"/>
    </row>
    <row r="795" ht="11.25">
      <c r="B795" s="74"/>
    </row>
    <row r="796" ht="11.25">
      <c r="B796" s="74"/>
    </row>
    <row r="797" ht="11.25">
      <c r="B797" s="74"/>
    </row>
    <row r="798" ht="11.25">
      <c r="B798" s="74"/>
    </row>
    <row r="799" ht="11.25">
      <c r="B799" s="74"/>
    </row>
    <row r="800" ht="11.25">
      <c r="B800" s="74"/>
    </row>
    <row r="801" ht="11.25">
      <c r="B801" s="74"/>
    </row>
    <row r="802" ht="11.25">
      <c r="B802" s="74"/>
    </row>
    <row r="803" ht="11.25">
      <c r="B803" s="74"/>
    </row>
    <row r="804" ht="11.25">
      <c r="B804" s="74"/>
    </row>
    <row r="805" ht="11.25">
      <c r="B805" s="74"/>
    </row>
    <row r="806" ht="11.25">
      <c r="B806" s="74"/>
    </row>
    <row r="807" ht="11.25">
      <c r="B807" s="74"/>
    </row>
    <row r="808" ht="11.25">
      <c r="B808" s="74"/>
    </row>
    <row r="809" ht="11.25">
      <c r="B809" s="74"/>
    </row>
    <row r="810" ht="11.25">
      <c r="B810" s="74"/>
    </row>
    <row r="811" ht="11.25">
      <c r="B811" s="74"/>
    </row>
    <row r="812" ht="11.25">
      <c r="B812" s="74"/>
    </row>
    <row r="813" ht="11.25">
      <c r="B813" s="74"/>
    </row>
    <row r="814" ht="11.25">
      <c r="B814" s="74"/>
    </row>
    <row r="815" ht="11.25">
      <c r="B815" s="74"/>
    </row>
    <row r="816" ht="11.25">
      <c r="B816" s="74"/>
    </row>
    <row r="817" ht="11.25">
      <c r="B817" s="74"/>
    </row>
    <row r="818" ht="11.25">
      <c r="B818" s="74"/>
    </row>
    <row r="819" ht="11.25">
      <c r="B819" s="74"/>
    </row>
    <row r="820" ht="11.25">
      <c r="B820" s="74"/>
    </row>
    <row r="821" ht="11.25">
      <c r="B821" s="74"/>
    </row>
    <row r="822" ht="11.25">
      <c r="B822" s="74"/>
    </row>
    <row r="823" ht="11.25">
      <c r="B823" s="74"/>
    </row>
    <row r="824" ht="11.25">
      <c r="B824" s="74"/>
    </row>
    <row r="825" ht="11.25">
      <c r="B825" s="74"/>
    </row>
    <row r="826" ht="11.25">
      <c r="B826" s="74"/>
    </row>
    <row r="827" ht="11.25">
      <c r="B827" s="74"/>
    </row>
    <row r="828" ht="11.25">
      <c r="B828" s="74"/>
    </row>
    <row r="829" ht="11.25">
      <c r="B829" s="74"/>
    </row>
    <row r="830" ht="11.25">
      <c r="B830" s="74"/>
    </row>
    <row r="831" ht="11.25">
      <c r="B831" s="74"/>
    </row>
    <row r="832" ht="11.25">
      <c r="B832" s="74"/>
    </row>
    <row r="833" ht="11.25">
      <c r="B833" s="74"/>
    </row>
    <row r="834" ht="11.25">
      <c r="B834" s="74"/>
    </row>
    <row r="835" ht="11.25">
      <c r="B835" s="74"/>
    </row>
    <row r="836" ht="11.25">
      <c r="B836" s="74"/>
    </row>
    <row r="837" ht="11.25">
      <c r="B837" s="74"/>
    </row>
    <row r="838" ht="11.25">
      <c r="B838" s="74"/>
    </row>
    <row r="839" ht="11.25">
      <c r="B839" s="74"/>
    </row>
    <row r="840" ht="11.25">
      <c r="B840" s="74"/>
    </row>
    <row r="841" ht="11.25">
      <c r="B841" s="74"/>
    </row>
    <row r="842" ht="11.25">
      <c r="B842" s="74"/>
    </row>
    <row r="843" ht="11.25">
      <c r="B843" s="74"/>
    </row>
    <row r="844" ht="11.25">
      <c r="B844" s="74"/>
    </row>
    <row r="845" ht="11.25">
      <c r="B845" s="74"/>
    </row>
    <row r="846" ht="11.25">
      <c r="B846" s="74"/>
    </row>
    <row r="847" ht="11.25">
      <c r="B847" s="74"/>
    </row>
    <row r="848" ht="11.25">
      <c r="B848" s="74"/>
    </row>
    <row r="849" ht="11.25">
      <c r="B849" s="74"/>
    </row>
    <row r="850" ht="11.25">
      <c r="B850" s="74"/>
    </row>
    <row r="851" ht="11.25">
      <c r="B851" s="74"/>
    </row>
    <row r="852" ht="11.25">
      <c r="B852" s="74"/>
    </row>
    <row r="853" ht="11.25">
      <c r="B853" s="74"/>
    </row>
    <row r="854" ht="11.25">
      <c r="B854" s="74"/>
    </row>
    <row r="855" ht="11.25">
      <c r="B855" s="74"/>
    </row>
    <row r="856" ht="11.25">
      <c r="B856" s="74"/>
    </row>
    <row r="857" ht="11.25">
      <c r="B857" s="74"/>
    </row>
    <row r="858" ht="11.25">
      <c r="B858" s="74"/>
    </row>
    <row r="859" ht="11.25">
      <c r="B859" s="74"/>
    </row>
    <row r="860" ht="11.25">
      <c r="B860" s="74"/>
    </row>
    <row r="861" ht="11.25">
      <c r="B861" s="74"/>
    </row>
    <row r="862" ht="11.25">
      <c r="B862" s="74"/>
    </row>
    <row r="863" ht="11.25">
      <c r="B863" s="74"/>
    </row>
    <row r="864" ht="11.25">
      <c r="B864" s="74"/>
    </row>
    <row r="865" ht="11.25">
      <c r="B865" s="74"/>
    </row>
    <row r="866" ht="11.25">
      <c r="B866" s="74"/>
    </row>
    <row r="867" ht="11.25">
      <c r="B867" s="74"/>
    </row>
    <row r="868" ht="11.25">
      <c r="B868" s="74"/>
    </row>
    <row r="869" ht="11.25">
      <c r="B869" s="74"/>
    </row>
    <row r="870" ht="11.25">
      <c r="B870" s="74"/>
    </row>
    <row r="871" ht="11.25">
      <c r="B871" s="74"/>
    </row>
    <row r="872" ht="11.25">
      <c r="B872" s="74"/>
    </row>
    <row r="873" ht="11.25">
      <c r="B873" s="74"/>
    </row>
    <row r="874" ht="11.25">
      <c r="B874" s="74"/>
    </row>
    <row r="875" ht="11.25">
      <c r="B875" s="74"/>
    </row>
    <row r="876" ht="11.25">
      <c r="B876" s="74"/>
    </row>
    <row r="877" ht="11.25">
      <c r="B877" s="74"/>
    </row>
    <row r="878" ht="11.25">
      <c r="B878" s="74"/>
    </row>
    <row r="879" ht="11.25">
      <c r="B879" s="74"/>
    </row>
    <row r="880" ht="11.25">
      <c r="B880" s="74"/>
    </row>
    <row r="881" ht="11.25">
      <c r="B881" s="74"/>
    </row>
    <row r="882" ht="11.25">
      <c r="B882" s="74"/>
    </row>
    <row r="883" ht="11.25">
      <c r="B883" s="74"/>
    </row>
    <row r="884" ht="11.25">
      <c r="B884" s="74"/>
    </row>
    <row r="885" ht="11.25">
      <c r="B885" s="74"/>
    </row>
    <row r="886" ht="11.25">
      <c r="B886" s="74"/>
    </row>
    <row r="887" ht="11.25">
      <c r="B887" s="74"/>
    </row>
    <row r="888" ht="11.25">
      <c r="B888" s="74"/>
    </row>
    <row r="889" ht="11.25">
      <c r="B889" s="74"/>
    </row>
    <row r="890" ht="11.25">
      <c r="B890" s="74"/>
    </row>
    <row r="891" ht="11.25">
      <c r="B891" s="74"/>
    </row>
    <row r="892" ht="11.25">
      <c r="B892" s="74"/>
    </row>
    <row r="893" ht="11.25">
      <c r="B893" s="74"/>
    </row>
    <row r="894" ht="11.25">
      <c r="B894" s="74"/>
    </row>
    <row r="895" ht="11.25">
      <c r="B895" s="74"/>
    </row>
    <row r="896" ht="11.25">
      <c r="B896" s="74"/>
    </row>
    <row r="897" ht="11.25">
      <c r="B897" s="74"/>
    </row>
    <row r="898" ht="11.25">
      <c r="B898" s="74"/>
    </row>
    <row r="899" ht="11.25">
      <c r="B899" s="74"/>
    </row>
    <row r="900" ht="11.25">
      <c r="B900" s="74"/>
    </row>
    <row r="901" ht="11.25">
      <c r="B901" s="74"/>
    </row>
    <row r="902" ht="11.25">
      <c r="B902" s="74"/>
    </row>
    <row r="903" ht="11.25">
      <c r="B903" s="74"/>
    </row>
    <row r="904" ht="11.25">
      <c r="B904" s="74"/>
    </row>
    <row r="905" ht="11.25">
      <c r="B905" s="74"/>
    </row>
    <row r="906" ht="11.25">
      <c r="B906" s="74"/>
    </row>
    <row r="907" ht="11.25">
      <c r="B907" s="74"/>
    </row>
    <row r="908" ht="11.25">
      <c r="B908" s="74"/>
    </row>
    <row r="909" ht="11.25">
      <c r="B909" s="74"/>
    </row>
    <row r="910" ht="11.25">
      <c r="B910" s="74"/>
    </row>
    <row r="911" ht="11.25">
      <c r="B911" s="74"/>
    </row>
    <row r="912" ht="11.25">
      <c r="B912" s="74"/>
    </row>
    <row r="913" ht="11.25">
      <c r="B913" s="74"/>
    </row>
    <row r="914" ht="11.25">
      <c r="B914" s="74"/>
    </row>
    <row r="915" ht="11.25">
      <c r="B915" s="74"/>
    </row>
    <row r="916" ht="11.25">
      <c r="B916" s="74"/>
    </row>
    <row r="917" ht="11.25">
      <c r="B917" s="74"/>
    </row>
    <row r="918" ht="11.25">
      <c r="B918" s="74"/>
    </row>
    <row r="919" ht="11.25">
      <c r="B919" s="74"/>
    </row>
    <row r="920" ht="11.25">
      <c r="B920" s="74"/>
    </row>
    <row r="921" ht="11.25">
      <c r="B921" s="74"/>
    </row>
    <row r="922" ht="11.25">
      <c r="B922" s="74"/>
    </row>
    <row r="923" ht="11.25">
      <c r="B923" s="74"/>
    </row>
    <row r="924" ht="11.25">
      <c r="B924" s="74"/>
    </row>
    <row r="925" ht="11.25">
      <c r="B925" s="74"/>
    </row>
    <row r="926" ht="11.25">
      <c r="B926" s="74"/>
    </row>
    <row r="927" ht="11.25">
      <c r="B927" s="74"/>
    </row>
    <row r="928" ht="11.25">
      <c r="B928" s="74"/>
    </row>
    <row r="929" ht="11.25">
      <c r="B929" s="74"/>
    </row>
    <row r="930" ht="11.25">
      <c r="B930" s="74"/>
    </row>
    <row r="931" ht="11.25">
      <c r="B931" s="74"/>
    </row>
    <row r="932" ht="11.25">
      <c r="B932" s="74"/>
    </row>
    <row r="933" ht="11.25">
      <c r="B933" s="74"/>
    </row>
    <row r="934" ht="11.25">
      <c r="B934" s="74"/>
    </row>
    <row r="935" ht="11.25">
      <c r="B935" s="74"/>
    </row>
    <row r="936" ht="11.25">
      <c r="B936" s="74"/>
    </row>
    <row r="937" ht="11.25">
      <c r="B937" s="74"/>
    </row>
    <row r="938" ht="11.25">
      <c r="B938" s="74"/>
    </row>
    <row r="939" ht="11.25">
      <c r="B939" s="74"/>
    </row>
    <row r="940" ht="11.25">
      <c r="B940" s="74"/>
    </row>
    <row r="941" ht="11.25">
      <c r="B941" s="74"/>
    </row>
    <row r="942" ht="11.25">
      <c r="B942" s="74"/>
    </row>
    <row r="943" ht="11.25">
      <c r="B943" s="74"/>
    </row>
    <row r="944" ht="11.25">
      <c r="B944" s="74"/>
    </row>
    <row r="945" ht="11.25">
      <c r="B945" s="74"/>
    </row>
    <row r="946" ht="11.25">
      <c r="B946" s="74"/>
    </row>
    <row r="947" ht="11.25">
      <c r="B947" s="74"/>
    </row>
    <row r="948" ht="11.25">
      <c r="B948" s="74"/>
    </row>
    <row r="949" ht="11.25">
      <c r="B949" s="74"/>
    </row>
    <row r="950" ht="11.25">
      <c r="B950" s="74"/>
    </row>
    <row r="951" ht="11.25">
      <c r="B951" s="74"/>
    </row>
    <row r="952" ht="11.25">
      <c r="B952" s="74"/>
    </row>
    <row r="953" ht="11.25">
      <c r="B953" s="74"/>
    </row>
    <row r="954" ht="11.25">
      <c r="B954" s="74"/>
    </row>
    <row r="955" ht="11.25">
      <c r="B955" s="74"/>
    </row>
    <row r="956" ht="11.25">
      <c r="B956" s="74"/>
    </row>
    <row r="957" ht="11.25">
      <c r="B957" s="74"/>
    </row>
    <row r="958" ht="11.25">
      <c r="B958" s="74"/>
    </row>
    <row r="959" ht="11.25">
      <c r="B959" s="74"/>
    </row>
    <row r="960" ht="11.25">
      <c r="B960" s="74"/>
    </row>
    <row r="961" ht="11.25">
      <c r="B961" s="74"/>
    </row>
    <row r="962" ht="11.25">
      <c r="B962" s="74"/>
    </row>
    <row r="963" ht="11.25">
      <c r="B963" s="74"/>
    </row>
    <row r="964" ht="11.25">
      <c r="B964" s="74"/>
    </row>
    <row r="965" ht="11.25">
      <c r="B965" s="74"/>
    </row>
    <row r="966" ht="11.25">
      <c r="B966" s="74"/>
    </row>
    <row r="967" ht="11.25">
      <c r="B967" s="74"/>
    </row>
    <row r="968" ht="11.25">
      <c r="B968" s="74"/>
    </row>
    <row r="969" ht="11.25">
      <c r="B969" s="74"/>
    </row>
    <row r="970" ht="11.25">
      <c r="B970" s="74"/>
    </row>
    <row r="971" ht="11.25">
      <c r="B971" s="74"/>
    </row>
    <row r="972" ht="11.25">
      <c r="B972" s="74"/>
    </row>
    <row r="973" ht="11.25">
      <c r="B973" s="74"/>
    </row>
    <row r="974" ht="11.25">
      <c r="B974" s="74"/>
    </row>
    <row r="975" ht="11.25">
      <c r="B975" s="74"/>
    </row>
    <row r="976" ht="11.25">
      <c r="B976" s="74"/>
    </row>
    <row r="977" ht="11.25">
      <c r="B977" s="74"/>
    </row>
    <row r="978" ht="11.25">
      <c r="B978" s="74"/>
    </row>
    <row r="979" ht="11.25">
      <c r="B979" s="74"/>
    </row>
    <row r="980" ht="11.25">
      <c r="B980" s="74"/>
    </row>
    <row r="981" ht="11.25">
      <c r="B981" s="74"/>
    </row>
    <row r="982" ht="11.25">
      <c r="B982" s="74"/>
    </row>
    <row r="983" ht="11.25">
      <c r="B983" s="74"/>
    </row>
    <row r="984" ht="11.25">
      <c r="B984" s="74"/>
    </row>
    <row r="985" ht="11.25">
      <c r="B985" s="74"/>
    </row>
    <row r="986" ht="11.25">
      <c r="B986" s="74"/>
    </row>
    <row r="987" ht="11.25">
      <c r="B987" s="74"/>
    </row>
    <row r="988" ht="11.25">
      <c r="B988" s="74"/>
    </row>
    <row r="989" ht="11.25">
      <c r="B989" s="74"/>
    </row>
    <row r="990" ht="11.25">
      <c r="B990" s="74"/>
    </row>
    <row r="991" ht="11.25">
      <c r="B991" s="74"/>
    </row>
    <row r="992" ht="11.25">
      <c r="B992" s="74"/>
    </row>
    <row r="993" ht="11.25">
      <c r="B993" s="74"/>
    </row>
    <row r="994" ht="11.25">
      <c r="B994" s="74"/>
    </row>
    <row r="995" ht="11.25">
      <c r="B995" s="74"/>
    </row>
    <row r="996" ht="11.25">
      <c r="B996" s="74"/>
    </row>
    <row r="997" ht="11.25">
      <c r="B997" s="74"/>
    </row>
    <row r="998" ht="11.25">
      <c r="B998" s="74"/>
    </row>
    <row r="999" ht="11.25">
      <c r="B999" s="74"/>
    </row>
    <row r="1000" ht="11.25">
      <c r="B1000" s="74"/>
    </row>
    <row r="1001" ht="11.25">
      <c r="B1001" s="74"/>
    </row>
    <row r="1002" ht="11.25">
      <c r="B1002" s="74"/>
    </row>
    <row r="1003" ht="11.25">
      <c r="B1003" s="74"/>
    </row>
    <row r="1004" ht="11.25">
      <c r="B1004" s="74"/>
    </row>
    <row r="1005" ht="11.25">
      <c r="B1005" s="74"/>
    </row>
    <row r="1006" ht="11.25">
      <c r="B1006" s="74"/>
    </row>
    <row r="1007" ht="11.25">
      <c r="B1007" s="74"/>
    </row>
    <row r="1008" ht="11.25">
      <c r="B1008" s="74"/>
    </row>
    <row r="1009" ht="11.25">
      <c r="B1009" s="74"/>
    </row>
    <row r="1010" ht="11.25">
      <c r="B1010" s="74"/>
    </row>
    <row r="1011" ht="11.25">
      <c r="B1011" s="74"/>
    </row>
    <row r="1012" ht="11.25">
      <c r="B1012" s="74"/>
    </row>
    <row r="1013" ht="11.25">
      <c r="B1013" s="74"/>
    </row>
    <row r="1014" ht="11.25">
      <c r="B1014" s="74"/>
    </row>
    <row r="1015" ht="11.25">
      <c r="B1015" s="74"/>
    </row>
    <row r="1016" ht="11.25">
      <c r="B1016" s="74"/>
    </row>
    <row r="1017" ht="11.25">
      <c r="B1017" s="74"/>
    </row>
    <row r="1018" ht="11.25">
      <c r="B1018" s="74"/>
    </row>
    <row r="1019" ht="11.25">
      <c r="B1019" s="74"/>
    </row>
    <row r="1020" ht="11.25">
      <c r="B1020" s="74"/>
    </row>
    <row r="1021" ht="11.25">
      <c r="B1021" s="74"/>
    </row>
    <row r="1022" ht="11.25">
      <c r="B1022" s="74"/>
    </row>
    <row r="1023" ht="11.25">
      <c r="B1023" s="74"/>
    </row>
    <row r="1024" ht="11.25">
      <c r="B1024" s="74"/>
    </row>
    <row r="1025" ht="11.25">
      <c r="B1025" s="74"/>
    </row>
    <row r="1026" ht="11.25">
      <c r="B1026" s="74"/>
    </row>
    <row r="1027" ht="11.25">
      <c r="B1027" s="74"/>
    </row>
    <row r="1028" ht="11.25">
      <c r="B1028" s="74"/>
    </row>
    <row r="1029" ht="11.25">
      <c r="B1029" s="74"/>
    </row>
    <row r="1030" ht="11.25">
      <c r="B1030" s="74"/>
    </row>
    <row r="1031" ht="11.25">
      <c r="B1031" s="74"/>
    </row>
    <row r="1032" ht="11.25">
      <c r="B1032" s="74"/>
    </row>
    <row r="1033" ht="11.25">
      <c r="B1033" s="74"/>
    </row>
    <row r="1034" ht="11.25">
      <c r="B1034" s="74"/>
    </row>
    <row r="1035" ht="11.25">
      <c r="B1035" s="74"/>
    </row>
    <row r="1036" ht="11.25">
      <c r="B1036" s="74"/>
    </row>
    <row r="1037" ht="11.25">
      <c r="B1037" s="74"/>
    </row>
    <row r="1038" ht="11.25">
      <c r="B1038" s="74"/>
    </row>
    <row r="1039" ht="11.25">
      <c r="B1039" s="74"/>
    </row>
    <row r="1040" ht="11.25">
      <c r="B1040" s="74"/>
    </row>
    <row r="1041" ht="11.25">
      <c r="B1041" s="74"/>
    </row>
    <row r="1042" ht="11.25">
      <c r="B1042" s="74"/>
    </row>
    <row r="1043" ht="11.25">
      <c r="B1043" s="74"/>
    </row>
    <row r="1044" ht="11.25">
      <c r="B1044" s="74"/>
    </row>
    <row r="1045" ht="11.25">
      <c r="B1045" s="74"/>
    </row>
    <row r="1046" ht="11.25">
      <c r="B1046" s="74"/>
    </row>
    <row r="1047" ht="11.25">
      <c r="B1047" s="74"/>
    </row>
    <row r="1048" ht="11.25">
      <c r="B1048" s="74"/>
    </row>
    <row r="1049" ht="11.25">
      <c r="B1049" s="74"/>
    </row>
    <row r="1050" ht="11.25">
      <c r="B1050" s="74"/>
    </row>
    <row r="1051" ht="11.25">
      <c r="B1051" s="74"/>
    </row>
    <row r="1052" ht="11.25">
      <c r="B1052" s="74"/>
    </row>
    <row r="1053" ht="11.25">
      <c r="B1053" s="74"/>
    </row>
    <row r="1054" ht="11.25">
      <c r="B1054" s="74"/>
    </row>
    <row r="1055" ht="11.25">
      <c r="B1055" s="74"/>
    </row>
    <row r="1056" ht="11.25">
      <c r="B1056" s="74"/>
    </row>
    <row r="1057" ht="11.25">
      <c r="B1057" s="74"/>
    </row>
    <row r="1058" ht="11.25">
      <c r="B1058" s="74"/>
    </row>
    <row r="1059" ht="11.25">
      <c r="B1059" s="74"/>
    </row>
    <row r="1060" ht="11.25">
      <c r="B1060" s="74"/>
    </row>
    <row r="1061" ht="11.25">
      <c r="B1061" s="74"/>
    </row>
    <row r="1062" ht="11.25">
      <c r="B1062" s="74"/>
    </row>
    <row r="1063" ht="11.25">
      <c r="B1063" s="74"/>
    </row>
    <row r="1064" ht="11.25">
      <c r="B1064" s="74"/>
    </row>
    <row r="1065" ht="11.25">
      <c r="B1065" s="74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78" customWidth="1"/>
    <col min="2" max="2" width="5.8515625" style="76" customWidth="1"/>
    <col min="3" max="3" width="8.7109375" style="78" customWidth="1"/>
    <col min="4" max="4" width="8.28125" style="78" bestFit="1" customWidth="1"/>
    <col min="5" max="5" width="9.421875" style="78" customWidth="1"/>
    <col min="6" max="6" width="15.140625" style="78" customWidth="1"/>
    <col min="7" max="7" width="14.00390625" style="78" customWidth="1"/>
    <col min="8" max="8" width="10.00390625" style="78" customWidth="1"/>
    <col min="9" max="9" width="10.28125" style="78" customWidth="1"/>
    <col min="10" max="16384" width="14.8515625" style="78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2011</v>
      </c>
    </row>
    <row r="3" ht="11.25">
      <c r="C3" s="77" t="s">
        <v>96</v>
      </c>
    </row>
    <row r="4" spans="2:3" ht="11.25">
      <c r="B4" s="144"/>
      <c r="C4" s="77" t="s">
        <v>90</v>
      </c>
    </row>
    <row r="5" spans="2:3" ht="11.25">
      <c r="B5" s="144"/>
      <c r="C5" s="79" t="s">
        <v>100</v>
      </c>
    </row>
    <row r="6" spans="2:3" ht="11.25">
      <c r="B6" s="144"/>
      <c r="C6" s="79"/>
    </row>
    <row r="7" spans="2:9" ht="12.75" customHeight="1">
      <c r="B7" s="138"/>
      <c r="C7" s="221" t="s">
        <v>116</v>
      </c>
      <c r="D7" s="220" t="s">
        <v>55</v>
      </c>
      <c r="E7" s="220"/>
      <c r="F7" s="220"/>
      <c r="G7" s="220"/>
      <c r="H7" s="220"/>
      <c r="I7" s="220"/>
    </row>
    <row r="8" spans="2:9" ht="23.25" thickBot="1">
      <c r="B8" s="139"/>
      <c r="C8" s="222"/>
      <c r="D8" s="80" t="s">
        <v>21</v>
      </c>
      <c r="E8" s="80" t="s">
        <v>91</v>
      </c>
      <c r="F8" s="80" t="s">
        <v>92</v>
      </c>
      <c r="G8" s="80" t="s">
        <v>93</v>
      </c>
      <c r="H8" s="80" t="s">
        <v>94</v>
      </c>
      <c r="I8" s="81" t="s">
        <v>95</v>
      </c>
    </row>
    <row r="9" spans="2:9" s="51" customFormat="1" ht="12" thickTop="1">
      <c r="B9" s="198" t="s">
        <v>138</v>
      </c>
      <c r="C9" s="198">
        <v>39783</v>
      </c>
      <c r="D9" s="199">
        <v>197942.44290900003</v>
      </c>
      <c r="E9" s="199">
        <v>73027.659951</v>
      </c>
      <c r="F9" s="199">
        <v>119755.773875</v>
      </c>
      <c r="G9" s="199">
        <v>27073.161050000002</v>
      </c>
      <c r="H9" s="199">
        <v>92682.612825</v>
      </c>
      <c r="I9" s="199">
        <v>5159.009083000001</v>
      </c>
    </row>
    <row r="10" spans="2:9" s="7" customFormat="1" ht="11.25">
      <c r="B10" s="90" t="s">
        <v>143</v>
      </c>
      <c r="C10" s="90">
        <v>39814</v>
      </c>
      <c r="D10" s="148">
        <v>9781.920008</v>
      </c>
      <c r="E10" s="148">
        <v>3558.542689</v>
      </c>
      <c r="F10" s="148">
        <v>5985.750283</v>
      </c>
      <c r="G10" s="148">
        <v>1659.868679</v>
      </c>
      <c r="H10" s="148">
        <v>4325.881604</v>
      </c>
      <c r="I10" s="148">
        <v>237.627036</v>
      </c>
    </row>
    <row r="11" spans="2:9" s="7" customFormat="1" ht="11.25">
      <c r="B11" s="90" t="s">
        <v>58</v>
      </c>
      <c r="C11" s="90">
        <v>39845</v>
      </c>
      <c r="D11" s="148">
        <v>19368.325600999997</v>
      </c>
      <c r="E11" s="148">
        <v>7047.724224</v>
      </c>
      <c r="F11" s="148">
        <v>11918.586930000001</v>
      </c>
      <c r="G11" s="148">
        <v>2963.845612</v>
      </c>
      <c r="H11" s="148">
        <v>8954.741318</v>
      </c>
      <c r="I11" s="148">
        <v>402.014447</v>
      </c>
    </row>
    <row r="12" spans="2:9" s="7" customFormat="1" ht="11.25">
      <c r="B12" s="90" t="s">
        <v>58</v>
      </c>
      <c r="C12" s="90">
        <v>39873</v>
      </c>
      <c r="D12" s="148">
        <v>31177.551027999994</v>
      </c>
      <c r="E12" s="148">
        <v>11648.885073</v>
      </c>
      <c r="F12" s="148">
        <v>18861.414412000002</v>
      </c>
      <c r="G12" s="148">
        <v>4306.883628</v>
      </c>
      <c r="H12" s="148">
        <v>14554.530784</v>
      </c>
      <c r="I12" s="148">
        <v>667.2515430000001</v>
      </c>
    </row>
    <row r="13" spans="2:9" s="7" customFormat="1" ht="11.25">
      <c r="B13" s="90" t="s">
        <v>58</v>
      </c>
      <c r="C13" s="90">
        <v>39904</v>
      </c>
      <c r="D13" s="148">
        <v>43499.168268999994</v>
      </c>
      <c r="E13" s="148">
        <v>17242.952349</v>
      </c>
      <c r="F13" s="148">
        <v>25336.383306000003</v>
      </c>
      <c r="G13" s="148">
        <v>5740.553779</v>
      </c>
      <c r="H13" s="148">
        <v>19595.829527</v>
      </c>
      <c r="I13" s="148">
        <v>919.8326140000001</v>
      </c>
    </row>
    <row r="14" spans="2:10" s="7" customFormat="1" ht="11.25">
      <c r="B14" s="90" t="s">
        <v>58</v>
      </c>
      <c r="C14" s="90">
        <v>39934</v>
      </c>
      <c r="D14" s="148">
        <v>55483.75356999999</v>
      </c>
      <c r="E14" s="148">
        <v>22612.645297</v>
      </c>
      <c r="F14" s="148">
        <v>31731.403237000002</v>
      </c>
      <c r="G14" s="148">
        <v>7169.444326</v>
      </c>
      <c r="H14" s="148">
        <v>24561.958911</v>
      </c>
      <c r="I14" s="148">
        <v>1139.705036</v>
      </c>
      <c r="J14" s="177"/>
    </row>
    <row r="15" spans="2:9" s="7" customFormat="1" ht="11.25">
      <c r="B15" s="90" t="s">
        <v>58</v>
      </c>
      <c r="C15" s="90">
        <v>39965</v>
      </c>
      <c r="D15" s="148">
        <v>69951.53823399999</v>
      </c>
      <c r="E15" s="148">
        <v>29388.513474</v>
      </c>
      <c r="F15" s="148">
        <v>39140.528443</v>
      </c>
      <c r="G15" s="148">
        <v>8840.883561999999</v>
      </c>
      <c r="H15" s="148">
        <v>30299.644881</v>
      </c>
      <c r="I15" s="148">
        <v>1422.496317</v>
      </c>
    </row>
    <row r="16" spans="2:9" s="7" customFormat="1" ht="11.25">
      <c r="B16" s="90" t="s">
        <v>58</v>
      </c>
      <c r="C16" s="90">
        <v>39995</v>
      </c>
      <c r="D16" s="148">
        <v>84093.46831999999</v>
      </c>
      <c r="E16" s="148">
        <v>35787.00414</v>
      </c>
      <c r="F16" s="148">
        <v>46621.08462</v>
      </c>
      <c r="G16" s="148">
        <v>10576.714317999998</v>
      </c>
      <c r="H16" s="148">
        <v>36044.370302</v>
      </c>
      <c r="I16" s="148">
        <v>1685.37956</v>
      </c>
    </row>
    <row r="17" spans="2:9" s="7" customFormat="1" ht="11.25">
      <c r="B17" s="90" t="s">
        <v>58</v>
      </c>
      <c r="C17" s="90">
        <v>40026</v>
      </c>
      <c r="D17" s="148">
        <v>97934.31866299998</v>
      </c>
      <c r="E17" s="148">
        <v>41876.504958</v>
      </c>
      <c r="F17" s="148">
        <v>54068.844964</v>
      </c>
      <c r="G17" s="148">
        <v>12439.455625999999</v>
      </c>
      <c r="H17" s="148">
        <v>41629.389338</v>
      </c>
      <c r="I17" s="148">
        <v>1988.9687410000001</v>
      </c>
    </row>
    <row r="18" spans="2:9" s="7" customFormat="1" ht="11.25">
      <c r="B18" s="90" t="s">
        <v>58</v>
      </c>
      <c r="C18" s="90">
        <v>40057</v>
      </c>
      <c r="D18" s="148">
        <v>111797.54058999999</v>
      </c>
      <c r="E18" s="148">
        <v>47378.915999</v>
      </c>
      <c r="F18" s="148">
        <v>62112.30723400001</v>
      </c>
      <c r="G18" s="148">
        <v>14321.152556</v>
      </c>
      <c r="H18" s="148">
        <v>47791.154678</v>
      </c>
      <c r="I18" s="148">
        <v>2306.317357</v>
      </c>
    </row>
    <row r="19" spans="2:9" s="7" customFormat="1" ht="11.25">
      <c r="B19" s="90" t="s">
        <v>58</v>
      </c>
      <c r="C19" s="90">
        <v>40087</v>
      </c>
      <c r="D19" s="148">
        <v>125879.22663399999</v>
      </c>
      <c r="E19" s="148">
        <v>52832.918139999994</v>
      </c>
      <c r="F19" s="148">
        <v>70476.591761</v>
      </c>
      <c r="G19" s="148">
        <v>16463.728408</v>
      </c>
      <c r="H19" s="148">
        <v>54012.863353</v>
      </c>
      <c r="I19" s="148">
        <v>2569.7167329999997</v>
      </c>
    </row>
    <row r="20" spans="2:9" s="7" customFormat="1" ht="11.25">
      <c r="B20" s="90" t="s">
        <v>58</v>
      </c>
      <c r="C20" s="90">
        <v>40118</v>
      </c>
      <c r="D20" s="148">
        <v>138532.118945</v>
      </c>
      <c r="E20" s="148">
        <v>57227.31301199999</v>
      </c>
      <c r="F20" s="148">
        <v>78416.279962</v>
      </c>
      <c r="G20" s="148">
        <v>18505.703576</v>
      </c>
      <c r="H20" s="148">
        <v>59910.576386</v>
      </c>
      <c r="I20" s="148">
        <v>2888.5259709999996</v>
      </c>
    </row>
    <row r="21" spans="2:9" s="7" customFormat="1" ht="11.25">
      <c r="B21" s="91" t="s">
        <v>58</v>
      </c>
      <c r="C21" s="91">
        <v>40148</v>
      </c>
      <c r="D21" s="149">
        <v>152994.742805</v>
      </c>
      <c r="E21" s="149">
        <v>61957.45013999999</v>
      </c>
      <c r="F21" s="149">
        <v>87848.252773</v>
      </c>
      <c r="G21" s="149">
        <v>20499.192345</v>
      </c>
      <c r="H21" s="149">
        <v>67349.060428</v>
      </c>
      <c r="I21" s="149">
        <v>3189.039892</v>
      </c>
    </row>
    <row r="22" spans="2:9" s="7" customFormat="1" ht="11.25">
      <c r="B22" s="90" t="s">
        <v>174</v>
      </c>
      <c r="C22" s="90">
        <v>40179</v>
      </c>
      <c r="D22" s="148">
        <v>11305.066944</v>
      </c>
      <c r="E22" s="148">
        <v>4075.255413</v>
      </c>
      <c r="F22" s="148">
        <v>6914.395936</v>
      </c>
      <c r="G22" s="148">
        <v>1716.629927</v>
      </c>
      <c r="H22" s="148">
        <v>5197.766009</v>
      </c>
      <c r="I22" s="148">
        <v>315.415595</v>
      </c>
    </row>
    <row r="23" spans="2:9" s="7" customFormat="1" ht="11.25">
      <c r="B23" s="90" t="s">
        <v>58</v>
      </c>
      <c r="C23" s="90">
        <v>40210</v>
      </c>
      <c r="D23" s="148">
        <v>23502.304342</v>
      </c>
      <c r="E23" s="148">
        <v>8829.854699</v>
      </c>
      <c r="F23" s="148">
        <v>14030.477858</v>
      </c>
      <c r="G23" s="148">
        <v>3512.0458449999996</v>
      </c>
      <c r="H23" s="148">
        <v>10518.432013</v>
      </c>
      <c r="I23" s="148">
        <v>641.971785</v>
      </c>
    </row>
    <row r="24" spans="2:9" s="7" customFormat="1" ht="11.25">
      <c r="B24" s="90" t="s">
        <v>58</v>
      </c>
      <c r="C24" s="90">
        <v>40238</v>
      </c>
      <c r="D24" s="148">
        <v>39229.803496</v>
      </c>
      <c r="E24" s="148">
        <v>15466.752014999998</v>
      </c>
      <c r="F24" s="148">
        <v>22750.858962</v>
      </c>
      <c r="G24" s="148">
        <v>5583.937389</v>
      </c>
      <c r="H24" s="148">
        <v>17166.921573</v>
      </c>
      <c r="I24" s="148">
        <v>1012.192519</v>
      </c>
    </row>
    <row r="25" spans="2:9" s="7" customFormat="1" ht="11.25">
      <c r="B25" s="90" t="s">
        <v>58</v>
      </c>
      <c r="C25" s="90">
        <v>40269</v>
      </c>
      <c r="D25" s="148">
        <v>54391.014869</v>
      </c>
      <c r="E25" s="148">
        <v>22484.137157999998</v>
      </c>
      <c r="F25" s="148">
        <v>30616.277028999997</v>
      </c>
      <c r="G25" s="148">
        <v>7502.854625</v>
      </c>
      <c r="H25" s="148">
        <v>23113.422404</v>
      </c>
      <c r="I25" s="148">
        <v>1290.600682</v>
      </c>
    </row>
    <row r="26" spans="2:9" s="7" customFormat="1" ht="11.25">
      <c r="B26" s="90" t="s">
        <v>58</v>
      </c>
      <c r="C26" s="90">
        <v>40299</v>
      </c>
      <c r="D26" s="148">
        <v>72093.51497799999</v>
      </c>
      <c r="E26" s="148">
        <v>31057.939421999996</v>
      </c>
      <c r="F26" s="148">
        <v>39441.079854999996</v>
      </c>
      <c r="G26" s="148">
        <v>9833.38248</v>
      </c>
      <c r="H26" s="148">
        <v>29607.697375</v>
      </c>
      <c r="I26" s="148">
        <v>1594.495701</v>
      </c>
    </row>
    <row r="27" spans="2:9" s="7" customFormat="1" ht="11.25">
      <c r="B27" s="90" t="s">
        <v>58</v>
      </c>
      <c r="C27" s="90">
        <v>40330</v>
      </c>
      <c r="D27" s="148">
        <v>89187.426528</v>
      </c>
      <c r="E27" s="148">
        <v>38686.175175</v>
      </c>
      <c r="F27" s="148">
        <v>48512.931314999994</v>
      </c>
      <c r="G27" s="148">
        <v>12373.709658</v>
      </c>
      <c r="H27" s="148">
        <v>36139.221657</v>
      </c>
      <c r="I27" s="148">
        <v>1988.320038</v>
      </c>
    </row>
    <row r="28" spans="2:9" s="7" customFormat="1" ht="11.25">
      <c r="B28" s="90" t="s">
        <v>58</v>
      </c>
      <c r="C28" s="90">
        <v>40360</v>
      </c>
      <c r="D28" s="148">
        <v>106860.351215</v>
      </c>
      <c r="E28" s="148">
        <v>46640.674021</v>
      </c>
      <c r="F28" s="148">
        <v>57912.958930999994</v>
      </c>
      <c r="G28" s="148">
        <v>14943.386998</v>
      </c>
      <c r="H28" s="148">
        <v>42969.571933</v>
      </c>
      <c r="I28" s="148">
        <v>2306.718263</v>
      </c>
    </row>
    <row r="29" spans="2:9" s="7" customFormat="1" ht="11.25">
      <c r="B29" s="90" t="s">
        <v>58</v>
      </c>
      <c r="C29" s="90">
        <v>40391</v>
      </c>
      <c r="D29" s="148">
        <v>126096.60390300001</v>
      </c>
      <c r="E29" s="148">
        <v>55822.496476</v>
      </c>
      <c r="F29" s="148">
        <v>67527.499705</v>
      </c>
      <c r="G29" s="148">
        <v>17419.484929</v>
      </c>
      <c r="H29" s="148">
        <v>50108.014775999996</v>
      </c>
      <c r="I29" s="148">
        <v>2746.607722</v>
      </c>
    </row>
    <row r="30" spans="2:9" s="7" customFormat="1" ht="11.25">
      <c r="B30" s="90" t="s">
        <v>58</v>
      </c>
      <c r="C30" s="90">
        <v>40422</v>
      </c>
      <c r="D30" s="148">
        <v>144929.39432300001</v>
      </c>
      <c r="E30" s="148">
        <v>64728.741154</v>
      </c>
      <c r="F30" s="148">
        <v>77128.370211</v>
      </c>
      <c r="G30" s="148">
        <v>19868.285518999997</v>
      </c>
      <c r="H30" s="148">
        <v>57260.084692</v>
      </c>
      <c r="I30" s="148">
        <v>3072.2829580000002</v>
      </c>
    </row>
    <row r="31" spans="2:9" s="7" customFormat="1" ht="11.25">
      <c r="B31" s="90" t="s">
        <v>58</v>
      </c>
      <c r="C31" s="90">
        <v>40452</v>
      </c>
      <c r="D31" s="148">
        <v>163309.812521</v>
      </c>
      <c r="E31" s="148">
        <v>72938.353996</v>
      </c>
      <c r="F31" s="148">
        <v>87002.821947</v>
      </c>
      <c r="G31" s="148">
        <v>22559.468476</v>
      </c>
      <c r="H31" s="148">
        <v>64443.353470999995</v>
      </c>
      <c r="I31" s="148">
        <v>3368.636578</v>
      </c>
    </row>
    <row r="32" spans="2:9" s="7" customFormat="1" ht="11.25">
      <c r="B32" s="90" t="s">
        <v>58</v>
      </c>
      <c r="C32" s="90">
        <v>40483</v>
      </c>
      <c r="D32" s="148">
        <v>180997.144899</v>
      </c>
      <c r="E32" s="148">
        <v>80370.75433600001</v>
      </c>
      <c r="F32" s="148">
        <v>96956.56459000001</v>
      </c>
      <c r="G32" s="148">
        <v>25530.086059999998</v>
      </c>
      <c r="H32" s="148">
        <v>71426.47853</v>
      </c>
      <c r="I32" s="148">
        <v>3669.825973</v>
      </c>
    </row>
    <row r="33" spans="2:9" s="7" customFormat="1" ht="11.25">
      <c r="B33" s="91" t="s">
        <v>58</v>
      </c>
      <c r="C33" s="91">
        <v>40513</v>
      </c>
      <c r="D33" s="149">
        <v>201915.28533500002</v>
      </c>
      <c r="E33" s="149">
        <v>90004.97702300001</v>
      </c>
      <c r="F33" s="149">
        <v>107770.01107200001</v>
      </c>
      <c r="G33" s="149">
        <v>28207.374322999996</v>
      </c>
      <c r="H33" s="149">
        <v>79562.636749</v>
      </c>
      <c r="I33" s="149">
        <v>4140.29724</v>
      </c>
    </row>
    <row r="34" spans="2:9" s="7" customFormat="1" ht="11.25">
      <c r="B34" s="90" t="s">
        <v>178</v>
      </c>
      <c r="C34" s="90">
        <v>40544</v>
      </c>
      <c r="D34" s="148">
        <v>15214.352952</v>
      </c>
      <c r="E34" s="148">
        <v>6685.876936</v>
      </c>
      <c r="F34" s="148">
        <v>8256.432351</v>
      </c>
      <c r="G34" s="148">
        <v>2332.265507</v>
      </c>
      <c r="H34" s="148">
        <v>5924.166844</v>
      </c>
      <c r="I34" s="148">
        <v>272.043665</v>
      </c>
    </row>
    <row r="35" spans="2:9" s="7" customFormat="1" ht="11.25">
      <c r="B35" s="90" t="s">
        <v>58</v>
      </c>
      <c r="C35" s="90">
        <v>40575</v>
      </c>
      <c r="D35" s="148">
        <v>31946.823231000002</v>
      </c>
      <c r="E35" s="148">
        <v>14047.364109</v>
      </c>
      <c r="F35" s="148">
        <v>17180.042740999997</v>
      </c>
      <c r="G35" s="148">
        <v>4607.232159</v>
      </c>
      <c r="H35" s="148">
        <v>12572.810582</v>
      </c>
      <c r="I35" s="148">
        <v>719.416381</v>
      </c>
    </row>
    <row r="36" spans="2:9" s="7" customFormat="1" ht="11.25">
      <c r="B36" s="90" t="s">
        <v>58</v>
      </c>
      <c r="C36" s="90">
        <v>40603</v>
      </c>
      <c r="D36" s="148">
        <v>51232.80018400001</v>
      </c>
      <c r="E36" s="148">
        <v>22810.497987000002</v>
      </c>
      <c r="F36" s="148">
        <v>27320.20586</v>
      </c>
      <c r="G36" s="148">
        <v>7316.905361</v>
      </c>
      <c r="H36" s="148">
        <v>20003.300499</v>
      </c>
      <c r="I36" s="148">
        <v>1102.096337</v>
      </c>
    </row>
    <row r="37" spans="2:9" s="7" customFormat="1" ht="11.25">
      <c r="B37" s="90" t="s">
        <v>58</v>
      </c>
      <c r="C37" s="90">
        <v>40634</v>
      </c>
      <c r="D37" s="148">
        <v>71405.777159</v>
      </c>
      <c r="E37" s="148">
        <v>33126.54710900001</v>
      </c>
      <c r="F37" s="148">
        <v>36687.990176</v>
      </c>
      <c r="G37" s="148">
        <v>9905.001944</v>
      </c>
      <c r="H37" s="148">
        <v>26782.988232</v>
      </c>
      <c r="I37" s="148">
        <v>1591.2398739999999</v>
      </c>
    </row>
    <row r="38" spans="2:9" s="7" customFormat="1" ht="11.25">
      <c r="B38" s="90" t="s">
        <v>58</v>
      </c>
      <c r="C38" s="90">
        <v>40664</v>
      </c>
      <c r="D38" s="148">
        <v>94614.43411100001</v>
      </c>
      <c r="E38" s="148">
        <v>45227.21215700001</v>
      </c>
      <c r="F38" s="148">
        <v>47270.455919</v>
      </c>
      <c r="G38" s="148">
        <v>12875.657277999999</v>
      </c>
      <c r="H38" s="148">
        <v>34394.798641</v>
      </c>
      <c r="I38" s="148">
        <v>2116.7660349999996</v>
      </c>
    </row>
    <row r="39" spans="2:9" s="7" customFormat="1" ht="11.25">
      <c r="B39" s="90" t="s">
        <v>58</v>
      </c>
      <c r="C39" s="90">
        <v>40695</v>
      </c>
      <c r="D39" s="148">
        <v>118303.51290500001</v>
      </c>
      <c r="E39" s="148">
        <v>56175.76625000001</v>
      </c>
      <c r="F39" s="148">
        <v>59555.06733</v>
      </c>
      <c r="G39" s="148">
        <v>16172.675743999998</v>
      </c>
      <c r="H39" s="148">
        <v>43382.391586</v>
      </c>
      <c r="I39" s="148">
        <v>2572.6793249999996</v>
      </c>
    </row>
    <row r="40" spans="2:9" s="7" customFormat="1" ht="11.25">
      <c r="B40" s="90" t="s">
        <v>58</v>
      </c>
      <c r="C40" s="90">
        <v>40725</v>
      </c>
      <c r="D40" s="148">
        <v>140555.389751</v>
      </c>
      <c r="E40" s="148">
        <v>66854.05631100001</v>
      </c>
      <c r="F40" s="148">
        <v>70669.570027</v>
      </c>
      <c r="G40" s="148">
        <v>19494.909705</v>
      </c>
      <c r="H40" s="148">
        <v>51174.660321999996</v>
      </c>
      <c r="I40" s="148">
        <v>3031.7634129999997</v>
      </c>
    </row>
    <row r="41" spans="2:9" s="7" customFormat="1" ht="11.25">
      <c r="B41" s="90" t="s">
        <v>58</v>
      </c>
      <c r="C41" s="90">
        <v>40756</v>
      </c>
      <c r="D41" s="148">
        <v>166713.89708000002</v>
      </c>
      <c r="E41" s="148">
        <v>79621.760651</v>
      </c>
      <c r="F41" s="148">
        <v>83554.37658499999</v>
      </c>
      <c r="G41" s="148">
        <v>23430.494704999997</v>
      </c>
      <c r="H41" s="148">
        <v>60123.88187999999</v>
      </c>
      <c r="I41" s="148">
        <v>3537.7598439999997</v>
      </c>
    </row>
    <row r="42" spans="2:9" s="7" customFormat="1" ht="11.25">
      <c r="B42" s="90" t="s">
        <v>58</v>
      </c>
      <c r="C42" s="90">
        <v>40787</v>
      </c>
      <c r="D42" s="148">
        <v>189998.95511000004</v>
      </c>
      <c r="E42" s="148">
        <v>90974.828687</v>
      </c>
      <c r="F42" s="148">
        <v>95037.88094399999</v>
      </c>
      <c r="G42" s="148">
        <v>26879.893690999997</v>
      </c>
      <c r="H42" s="148">
        <v>68157.987253</v>
      </c>
      <c r="I42" s="148">
        <v>3986.2454789999997</v>
      </c>
    </row>
    <row r="43" spans="2:9" s="7" customFormat="1" ht="11.25">
      <c r="B43" s="90" t="s">
        <v>58</v>
      </c>
      <c r="C43" s="90">
        <v>40817</v>
      </c>
      <c r="D43" s="148">
        <v>212138.90802900004</v>
      </c>
      <c r="E43" s="148">
        <v>101904.125297</v>
      </c>
      <c r="F43" s="148">
        <v>105813.60208499999</v>
      </c>
      <c r="G43" s="148">
        <v>29891.336096</v>
      </c>
      <c r="H43" s="148">
        <v>75922.265989</v>
      </c>
      <c r="I43" s="148">
        <v>4421.180646999999</v>
      </c>
    </row>
    <row r="44" spans="2:9" s="51" customFormat="1" ht="11.25">
      <c r="B44" s="91" t="s">
        <v>58</v>
      </c>
      <c r="C44" s="91">
        <v>40848</v>
      </c>
      <c r="D44" s="149">
        <v>233911.90802900004</v>
      </c>
      <c r="E44" s="149">
        <v>111963.438987</v>
      </c>
      <c r="F44" s="149">
        <v>117070.79956399999</v>
      </c>
      <c r="G44" s="149">
        <v>33281.115306</v>
      </c>
      <c r="H44" s="149">
        <v>83789.68425800001</v>
      </c>
      <c r="I44" s="149">
        <v>4878.132269999999</v>
      </c>
    </row>
    <row r="45" spans="2:11" s="51" customFormat="1" ht="11.25">
      <c r="B45" s="161"/>
      <c r="C45" s="61" t="s">
        <v>87</v>
      </c>
      <c r="D45" s="7"/>
      <c r="E45" s="7"/>
      <c r="F45" s="7"/>
      <c r="G45" s="7"/>
      <c r="H45" s="7"/>
      <c r="I45" s="7"/>
      <c r="K45" s="153"/>
    </row>
    <row r="46" spans="2:11" s="51" customFormat="1" ht="11.25">
      <c r="B46" s="161"/>
      <c r="C46" s="7"/>
      <c r="D46" s="7"/>
      <c r="E46" s="7"/>
      <c r="F46" s="7"/>
      <c r="G46" s="7"/>
      <c r="H46" s="7"/>
      <c r="I46" s="7"/>
      <c r="K46" s="153"/>
    </row>
    <row r="47" spans="2:11" s="51" customFormat="1" ht="11.25">
      <c r="B47" s="114"/>
      <c r="C47" s="7"/>
      <c r="D47" s="7"/>
      <c r="E47" s="7"/>
      <c r="F47" s="7"/>
      <c r="G47" s="7"/>
      <c r="H47" s="7"/>
      <c r="I47" s="7"/>
      <c r="K47" s="153"/>
    </row>
    <row r="48" spans="2:11" s="51" customFormat="1" ht="11.25">
      <c r="B48" s="114"/>
      <c r="C48" s="7"/>
      <c r="D48" s="7"/>
      <c r="E48" s="7"/>
      <c r="F48" s="7"/>
      <c r="G48" s="7"/>
      <c r="H48" s="7"/>
      <c r="I48" s="7"/>
      <c r="K48" s="153"/>
    </row>
    <row r="49" spans="2:9" s="51" customFormat="1" ht="11.25">
      <c r="B49" s="114"/>
      <c r="C49" s="7"/>
      <c r="D49" s="7"/>
      <c r="E49" s="7"/>
      <c r="F49" s="7"/>
      <c r="G49" s="7"/>
      <c r="H49" s="7"/>
      <c r="I49" s="7"/>
    </row>
    <row r="50" spans="2:9" s="51" customFormat="1" ht="11.25">
      <c r="B50" s="114"/>
      <c r="C50" s="7"/>
      <c r="D50" s="7"/>
      <c r="E50" s="7"/>
      <c r="F50" s="7"/>
      <c r="G50" s="7"/>
      <c r="H50" s="7"/>
      <c r="I50" s="7"/>
    </row>
    <row r="51" spans="2:9" ht="11.25">
      <c r="B51" s="114"/>
      <c r="C51" s="7"/>
      <c r="D51" s="7"/>
      <c r="E51" s="7"/>
      <c r="F51" s="7"/>
      <c r="G51" s="7"/>
      <c r="H51" s="7"/>
      <c r="I51" s="7"/>
    </row>
    <row r="52" spans="2:9" ht="11.25">
      <c r="B52" s="114"/>
      <c r="C52" s="7"/>
      <c r="D52" s="7"/>
      <c r="E52" s="7"/>
      <c r="F52" s="7"/>
      <c r="G52" s="7"/>
      <c r="H52" s="7"/>
      <c r="I52" s="7"/>
    </row>
    <row r="53" spans="2:9" ht="11.25">
      <c r="B53" s="114"/>
      <c r="C53" s="7"/>
      <c r="D53" s="7"/>
      <c r="E53" s="7"/>
      <c r="F53" s="7"/>
      <c r="G53" s="7"/>
      <c r="H53" s="7"/>
      <c r="I53" s="7"/>
    </row>
    <row r="54" spans="2:9" ht="11.25">
      <c r="B54" s="114"/>
      <c r="C54" s="7"/>
      <c r="D54" s="7"/>
      <c r="E54" s="7"/>
      <c r="F54" s="7"/>
      <c r="G54" s="7"/>
      <c r="H54" s="7"/>
      <c r="I54" s="7"/>
    </row>
    <row r="55" spans="2:9" ht="11.25">
      <c r="B55" s="114"/>
      <c r="C55" s="7"/>
      <c r="D55" s="7"/>
      <c r="E55" s="7"/>
      <c r="F55" s="7"/>
      <c r="G55" s="7"/>
      <c r="H55" s="7"/>
      <c r="I55" s="7"/>
    </row>
    <row r="56" spans="2:9" ht="11.25">
      <c r="B56" s="114"/>
      <c r="C56" s="7"/>
      <c r="D56" s="7"/>
      <c r="E56" s="7"/>
      <c r="F56" s="7"/>
      <c r="G56" s="7"/>
      <c r="H56" s="7"/>
      <c r="I56" s="7"/>
    </row>
    <row r="57" spans="3:9" ht="11.25">
      <c r="C57" s="79"/>
      <c r="D57" s="79"/>
      <c r="E57" s="79"/>
      <c r="F57" s="79"/>
      <c r="G57" s="79"/>
      <c r="H57" s="79"/>
      <c r="I57" s="79"/>
    </row>
    <row r="58" spans="3:9" ht="11.25">
      <c r="C58" s="79"/>
      <c r="D58" s="79"/>
      <c r="E58" s="79"/>
      <c r="F58" s="79"/>
      <c r="G58" s="79"/>
      <c r="H58" s="79"/>
      <c r="I58" s="79"/>
    </row>
    <row r="59" spans="3:9" ht="11.25">
      <c r="C59" s="79"/>
      <c r="D59" s="79"/>
      <c r="E59" s="79"/>
      <c r="F59" s="79"/>
      <c r="G59" s="79"/>
      <c r="H59" s="79"/>
      <c r="I59" s="79"/>
    </row>
    <row r="60" spans="3:9" ht="11.25">
      <c r="C60" s="79"/>
      <c r="D60" s="79"/>
      <c r="E60" s="79"/>
      <c r="F60" s="79"/>
      <c r="G60" s="79"/>
      <c r="H60" s="79"/>
      <c r="I60" s="79"/>
    </row>
    <row r="61" spans="3:9" ht="11.25">
      <c r="C61" s="79"/>
      <c r="D61" s="79"/>
      <c r="E61" s="79"/>
      <c r="F61" s="79"/>
      <c r="G61" s="79"/>
      <c r="H61" s="79"/>
      <c r="I61" s="79"/>
    </row>
    <row r="62" spans="3:9" ht="11.25">
      <c r="C62" s="79"/>
      <c r="D62" s="79"/>
      <c r="E62" s="79"/>
      <c r="F62" s="79"/>
      <c r="G62" s="79"/>
      <c r="H62" s="79"/>
      <c r="I62" s="79"/>
    </row>
    <row r="63" spans="3:9" ht="11.25">
      <c r="C63" s="79"/>
      <c r="D63" s="79"/>
      <c r="E63" s="79"/>
      <c r="F63" s="79"/>
      <c r="G63" s="79"/>
      <c r="H63" s="79"/>
      <c r="I63" s="79"/>
    </row>
    <row r="64" spans="3:9" ht="11.25">
      <c r="C64" s="79"/>
      <c r="D64" s="79"/>
      <c r="E64" s="79"/>
      <c r="F64" s="79"/>
      <c r="G64" s="79"/>
      <c r="H64" s="79"/>
      <c r="I64" s="79"/>
    </row>
    <row r="65" spans="3:9" ht="11.25">
      <c r="C65" s="79"/>
      <c r="D65" s="79"/>
      <c r="E65" s="79"/>
      <c r="F65" s="79"/>
      <c r="G65" s="79"/>
      <c r="H65" s="79"/>
      <c r="I65" s="79"/>
    </row>
    <row r="66" spans="3:9" ht="11.25">
      <c r="C66" s="79"/>
      <c r="D66" s="79"/>
      <c r="E66" s="79"/>
      <c r="F66" s="79"/>
      <c r="G66" s="79"/>
      <c r="H66" s="79"/>
      <c r="I66" s="79"/>
    </row>
    <row r="67" spans="3:9" ht="11.25">
      <c r="C67" s="79"/>
      <c r="D67" s="79"/>
      <c r="E67" s="79"/>
      <c r="F67" s="79"/>
      <c r="G67" s="79"/>
      <c r="H67" s="79"/>
      <c r="I67" s="79"/>
    </row>
    <row r="68" spans="3:9" ht="11.25">
      <c r="C68" s="79"/>
      <c r="D68" s="79"/>
      <c r="E68" s="79"/>
      <c r="F68" s="79"/>
      <c r="G68" s="79"/>
      <c r="H68" s="79"/>
      <c r="I68" s="79"/>
    </row>
    <row r="69" spans="3:9" ht="11.25">
      <c r="C69" s="79"/>
      <c r="D69" s="79"/>
      <c r="E69" s="79"/>
      <c r="F69" s="79"/>
      <c r="G69" s="79"/>
      <c r="H69" s="79"/>
      <c r="I69" s="79"/>
    </row>
    <row r="70" spans="3:9" ht="11.25">
      <c r="C70" s="79"/>
      <c r="D70" s="79"/>
      <c r="E70" s="79"/>
      <c r="F70" s="79"/>
      <c r="G70" s="79"/>
      <c r="H70" s="79"/>
      <c r="I70" s="79"/>
    </row>
    <row r="71" spans="3:9" ht="11.25">
      <c r="C71" s="79"/>
      <c r="D71" s="79"/>
      <c r="E71" s="79"/>
      <c r="F71" s="79"/>
      <c r="G71" s="79"/>
      <c r="H71" s="79"/>
      <c r="I71" s="79"/>
    </row>
    <row r="72" spans="3:9" ht="11.25">
      <c r="C72" s="79"/>
      <c r="D72" s="79"/>
      <c r="E72" s="79"/>
      <c r="F72" s="79"/>
      <c r="G72" s="79"/>
      <c r="H72" s="79"/>
      <c r="I72" s="79"/>
    </row>
    <row r="73" spans="3:9" ht="11.25">
      <c r="C73" s="79"/>
      <c r="D73" s="79"/>
      <c r="E73" s="79"/>
      <c r="F73" s="79"/>
      <c r="G73" s="79"/>
      <c r="H73" s="79"/>
      <c r="I73" s="79"/>
    </row>
    <row r="74" spans="3:9" ht="11.25">
      <c r="C74" s="79"/>
      <c r="D74" s="79"/>
      <c r="E74" s="79"/>
      <c r="F74" s="79"/>
      <c r="G74" s="79"/>
      <c r="H74" s="79"/>
      <c r="I74" s="79"/>
    </row>
    <row r="75" spans="3:9" ht="11.25">
      <c r="C75" s="79"/>
      <c r="D75" s="79"/>
      <c r="E75" s="79"/>
      <c r="F75" s="79"/>
      <c r="G75" s="79"/>
      <c r="H75" s="79"/>
      <c r="I75" s="79"/>
    </row>
    <row r="76" spans="3:9" ht="11.25">
      <c r="C76" s="79"/>
      <c r="D76" s="79"/>
      <c r="E76" s="79"/>
      <c r="F76" s="79"/>
      <c r="G76" s="79"/>
      <c r="H76" s="79"/>
      <c r="I76" s="79"/>
    </row>
    <row r="77" spans="3:9" ht="11.25">
      <c r="C77" s="79"/>
      <c r="D77" s="79"/>
      <c r="E77" s="79"/>
      <c r="F77" s="79"/>
      <c r="G77" s="79"/>
      <c r="H77" s="79"/>
      <c r="I77" s="79"/>
    </row>
    <row r="78" spans="3:9" ht="11.25">
      <c r="C78" s="79"/>
      <c r="D78" s="79"/>
      <c r="E78" s="79"/>
      <c r="F78" s="79"/>
      <c r="G78" s="79"/>
      <c r="H78" s="79"/>
      <c r="I78" s="79"/>
    </row>
    <row r="79" spans="3:9" ht="11.25">
      <c r="C79" s="79"/>
      <c r="D79" s="79"/>
      <c r="E79" s="79"/>
      <c r="F79" s="79"/>
      <c r="G79" s="79"/>
      <c r="H79" s="79"/>
      <c r="I79" s="79"/>
    </row>
    <row r="80" spans="3:9" ht="11.25">
      <c r="C80" s="79"/>
      <c r="D80" s="79"/>
      <c r="E80" s="79"/>
      <c r="F80" s="79"/>
      <c r="G80" s="79"/>
      <c r="H80" s="79"/>
      <c r="I80" s="79"/>
    </row>
    <row r="81" spans="3:9" ht="11.25">
      <c r="C81" s="79"/>
      <c r="D81" s="79"/>
      <c r="E81" s="79"/>
      <c r="F81" s="79"/>
      <c r="G81" s="79"/>
      <c r="H81" s="79"/>
      <c r="I81" s="79"/>
    </row>
    <row r="82" spans="3:9" ht="11.25">
      <c r="C82" s="79"/>
      <c r="D82" s="79"/>
      <c r="E82" s="79"/>
      <c r="F82" s="79"/>
      <c r="G82" s="79"/>
      <c r="H82" s="79"/>
      <c r="I82" s="79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">
      <selection activeCell="J32" sqref="J32"/>
    </sheetView>
  </sheetViews>
  <sheetFormatPr defaultColWidth="9.140625" defaultRowHeight="12.75"/>
  <cols>
    <col min="1" max="1" width="3.7109375" style="7" customWidth="1"/>
    <col min="2" max="2" width="5.00390625" style="82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dez 2011</v>
      </c>
    </row>
    <row r="3" spans="3:11" ht="11.25">
      <c r="C3" s="5" t="s">
        <v>97</v>
      </c>
      <c r="K3" s="18"/>
    </row>
    <row r="4" spans="3:11" ht="11.25">
      <c r="C4" s="5" t="s">
        <v>103</v>
      </c>
      <c r="K4" s="18"/>
    </row>
    <row r="5" spans="3:11" ht="11.25">
      <c r="C5" s="7" t="s">
        <v>14</v>
      </c>
      <c r="K5" s="18"/>
    </row>
    <row r="6" ht="11.25">
      <c r="K6" s="18"/>
    </row>
    <row r="7" spans="2:13" ht="11.25">
      <c r="B7" s="145"/>
      <c r="C7" s="202" t="s">
        <v>15</v>
      </c>
      <c r="D7" s="226" t="s">
        <v>104</v>
      </c>
      <c r="E7" s="226" t="s">
        <v>105</v>
      </c>
      <c r="F7" s="226" t="s">
        <v>106</v>
      </c>
      <c r="G7" s="225" t="s">
        <v>107</v>
      </c>
      <c r="H7" s="225"/>
      <c r="I7" s="225"/>
      <c r="J7" s="225"/>
      <c r="K7" s="225"/>
      <c r="L7" s="226"/>
      <c r="M7" s="83" t="s">
        <v>21</v>
      </c>
    </row>
    <row r="8" spans="2:12" ht="12.75" customHeight="1">
      <c r="B8" s="146"/>
      <c r="C8" s="223"/>
      <c r="D8" s="200"/>
      <c r="E8" s="200"/>
      <c r="F8" s="200"/>
      <c r="G8" s="10" t="s">
        <v>108</v>
      </c>
      <c r="H8" s="10"/>
      <c r="I8" s="205" t="s">
        <v>109</v>
      </c>
      <c r="J8" s="205"/>
      <c r="K8" s="205"/>
      <c r="L8" s="84" t="s">
        <v>21</v>
      </c>
    </row>
    <row r="9" spans="2:13" s="88" customFormat="1" ht="13.5" customHeight="1" thickBot="1">
      <c r="B9" s="147"/>
      <c r="C9" s="224"/>
      <c r="D9" s="201"/>
      <c r="E9" s="201"/>
      <c r="F9" s="201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</row>
    <row r="10" spans="2:24" ht="12" thickTop="1">
      <c r="B10" s="198" t="s">
        <v>143</v>
      </c>
      <c r="C10" s="198">
        <v>39783</v>
      </c>
      <c r="D10" s="232">
        <v>5136.248015</v>
      </c>
      <c r="E10" s="232">
        <v>1965.86289</v>
      </c>
      <c r="F10" s="232">
        <v>2713.849715</v>
      </c>
      <c r="G10" s="232">
        <v>826.208646</v>
      </c>
      <c r="H10" s="232"/>
      <c r="I10" s="232">
        <v>399.990714</v>
      </c>
      <c r="J10" s="232">
        <v>459.011532</v>
      </c>
      <c r="K10" s="232">
        <v>859.002246</v>
      </c>
      <c r="L10" s="232">
        <v>1685.210892</v>
      </c>
      <c r="M10" s="232">
        <v>11501.171512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90" t="s">
        <v>143</v>
      </c>
      <c r="C11" s="90">
        <v>39814</v>
      </c>
      <c r="D11" s="176">
        <v>4879.332774</v>
      </c>
      <c r="E11" s="176">
        <v>1414.192626</v>
      </c>
      <c r="F11" s="176">
        <v>2524.641858</v>
      </c>
      <c r="G11" s="176">
        <v>699.942564</v>
      </c>
      <c r="H11" s="176"/>
      <c r="I11" s="176">
        <v>341.234568</v>
      </c>
      <c r="J11" s="176">
        <v>452.1314019999999</v>
      </c>
      <c r="K11" s="176">
        <v>793.36597</v>
      </c>
      <c r="L11" s="176">
        <v>1493.308534</v>
      </c>
      <c r="M11" s="176">
        <v>10311.475792</v>
      </c>
    </row>
    <row r="12" spans="2:13" ht="11.25">
      <c r="B12" s="90" t="s">
        <v>58</v>
      </c>
      <c r="C12" s="90">
        <v>39845</v>
      </c>
      <c r="D12" s="176">
        <v>3753.140542</v>
      </c>
      <c r="E12" s="176">
        <v>872.28906</v>
      </c>
      <c r="F12" s="176">
        <v>1931.816598</v>
      </c>
      <c r="G12" s="176">
        <v>663.067375</v>
      </c>
      <c r="H12" s="176"/>
      <c r="I12" s="176">
        <v>248.222965</v>
      </c>
      <c r="J12" s="176">
        <v>356.94187000000005</v>
      </c>
      <c r="K12" s="176">
        <v>605.164835</v>
      </c>
      <c r="L12" s="176">
        <v>1268.23221</v>
      </c>
      <c r="M12" s="176">
        <v>7825.47841</v>
      </c>
    </row>
    <row r="13" spans="2:13" ht="11.25">
      <c r="B13" s="90" t="s">
        <v>58</v>
      </c>
      <c r="C13" s="90">
        <v>39873</v>
      </c>
      <c r="D13" s="176">
        <v>4421.439069</v>
      </c>
      <c r="E13" s="176">
        <v>1238.705985</v>
      </c>
      <c r="F13" s="176">
        <v>2580.34811</v>
      </c>
      <c r="G13" s="176">
        <v>1012.464063</v>
      </c>
      <c r="H13" s="176"/>
      <c r="I13" s="176">
        <v>381.263989</v>
      </c>
      <c r="J13" s="176">
        <v>418.398608</v>
      </c>
      <c r="K13" s="176">
        <v>799.662597</v>
      </c>
      <c r="L13" s="176">
        <v>1812.12666</v>
      </c>
      <c r="M13" s="176">
        <v>10052.619824</v>
      </c>
    </row>
    <row r="14" spans="2:13" ht="11.25">
      <c r="B14" s="90" t="s">
        <v>58</v>
      </c>
      <c r="C14" s="90">
        <v>39904</v>
      </c>
      <c r="D14" s="176">
        <v>3836.640719</v>
      </c>
      <c r="E14" s="176">
        <v>891.739373</v>
      </c>
      <c r="F14" s="176">
        <v>2402.227238</v>
      </c>
      <c r="G14" s="176">
        <v>728.12015</v>
      </c>
      <c r="H14" s="176"/>
      <c r="I14" s="176">
        <v>407.821467</v>
      </c>
      <c r="J14" s="176">
        <v>362.597182</v>
      </c>
      <c r="K14" s="176">
        <v>770.418649</v>
      </c>
      <c r="L14" s="176">
        <v>1498.538799</v>
      </c>
      <c r="M14" s="176">
        <v>8629.146129</v>
      </c>
    </row>
    <row r="15" spans="2:13" ht="11.25">
      <c r="B15" s="90" t="s">
        <v>58</v>
      </c>
      <c r="C15" s="90">
        <v>39934</v>
      </c>
      <c r="D15" s="176">
        <v>4299.58051</v>
      </c>
      <c r="E15" s="176">
        <v>1295.98085</v>
      </c>
      <c r="F15" s="176">
        <v>2268.592917</v>
      </c>
      <c r="G15" s="176">
        <v>724.915329</v>
      </c>
      <c r="H15" s="176"/>
      <c r="I15" s="176">
        <v>403.538118</v>
      </c>
      <c r="J15" s="176">
        <v>368.49783900000006</v>
      </c>
      <c r="K15" s="176">
        <v>772.035957</v>
      </c>
      <c r="L15" s="176">
        <v>1496.951286</v>
      </c>
      <c r="M15" s="176">
        <v>9361.105563</v>
      </c>
    </row>
    <row r="16" spans="2:13" ht="11.25">
      <c r="B16" s="90" t="s">
        <v>58</v>
      </c>
      <c r="C16" s="90">
        <v>39965</v>
      </c>
      <c r="D16" s="176">
        <v>4697.841331</v>
      </c>
      <c r="E16" s="176">
        <v>1342.601144</v>
      </c>
      <c r="F16" s="176">
        <v>2218.483915</v>
      </c>
      <c r="G16" s="176">
        <v>709.742382</v>
      </c>
      <c r="H16" s="176"/>
      <c r="I16" s="176">
        <v>479.565972</v>
      </c>
      <c r="J16" s="176">
        <v>415.515814</v>
      </c>
      <c r="K16" s="176">
        <v>895.081786</v>
      </c>
      <c r="L16" s="176">
        <v>1604.824168</v>
      </c>
      <c r="M16" s="176">
        <v>9863.750558</v>
      </c>
    </row>
    <row r="17" spans="2:13" ht="11.25">
      <c r="B17" s="90" t="s">
        <v>58</v>
      </c>
      <c r="C17" s="90">
        <v>39995</v>
      </c>
      <c r="D17" s="176">
        <v>5466.096582</v>
      </c>
      <c r="E17" s="176">
        <v>1571.728323</v>
      </c>
      <c r="F17" s="176">
        <v>2433.05653</v>
      </c>
      <c r="G17" s="176">
        <v>826.402879</v>
      </c>
      <c r="H17" s="176"/>
      <c r="I17" s="176">
        <v>477.927055</v>
      </c>
      <c r="J17" s="176">
        <v>455.814708</v>
      </c>
      <c r="K17" s="176">
        <v>933.741763</v>
      </c>
      <c r="L17" s="176">
        <v>1760.144642</v>
      </c>
      <c r="M17" s="176">
        <v>11231.026077</v>
      </c>
    </row>
    <row r="18" spans="2:13" ht="11.25">
      <c r="B18" s="90" t="s">
        <v>58</v>
      </c>
      <c r="C18" s="90">
        <v>40026</v>
      </c>
      <c r="D18" s="176">
        <v>5417.944621</v>
      </c>
      <c r="E18" s="176">
        <v>1259.917118</v>
      </c>
      <c r="F18" s="176">
        <v>2310.340941</v>
      </c>
      <c r="G18" s="176">
        <v>779.696288</v>
      </c>
      <c r="H18" s="176"/>
      <c r="I18" s="176">
        <v>535.791871</v>
      </c>
      <c r="J18" s="176">
        <v>483.801741</v>
      </c>
      <c r="K18" s="176">
        <v>1019.593612</v>
      </c>
      <c r="L18" s="176">
        <v>1799.2899</v>
      </c>
      <c r="M18" s="176">
        <v>10787.49258</v>
      </c>
    </row>
    <row r="19" spans="2:13" ht="11.25">
      <c r="B19" s="90" t="s">
        <v>58</v>
      </c>
      <c r="C19" s="90">
        <v>40057</v>
      </c>
      <c r="D19" s="176">
        <v>5841.541178</v>
      </c>
      <c r="E19" s="176">
        <v>1856.982018</v>
      </c>
      <c r="F19" s="176">
        <v>2776.822548</v>
      </c>
      <c r="G19" s="176">
        <v>880.392417</v>
      </c>
      <c r="H19" s="176"/>
      <c r="I19" s="176">
        <v>623.135945</v>
      </c>
      <c r="J19" s="176">
        <v>575.459576</v>
      </c>
      <c r="K19" s="176">
        <v>1198.595521</v>
      </c>
      <c r="L19" s="176">
        <v>2078.987938</v>
      </c>
      <c r="M19" s="176">
        <v>12554.333682</v>
      </c>
    </row>
    <row r="20" spans="2:13" ht="11.25">
      <c r="B20" s="90" t="s">
        <v>58</v>
      </c>
      <c r="C20" s="90">
        <v>40087</v>
      </c>
      <c r="D20" s="176">
        <v>6123.586893</v>
      </c>
      <c r="E20" s="176">
        <v>1699.998162</v>
      </c>
      <c r="F20" s="176">
        <v>2729.370963</v>
      </c>
      <c r="G20" s="176">
        <v>940.065891</v>
      </c>
      <c r="H20" s="176"/>
      <c r="I20" s="176">
        <v>632.591947</v>
      </c>
      <c r="J20" s="176">
        <v>640.0816619999999</v>
      </c>
      <c r="K20" s="176">
        <v>1272.673609</v>
      </c>
      <c r="L20" s="176">
        <v>2212.7395</v>
      </c>
      <c r="M20" s="176">
        <v>12765.695518</v>
      </c>
    </row>
    <row r="21" spans="2:13" ht="11.25">
      <c r="B21" s="90" t="s">
        <v>58</v>
      </c>
      <c r="C21" s="90">
        <v>40118</v>
      </c>
      <c r="D21" s="176">
        <v>5584.520533</v>
      </c>
      <c r="E21" s="176">
        <v>1482.904296</v>
      </c>
      <c r="F21" s="176">
        <v>2758.853318</v>
      </c>
      <c r="G21" s="176">
        <v>982.80776</v>
      </c>
      <c r="H21" s="176"/>
      <c r="I21" s="176">
        <v>637.28185</v>
      </c>
      <c r="J21" s="176">
        <v>596.08983</v>
      </c>
      <c r="K21" s="176">
        <v>1233.37168</v>
      </c>
      <c r="L21" s="176">
        <v>2216.17944</v>
      </c>
      <c r="M21" s="176">
        <v>12042.457587</v>
      </c>
    </row>
    <row r="22" spans="2:13" ht="11.25">
      <c r="B22" s="91" t="s">
        <v>58</v>
      </c>
      <c r="C22" s="91">
        <v>40148</v>
      </c>
      <c r="D22" s="92">
        <v>5431.081091</v>
      </c>
      <c r="E22" s="92">
        <v>1819.279509</v>
      </c>
      <c r="F22" s="92">
        <v>2761.023602</v>
      </c>
      <c r="G22" s="92">
        <v>962.432982</v>
      </c>
      <c r="H22" s="92"/>
      <c r="I22" s="92">
        <v>724.309102</v>
      </c>
      <c r="J22" s="92">
        <v>595.639924</v>
      </c>
      <c r="K22" s="92">
        <v>1319.949026</v>
      </c>
      <c r="L22" s="92">
        <v>2282.382008</v>
      </c>
      <c r="M22" s="92">
        <v>12293.76621</v>
      </c>
    </row>
    <row r="23" spans="2:13" ht="11.25">
      <c r="B23" s="90" t="s">
        <v>174</v>
      </c>
      <c r="C23" s="90">
        <v>40179</v>
      </c>
      <c r="D23" s="176">
        <v>5638.49464</v>
      </c>
      <c r="E23" s="176">
        <v>1314.909277</v>
      </c>
      <c r="F23" s="176">
        <v>2567.62033</v>
      </c>
      <c r="G23" s="176">
        <v>816.172401</v>
      </c>
      <c r="H23" s="176"/>
      <c r="I23" s="176">
        <v>554.384314</v>
      </c>
      <c r="J23" s="176">
        <v>593.0239459999999</v>
      </c>
      <c r="K23" s="176">
        <v>1147.40826</v>
      </c>
      <c r="L23" s="176">
        <v>1963.580661</v>
      </c>
      <c r="M23" s="176">
        <v>11484.604908</v>
      </c>
    </row>
    <row r="24" spans="2:13" ht="11.25">
      <c r="B24" s="90" t="s">
        <v>58</v>
      </c>
      <c r="C24" s="90">
        <v>40210</v>
      </c>
      <c r="D24" s="176">
        <v>5630.225435</v>
      </c>
      <c r="E24" s="176">
        <v>1681.094994</v>
      </c>
      <c r="F24" s="176">
        <v>2522.89311</v>
      </c>
      <c r="G24" s="176">
        <v>869.919013</v>
      </c>
      <c r="H24" s="176"/>
      <c r="I24" s="176">
        <v>488.5907</v>
      </c>
      <c r="J24" s="176">
        <v>615.0303329999999</v>
      </c>
      <c r="K24" s="176">
        <v>1103.621033</v>
      </c>
      <c r="L24" s="176">
        <v>1973.540046</v>
      </c>
      <c r="M24" s="176">
        <v>11807.753585</v>
      </c>
    </row>
    <row r="25" spans="2:13" ht="11.25">
      <c r="B25" s="90" t="s">
        <v>58</v>
      </c>
      <c r="C25" s="90">
        <v>40238</v>
      </c>
      <c r="D25" s="176">
        <v>7206.950796</v>
      </c>
      <c r="E25" s="176">
        <v>2056.404847</v>
      </c>
      <c r="F25" s="176">
        <v>3181.82748</v>
      </c>
      <c r="G25" s="176">
        <v>1216.269491</v>
      </c>
      <c r="H25" s="176"/>
      <c r="I25" s="176">
        <v>653.486696</v>
      </c>
      <c r="J25" s="176">
        <v>739.889914</v>
      </c>
      <c r="K25" s="176">
        <v>1393.37661</v>
      </c>
      <c r="L25" s="176">
        <v>2609.646101</v>
      </c>
      <c r="M25" s="176">
        <v>15054.829224</v>
      </c>
    </row>
    <row r="26" spans="2:18" ht="11.25">
      <c r="B26" s="90" t="s">
        <v>58</v>
      </c>
      <c r="C26" s="90">
        <v>40269</v>
      </c>
      <c r="D26" s="176">
        <v>6319.842645</v>
      </c>
      <c r="E26" s="176">
        <v>2437.526385</v>
      </c>
      <c r="F26" s="176">
        <v>2851.795406</v>
      </c>
      <c r="G26" s="176">
        <v>948.662418</v>
      </c>
      <c r="H26" s="176"/>
      <c r="I26" s="176">
        <v>632.711759</v>
      </c>
      <c r="J26" s="176">
        <v>687.68481</v>
      </c>
      <c r="K26" s="176">
        <v>1320.396569</v>
      </c>
      <c r="L26" s="176">
        <v>2269.058987</v>
      </c>
      <c r="M26" s="176">
        <v>13878.223423</v>
      </c>
      <c r="P26" s="93"/>
      <c r="R26" s="13"/>
    </row>
    <row r="27" spans="2:18" ht="11.25">
      <c r="B27" s="90" t="s">
        <v>58</v>
      </c>
      <c r="C27" s="90">
        <v>40299</v>
      </c>
      <c r="D27" s="176">
        <v>6543.127841</v>
      </c>
      <c r="E27" s="176">
        <v>2006.719538</v>
      </c>
      <c r="F27" s="176">
        <v>3223.569168</v>
      </c>
      <c r="G27" s="176">
        <v>1033.097489</v>
      </c>
      <c r="H27" s="176"/>
      <c r="I27" s="176">
        <v>721.046287</v>
      </c>
      <c r="J27" s="176">
        <v>720.2723649999999</v>
      </c>
      <c r="K27" s="176">
        <v>1441.318652</v>
      </c>
      <c r="L27" s="176">
        <v>2474.416141</v>
      </c>
      <c r="M27" s="176">
        <v>14247.832688</v>
      </c>
      <c r="P27" s="94"/>
      <c r="R27" s="13"/>
    </row>
    <row r="28" spans="2:16" ht="11.25">
      <c r="B28" s="90" t="s">
        <v>58</v>
      </c>
      <c r="C28" s="90">
        <v>40330</v>
      </c>
      <c r="D28" s="176">
        <v>6708.376775</v>
      </c>
      <c r="E28" s="176">
        <v>2230.488808</v>
      </c>
      <c r="F28" s="176">
        <v>3359.957474</v>
      </c>
      <c r="G28" s="176">
        <v>1011.135318</v>
      </c>
      <c r="H28" s="176"/>
      <c r="I28" s="176">
        <v>781.898293</v>
      </c>
      <c r="J28" s="176">
        <v>735.3653770000001</v>
      </c>
      <c r="K28" s="176">
        <v>1517.26367</v>
      </c>
      <c r="L28" s="176">
        <v>2528.398988</v>
      </c>
      <c r="M28" s="176">
        <v>14827.222045</v>
      </c>
      <c r="P28" s="17"/>
    </row>
    <row r="29" spans="2:13" ht="11.25">
      <c r="B29" s="90" t="s">
        <v>58</v>
      </c>
      <c r="C29" s="90">
        <v>40360</v>
      </c>
      <c r="D29" s="176">
        <v>7546.288752</v>
      </c>
      <c r="E29" s="176">
        <v>2455.162728</v>
      </c>
      <c r="F29" s="176">
        <v>3754.171351</v>
      </c>
      <c r="G29" s="176">
        <v>1025.488176</v>
      </c>
      <c r="H29" s="176"/>
      <c r="I29" s="176">
        <v>708.517588</v>
      </c>
      <c r="J29" s="176">
        <v>839.492891</v>
      </c>
      <c r="K29" s="176">
        <v>1548.010479</v>
      </c>
      <c r="L29" s="176">
        <v>2573.498655</v>
      </c>
      <c r="M29" s="176">
        <v>16329.121486</v>
      </c>
    </row>
    <row r="30" spans="2:13" ht="11.25">
      <c r="B30" s="90" t="s">
        <v>58</v>
      </c>
      <c r="C30" s="90">
        <v>40391</v>
      </c>
      <c r="D30" s="176">
        <v>7595.301214</v>
      </c>
      <c r="E30" s="176">
        <v>2147.600178</v>
      </c>
      <c r="F30" s="176">
        <v>4171.792712</v>
      </c>
      <c r="G30" s="176">
        <v>1121.457918</v>
      </c>
      <c r="H30" s="176"/>
      <c r="I30" s="176">
        <v>872.727668</v>
      </c>
      <c r="J30" s="176">
        <v>934.881087</v>
      </c>
      <c r="K30" s="176">
        <v>1807.608755</v>
      </c>
      <c r="L30" s="176">
        <v>2929.066673</v>
      </c>
      <c r="M30" s="176">
        <v>16843.760777</v>
      </c>
    </row>
    <row r="31" spans="2:13" ht="11.25">
      <c r="B31" s="90" t="s">
        <v>58</v>
      </c>
      <c r="C31" s="90">
        <v>40422</v>
      </c>
      <c r="D31" s="176">
        <v>7934.023506</v>
      </c>
      <c r="E31" s="176">
        <v>2586.360389</v>
      </c>
      <c r="F31" s="176">
        <v>4177.258266</v>
      </c>
      <c r="G31" s="176">
        <v>1212.116213</v>
      </c>
      <c r="H31" s="176"/>
      <c r="I31" s="176">
        <v>905.861746</v>
      </c>
      <c r="J31" s="176">
        <v>939.625614</v>
      </c>
      <c r="K31" s="176">
        <v>1845.48736</v>
      </c>
      <c r="L31" s="176">
        <v>3057.603573</v>
      </c>
      <c r="M31" s="176">
        <v>17755.245734</v>
      </c>
    </row>
    <row r="32" spans="2:13" ht="11.25">
      <c r="B32" s="90" t="s">
        <v>58</v>
      </c>
      <c r="C32" s="90">
        <v>40452</v>
      </c>
      <c r="D32" s="176">
        <v>7763.439604</v>
      </c>
      <c r="E32" s="176">
        <v>2237.202068</v>
      </c>
      <c r="F32" s="176">
        <v>3565.915894</v>
      </c>
      <c r="G32" s="176">
        <v>1180.61955</v>
      </c>
      <c r="H32" s="176"/>
      <c r="I32" s="176">
        <v>847.741465</v>
      </c>
      <c r="J32" s="176">
        <v>959.447098</v>
      </c>
      <c r="K32" s="176">
        <v>1807.188563</v>
      </c>
      <c r="L32" s="176">
        <v>2987.808113</v>
      </c>
      <c r="M32" s="176">
        <v>16554.365679</v>
      </c>
    </row>
    <row r="33" spans="2:13" ht="11.25">
      <c r="B33" s="90" t="s">
        <v>58</v>
      </c>
      <c r="C33" s="90">
        <v>40483</v>
      </c>
      <c r="D33" s="176">
        <v>7878.201631</v>
      </c>
      <c r="E33" s="176">
        <v>2529.368476</v>
      </c>
      <c r="F33" s="176">
        <v>3855.138695</v>
      </c>
      <c r="G33" s="176">
        <v>1223.471912</v>
      </c>
      <c r="H33" s="176"/>
      <c r="I33" s="176">
        <v>963.479779</v>
      </c>
      <c r="J33" s="176">
        <v>926.056143</v>
      </c>
      <c r="K33" s="176">
        <v>1889.535922</v>
      </c>
      <c r="L33" s="176">
        <v>3113.007834</v>
      </c>
      <c r="M33" s="176">
        <v>17375.716636</v>
      </c>
    </row>
    <row r="34" spans="2:13" ht="11.25">
      <c r="B34" s="91" t="s">
        <v>58</v>
      </c>
      <c r="C34" s="91">
        <v>40513</v>
      </c>
      <c r="D34" s="92">
        <v>7185.167153</v>
      </c>
      <c r="E34" s="92">
        <v>1654.398619</v>
      </c>
      <c r="F34" s="92">
        <v>3764.869403</v>
      </c>
      <c r="G34" s="92">
        <v>1188.872981</v>
      </c>
      <c r="H34" s="92"/>
      <c r="I34" s="92">
        <v>998.747938</v>
      </c>
      <c r="J34" s="92">
        <v>759.276249</v>
      </c>
      <c r="K34" s="92">
        <v>1758.024187</v>
      </c>
      <c r="L34" s="92">
        <v>2946.897168</v>
      </c>
      <c r="M34" s="92">
        <v>15551.332343</v>
      </c>
    </row>
    <row r="35" spans="2:13" ht="11.25">
      <c r="B35" s="90" t="s">
        <v>178</v>
      </c>
      <c r="C35" s="90">
        <v>40544</v>
      </c>
      <c r="D35" s="176">
        <v>7053.875178</v>
      </c>
      <c r="E35" s="176">
        <v>1614.280238</v>
      </c>
      <c r="F35" s="176">
        <v>3437.818353</v>
      </c>
      <c r="G35" s="176">
        <v>1090.406291</v>
      </c>
      <c r="H35" s="176"/>
      <c r="I35" s="176">
        <v>799.420877</v>
      </c>
      <c r="J35" s="176">
        <v>795.0430939999999</v>
      </c>
      <c r="K35" s="176">
        <v>1594.463971</v>
      </c>
      <c r="L35" s="176">
        <v>2684.870262</v>
      </c>
      <c r="M35" s="176">
        <v>14790.844031</v>
      </c>
    </row>
    <row r="36" spans="2:13" ht="11.25">
      <c r="B36" s="90" t="s">
        <v>58</v>
      </c>
      <c r="C36" s="90">
        <v>40575</v>
      </c>
      <c r="D36" s="176">
        <v>6976.050505</v>
      </c>
      <c r="E36" s="176">
        <v>2330.925153</v>
      </c>
      <c r="F36" s="176">
        <v>3348.251165</v>
      </c>
      <c r="G36" s="176">
        <v>1181.813691</v>
      </c>
      <c r="H36" s="176"/>
      <c r="I36" s="176">
        <v>849.584019</v>
      </c>
      <c r="J36" s="176">
        <v>847.4340000000001</v>
      </c>
      <c r="K36" s="176">
        <v>1697.018019</v>
      </c>
      <c r="L36" s="176">
        <v>2878.83171</v>
      </c>
      <c r="M36" s="176">
        <v>15534.058533</v>
      </c>
    </row>
    <row r="37" spans="2:13" ht="11.25">
      <c r="B37" s="90" t="s">
        <v>58</v>
      </c>
      <c r="C37" s="90">
        <v>40603</v>
      </c>
      <c r="D37" s="176">
        <v>7925.652278</v>
      </c>
      <c r="E37" s="176">
        <v>2742.942182</v>
      </c>
      <c r="F37" s="176">
        <v>3917.583966</v>
      </c>
      <c r="G37" s="176">
        <v>1363.933734</v>
      </c>
      <c r="H37" s="176"/>
      <c r="I37" s="176">
        <v>908.231595</v>
      </c>
      <c r="J37" s="176">
        <v>875.232616</v>
      </c>
      <c r="K37" s="176">
        <v>1783.464211</v>
      </c>
      <c r="L37" s="176">
        <v>3147.397945</v>
      </c>
      <c r="M37" s="176">
        <v>17733.576371</v>
      </c>
    </row>
    <row r="38" spans="2:13" ht="11.25">
      <c r="B38" s="90" t="s">
        <v>58</v>
      </c>
      <c r="C38" s="90">
        <v>40634</v>
      </c>
      <c r="D38" s="176">
        <v>8089.504373</v>
      </c>
      <c r="E38" s="176">
        <v>3261.241932</v>
      </c>
      <c r="F38" s="176">
        <v>3762.89338</v>
      </c>
      <c r="G38" s="176">
        <v>1259.325039</v>
      </c>
      <c r="H38" s="176"/>
      <c r="I38" s="176">
        <v>1085.368035</v>
      </c>
      <c r="J38" s="176">
        <v>851.7636990000001</v>
      </c>
      <c r="K38" s="176">
        <v>1937.131734</v>
      </c>
      <c r="L38" s="176">
        <v>3196.456773</v>
      </c>
      <c r="M38" s="176">
        <v>18310.096458</v>
      </c>
    </row>
    <row r="39" spans="2:13" ht="11.25">
      <c r="B39" s="90" t="s">
        <v>58</v>
      </c>
      <c r="C39" s="90">
        <v>40664</v>
      </c>
      <c r="D39" s="176">
        <v>9035.986678</v>
      </c>
      <c r="E39" s="176">
        <v>3266.352831</v>
      </c>
      <c r="F39" s="176">
        <v>4243.62219</v>
      </c>
      <c r="G39" s="176">
        <v>1262.449031</v>
      </c>
      <c r="H39" s="176"/>
      <c r="I39" s="176">
        <v>956.758223</v>
      </c>
      <c r="J39" s="176">
        <v>916.6346349999999</v>
      </c>
      <c r="K39" s="176">
        <v>1873.392858</v>
      </c>
      <c r="L39" s="176">
        <v>3135.841889</v>
      </c>
      <c r="M39" s="176">
        <v>19681.803588</v>
      </c>
    </row>
    <row r="40" spans="2:13" ht="11.25">
      <c r="B40" s="90" t="s">
        <v>58</v>
      </c>
      <c r="C40" s="90">
        <v>40695</v>
      </c>
      <c r="D40" s="176">
        <v>8765.285862</v>
      </c>
      <c r="E40" s="176">
        <v>3244.689649</v>
      </c>
      <c r="F40" s="176">
        <v>4035.799709</v>
      </c>
      <c r="G40" s="176">
        <v>1244.52727</v>
      </c>
      <c r="H40" s="176"/>
      <c r="I40" s="176">
        <v>1039.744691</v>
      </c>
      <c r="J40" s="176">
        <v>931.5203889999998</v>
      </c>
      <c r="K40" s="176">
        <v>1971.26508</v>
      </c>
      <c r="L40" s="176">
        <v>3215.79235</v>
      </c>
      <c r="M40" s="176">
        <v>19261.56757</v>
      </c>
    </row>
    <row r="41" spans="2:13" ht="11.25">
      <c r="B41" s="90" t="s">
        <v>58</v>
      </c>
      <c r="C41" s="90">
        <v>40725</v>
      </c>
      <c r="D41" s="176">
        <v>9052.526692</v>
      </c>
      <c r="E41" s="176">
        <v>2739.17379</v>
      </c>
      <c r="F41" s="176">
        <v>3942.603763</v>
      </c>
      <c r="G41" s="176">
        <v>1278.080814</v>
      </c>
      <c r="H41" s="176"/>
      <c r="I41" s="176">
        <v>1072.791998</v>
      </c>
      <c r="J41" s="176">
        <v>1031.522118</v>
      </c>
      <c r="K41" s="176">
        <v>2104.314116</v>
      </c>
      <c r="L41" s="176">
        <v>3382.39493</v>
      </c>
      <c r="M41" s="176">
        <v>19116.699175</v>
      </c>
    </row>
    <row r="42" spans="2:13" ht="11.25">
      <c r="B42" s="90" t="s">
        <v>58</v>
      </c>
      <c r="C42" s="90">
        <v>40756</v>
      </c>
      <c r="D42" s="176">
        <v>10355.452258</v>
      </c>
      <c r="E42" s="176">
        <v>3457.397332</v>
      </c>
      <c r="F42" s="176">
        <v>4661.102579</v>
      </c>
      <c r="G42" s="176">
        <v>1500.125486</v>
      </c>
      <c r="H42" s="176"/>
      <c r="I42" s="176">
        <v>1194.118819</v>
      </c>
      <c r="J42" s="176">
        <v>1116.514806</v>
      </c>
      <c r="K42" s="176">
        <v>2310.633625</v>
      </c>
      <c r="L42" s="176">
        <v>3810.759111</v>
      </c>
      <c r="M42" s="176">
        <v>22284.71128</v>
      </c>
    </row>
    <row r="43" spans="2:13" ht="11.25">
      <c r="B43" s="90" t="s">
        <v>58</v>
      </c>
      <c r="C43" s="90">
        <v>40787</v>
      </c>
      <c r="D43" s="176">
        <v>9261.586221</v>
      </c>
      <c r="E43" s="176">
        <v>3500.223906</v>
      </c>
      <c r="F43" s="176">
        <v>3905.629728</v>
      </c>
      <c r="G43" s="176">
        <v>1450.888528</v>
      </c>
      <c r="H43" s="176"/>
      <c r="I43" s="176">
        <v>1018.478592</v>
      </c>
      <c r="J43" s="176">
        <v>1074.7431550000001</v>
      </c>
      <c r="K43" s="176">
        <v>2093.221747</v>
      </c>
      <c r="L43" s="176">
        <v>3544.110275</v>
      </c>
      <c r="M43" s="176">
        <v>20211.55013</v>
      </c>
    </row>
    <row r="44" spans="2:13" ht="11.25">
      <c r="B44" s="89" t="s">
        <v>58</v>
      </c>
      <c r="C44" s="89">
        <v>40817</v>
      </c>
      <c r="D44" s="164">
        <v>8657.4498</v>
      </c>
      <c r="E44" s="164">
        <v>3671.136679</v>
      </c>
      <c r="F44" s="164">
        <v>3931.189211</v>
      </c>
      <c r="G44" s="164">
        <v>1397.626031</v>
      </c>
      <c r="H44" s="164"/>
      <c r="I44" s="164">
        <v>1070.032437</v>
      </c>
      <c r="J44" s="164">
        <v>1057.557771</v>
      </c>
      <c r="K44" s="164">
        <v>2127.590208</v>
      </c>
      <c r="L44" s="164">
        <v>3525.216239</v>
      </c>
      <c r="M44" s="164">
        <v>19784.991929</v>
      </c>
    </row>
    <row r="45" spans="2:13" ht="11.25">
      <c r="B45" s="91" t="s">
        <v>58</v>
      </c>
      <c r="C45" s="91">
        <v>40848</v>
      </c>
      <c r="D45" s="92">
        <v>8941.00949</v>
      </c>
      <c r="E45" s="92">
        <v>3522.910433</v>
      </c>
      <c r="F45" s="92">
        <v>4609.505346</v>
      </c>
      <c r="G45" s="92">
        <v>1530.120986</v>
      </c>
      <c r="H45" s="92"/>
      <c r="I45" s="92">
        <v>1558.881888</v>
      </c>
      <c r="J45" s="92">
        <v>1028.2272350000003</v>
      </c>
      <c r="K45" s="92">
        <v>2587.109123</v>
      </c>
      <c r="L45" s="92">
        <v>4117.230109</v>
      </c>
      <c r="M45" s="92">
        <v>21191</v>
      </c>
    </row>
    <row r="46" spans="2:3" ht="11.25">
      <c r="B46" s="161"/>
      <c r="C46" s="61" t="s">
        <v>87</v>
      </c>
    </row>
    <row r="47" ht="11.25">
      <c r="B47" s="89"/>
    </row>
    <row r="48" ht="11.25">
      <c r="B48" s="89"/>
    </row>
    <row r="49" ht="11.25">
      <c r="B49" s="89"/>
    </row>
    <row r="50" ht="11.25">
      <c r="B50" s="89"/>
    </row>
    <row r="51" ht="11.25">
      <c r="B51" s="89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dez 2011</v>
      </c>
    </row>
    <row r="2" ht="11.25">
      <c r="C2" s="54"/>
    </row>
    <row r="3" spans="3:11" ht="11.25">
      <c r="C3" s="5" t="s">
        <v>99</v>
      </c>
      <c r="K3" s="18"/>
    </row>
    <row r="4" spans="3:11" ht="11.25">
      <c r="C4" s="5" t="s">
        <v>103</v>
      </c>
      <c r="K4" s="18"/>
    </row>
    <row r="5" spans="3:11" ht="11.25">
      <c r="C5" s="54" t="s">
        <v>84</v>
      </c>
      <c r="K5" s="18"/>
    </row>
    <row r="6" spans="3:11" ht="11.25">
      <c r="C6" s="54"/>
      <c r="K6" s="18"/>
    </row>
    <row r="7" spans="2:13" ht="11.25">
      <c r="B7" s="133"/>
      <c r="C7" s="202" t="s">
        <v>15</v>
      </c>
      <c r="D7" s="226" t="s">
        <v>104</v>
      </c>
      <c r="E7" s="226" t="s">
        <v>105</v>
      </c>
      <c r="F7" s="226" t="s">
        <v>106</v>
      </c>
      <c r="G7" s="225" t="s">
        <v>107</v>
      </c>
      <c r="H7" s="225"/>
      <c r="I7" s="225"/>
      <c r="J7" s="225"/>
      <c r="K7" s="225"/>
      <c r="L7" s="226"/>
      <c r="M7" s="83" t="s">
        <v>21</v>
      </c>
    </row>
    <row r="8" spans="2:12" ht="12.75" customHeight="1">
      <c r="B8" s="140"/>
      <c r="C8" s="223"/>
      <c r="D8" s="200"/>
      <c r="E8" s="200"/>
      <c r="F8" s="200"/>
      <c r="G8" s="10" t="s">
        <v>108</v>
      </c>
      <c r="H8" s="10"/>
      <c r="I8" s="205" t="s">
        <v>109</v>
      </c>
      <c r="J8" s="205"/>
      <c r="K8" s="205"/>
      <c r="L8" s="84" t="s">
        <v>21</v>
      </c>
    </row>
    <row r="9" spans="2:13" s="88" customFormat="1" ht="13.5" customHeight="1" thickBot="1">
      <c r="B9" s="141"/>
      <c r="C9" s="224"/>
      <c r="D9" s="201"/>
      <c r="E9" s="201"/>
      <c r="F9" s="201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</row>
    <row r="10" spans="2:24" ht="12" thickTop="1">
      <c r="B10" s="233" t="s">
        <v>138</v>
      </c>
      <c r="C10" s="198">
        <v>39783</v>
      </c>
      <c r="D10" s="232">
        <v>83055.595715</v>
      </c>
      <c r="E10" s="232">
        <v>31462.471172999994</v>
      </c>
      <c r="F10" s="232">
        <v>35931.130575999996</v>
      </c>
      <c r="G10" s="232">
        <v>9816.450965</v>
      </c>
      <c r="H10" s="232"/>
      <c r="I10" s="232">
        <v>6051.257846</v>
      </c>
      <c r="J10" s="232">
        <v>6658.357231</v>
      </c>
      <c r="K10" s="232">
        <v>12709.615077</v>
      </c>
      <c r="L10" s="232">
        <v>22526.066042000002</v>
      </c>
      <c r="M10" s="232">
        <v>172975.263506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7" t="s">
        <v>143</v>
      </c>
      <c r="C11" s="90">
        <v>39814</v>
      </c>
      <c r="D11" s="176">
        <v>81490.00553</v>
      </c>
      <c r="E11" s="176">
        <v>31319.483200999995</v>
      </c>
      <c r="F11" s="176">
        <v>35659.841381</v>
      </c>
      <c r="G11" s="176">
        <v>9838.105548000003</v>
      </c>
      <c r="H11" s="176"/>
      <c r="I11" s="176">
        <v>6022.159897</v>
      </c>
      <c r="J11" s="176">
        <v>6602.567417000001</v>
      </c>
      <c r="K11" s="176">
        <v>12624.727314</v>
      </c>
      <c r="L11" s="176">
        <v>22462.832862</v>
      </c>
      <c r="M11" s="176">
        <v>170932.162974</v>
      </c>
    </row>
    <row r="12" spans="2:13" ht="11.25">
      <c r="B12" s="7" t="s">
        <v>58</v>
      </c>
      <c r="C12" s="90">
        <v>39845</v>
      </c>
      <c r="D12" s="176">
        <v>79198.81804599999</v>
      </c>
      <c r="E12" s="176">
        <v>30171.947682999995</v>
      </c>
      <c r="F12" s="176">
        <v>35145.277941</v>
      </c>
      <c r="G12" s="176">
        <v>9770.043201999999</v>
      </c>
      <c r="H12" s="176"/>
      <c r="I12" s="176">
        <v>5986.746059</v>
      </c>
      <c r="J12" s="176">
        <v>6534.3352749999995</v>
      </c>
      <c r="K12" s="176">
        <v>12521.081334000002</v>
      </c>
      <c r="L12" s="176">
        <v>22291.124536</v>
      </c>
      <c r="M12" s="176">
        <v>166807.16820600003</v>
      </c>
    </row>
    <row r="13" spans="2:13" ht="11.25">
      <c r="B13" s="7" t="s">
        <v>58</v>
      </c>
      <c r="C13" s="90">
        <v>39873</v>
      </c>
      <c r="D13" s="176">
        <v>78183.39777699999</v>
      </c>
      <c r="E13" s="176">
        <v>29135.565422999996</v>
      </c>
      <c r="F13" s="176">
        <v>35437.175433</v>
      </c>
      <c r="G13" s="176">
        <v>10053.501187</v>
      </c>
      <c r="H13" s="176"/>
      <c r="I13" s="176">
        <v>5951.333316</v>
      </c>
      <c r="J13" s="176">
        <v>6474.0809770000005</v>
      </c>
      <c r="K13" s="176">
        <v>12425.414293000002</v>
      </c>
      <c r="L13" s="176">
        <v>22478.915479999996</v>
      </c>
      <c r="M13" s="176">
        <v>165235.05411300002</v>
      </c>
    </row>
    <row r="14" spans="2:13" ht="11.25">
      <c r="B14" s="7" t="s">
        <v>58</v>
      </c>
      <c r="C14" s="90">
        <v>39904</v>
      </c>
      <c r="D14" s="176">
        <v>76154.938134</v>
      </c>
      <c r="E14" s="176">
        <v>27877.390850999996</v>
      </c>
      <c r="F14" s="176">
        <v>35168.844207</v>
      </c>
      <c r="G14" s="176">
        <v>10062.194838</v>
      </c>
      <c r="H14" s="176"/>
      <c r="I14" s="176">
        <v>5898.257543</v>
      </c>
      <c r="J14" s="176">
        <v>6381.7229640000005</v>
      </c>
      <c r="K14" s="176">
        <v>12279.980507</v>
      </c>
      <c r="L14" s="176">
        <v>22342.175344999996</v>
      </c>
      <c r="M14" s="176">
        <v>161543.348537</v>
      </c>
    </row>
    <row r="15" spans="2:13" ht="11.25">
      <c r="B15" s="7" t="s">
        <v>58</v>
      </c>
      <c r="C15" s="90">
        <v>39934</v>
      </c>
      <c r="D15" s="176">
        <v>73204.88029</v>
      </c>
      <c r="E15" s="176">
        <v>25924.512233</v>
      </c>
      <c r="F15" s="176">
        <v>34439.167348999996</v>
      </c>
      <c r="G15" s="176">
        <v>10080.275655</v>
      </c>
      <c r="H15" s="176"/>
      <c r="I15" s="176">
        <v>5796.737375000001</v>
      </c>
      <c r="J15" s="176">
        <v>6230.604641</v>
      </c>
      <c r="K15" s="176">
        <v>12027.342015999999</v>
      </c>
      <c r="L15" s="176">
        <v>22107.617670999996</v>
      </c>
      <c r="M15" s="176">
        <v>155676.17754299997</v>
      </c>
    </row>
    <row r="16" spans="2:13" ht="11.25">
      <c r="B16" s="7" t="s">
        <v>58</v>
      </c>
      <c r="C16" s="90">
        <v>39965</v>
      </c>
      <c r="D16" s="176">
        <v>70438.84801000002</v>
      </c>
      <c r="E16" s="176">
        <v>23875.020633</v>
      </c>
      <c r="F16" s="176">
        <v>33590.201011</v>
      </c>
      <c r="G16" s="176">
        <v>9919.708441</v>
      </c>
      <c r="H16" s="176"/>
      <c r="I16" s="176">
        <v>5764.127701</v>
      </c>
      <c r="J16" s="176">
        <v>6087.338543</v>
      </c>
      <c r="K16" s="176">
        <v>11851.466244</v>
      </c>
      <c r="L16" s="176">
        <v>21771.174684999994</v>
      </c>
      <c r="M16" s="176">
        <v>149675.24433899997</v>
      </c>
    </row>
    <row r="17" spans="2:13" ht="11.25">
      <c r="B17" s="7" t="s">
        <v>58</v>
      </c>
      <c r="C17" s="90">
        <v>39995</v>
      </c>
      <c r="D17" s="176">
        <v>67793.399328</v>
      </c>
      <c r="E17" s="176">
        <v>22112.872161</v>
      </c>
      <c r="F17" s="176">
        <v>32472.652896</v>
      </c>
      <c r="G17" s="176">
        <v>9916.979415</v>
      </c>
      <c r="H17" s="176"/>
      <c r="I17" s="176">
        <v>5540.658743000001</v>
      </c>
      <c r="J17" s="176">
        <v>5947.858797000001</v>
      </c>
      <c r="K17" s="176">
        <v>11488.51754</v>
      </c>
      <c r="L17" s="176">
        <v>21405.496955</v>
      </c>
      <c r="M17" s="176">
        <v>143784.42133999997</v>
      </c>
    </row>
    <row r="18" spans="2:13" ht="11.25">
      <c r="B18" s="7" t="s">
        <v>58</v>
      </c>
      <c r="C18" s="90">
        <v>40026</v>
      </c>
      <c r="D18" s="176">
        <v>65211.42417500001</v>
      </c>
      <c r="E18" s="176">
        <v>19678.795727</v>
      </c>
      <c r="F18" s="176">
        <v>31137.844653999997</v>
      </c>
      <c r="G18" s="176">
        <v>9764.866140999999</v>
      </c>
      <c r="H18" s="176"/>
      <c r="I18" s="176">
        <v>5525.391062</v>
      </c>
      <c r="J18" s="176">
        <v>5807.0738280000005</v>
      </c>
      <c r="K18" s="176">
        <v>11332.464890000003</v>
      </c>
      <c r="L18" s="176">
        <v>21097.331030999998</v>
      </c>
      <c r="M18" s="176">
        <v>137125.395587</v>
      </c>
    </row>
    <row r="19" spans="2:13" ht="11.25">
      <c r="B19" s="7" t="s">
        <v>58</v>
      </c>
      <c r="C19" s="90">
        <v>40057</v>
      </c>
      <c r="D19" s="176">
        <v>62784.835997</v>
      </c>
      <c r="E19" s="176">
        <v>18552.009223999998</v>
      </c>
      <c r="F19" s="176">
        <v>30320.376983999995</v>
      </c>
      <c r="G19" s="176">
        <v>9622.482677</v>
      </c>
      <c r="H19" s="176"/>
      <c r="I19" s="176">
        <v>5456.687388</v>
      </c>
      <c r="J19" s="176">
        <v>5683.995408000001</v>
      </c>
      <c r="K19" s="176">
        <v>11140.682796000001</v>
      </c>
      <c r="L19" s="176">
        <v>20763.165473</v>
      </c>
      <c r="M19" s="176">
        <v>132420.387678</v>
      </c>
    </row>
    <row r="20" spans="2:13" ht="11.25">
      <c r="B20" s="7" t="s">
        <v>58</v>
      </c>
      <c r="C20" s="90">
        <v>40087</v>
      </c>
      <c r="D20" s="176">
        <v>60624.548192</v>
      </c>
      <c r="E20" s="176">
        <v>17082.417875</v>
      </c>
      <c r="F20" s="176">
        <v>29621.867555999997</v>
      </c>
      <c r="G20" s="176">
        <v>9652.318826</v>
      </c>
      <c r="H20" s="176"/>
      <c r="I20" s="176">
        <v>5437.631033</v>
      </c>
      <c r="J20" s="176">
        <v>5583.050375999999</v>
      </c>
      <c r="K20" s="176">
        <v>11020.681408999999</v>
      </c>
      <c r="L20" s="176">
        <v>20673.000234999996</v>
      </c>
      <c r="M20" s="176">
        <v>128001.833858</v>
      </c>
    </row>
    <row r="21" spans="2:13" ht="11.25">
      <c r="B21" s="7" t="s">
        <v>58</v>
      </c>
      <c r="C21" s="90">
        <v>40118</v>
      </c>
      <c r="D21" s="176">
        <v>59457.912767</v>
      </c>
      <c r="E21" s="176">
        <v>16892.901845</v>
      </c>
      <c r="F21" s="176">
        <v>29648.404650999997</v>
      </c>
      <c r="G21" s="176">
        <v>9773.825744</v>
      </c>
      <c r="H21" s="176"/>
      <c r="I21" s="176">
        <v>5568.366461</v>
      </c>
      <c r="J21" s="176">
        <v>5584.341764</v>
      </c>
      <c r="K21" s="176">
        <v>11152.708224999998</v>
      </c>
      <c r="L21" s="176">
        <v>20926.533969</v>
      </c>
      <c r="M21" s="176">
        <v>126925.753232</v>
      </c>
    </row>
    <row r="22" spans="2:13" ht="11.25">
      <c r="B22" s="58" t="s">
        <v>58</v>
      </c>
      <c r="C22" s="91">
        <v>40148</v>
      </c>
      <c r="D22" s="92">
        <v>59752.745843000004</v>
      </c>
      <c r="E22" s="92">
        <v>16746.318464</v>
      </c>
      <c r="F22" s="92">
        <v>29695.578538000005</v>
      </c>
      <c r="G22" s="92">
        <v>9910.05008</v>
      </c>
      <c r="H22" s="92"/>
      <c r="I22" s="92">
        <v>5892.684849</v>
      </c>
      <c r="J22" s="92">
        <v>5720.970155999999</v>
      </c>
      <c r="K22" s="92">
        <v>11613.655005</v>
      </c>
      <c r="L22" s="92">
        <v>21523.705085</v>
      </c>
      <c r="M22" s="92">
        <v>127718.34793</v>
      </c>
    </row>
    <row r="23" spans="2:13" ht="11.25">
      <c r="B23" s="7" t="s">
        <v>174</v>
      </c>
      <c r="C23" s="90">
        <v>40179</v>
      </c>
      <c r="D23" s="176">
        <v>60511.907709</v>
      </c>
      <c r="E23" s="176">
        <v>16647.035115000002</v>
      </c>
      <c r="F23" s="176">
        <v>29738.557010000004</v>
      </c>
      <c r="G23" s="176">
        <v>10026.279917</v>
      </c>
      <c r="H23" s="176"/>
      <c r="I23" s="176">
        <v>6105.834595</v>
      </c>
      <c r="J23" s="176">
        <v>5861.862700000001</v>
      </c>
      <c r="K23" s="176">
        <v>11967.697295</v>
      </c>
      <c r="L23" s="176">
        <v>21993.977211999998</v>
      </c>
      <c r="M23" s="176">
        <v>128891.47704599999</v>
      </c>
    </row>
    <row r="24" spans="2:13" ht="11.25">
      <c r="B24" s="7" t="s">
        <v>58</v>
      </c>
      <c r="C24" s="90">
        <v>40210</v>
      </c>
      <c r="D24" s="176">
        <v>62388.992602</v>
      </c>
      <c r="E24" s="176">
        <v>17455.841049000002</v>
      </c>
      <c r="F24" s="176">
        <v>30329.633522000007</v>
      </c>
      <c r="G24" s="176">
        <v>10233.131555</v>
      </c>
      <c r="H24" s="176"/>
      <c r="I24" s="176">
        <v>6346.20233</v>
      </c>
      <c r="J24" s="176">
        <v>6119.951163000001</v>
      </c>
      <c r="K24" s="176">
        <v>12466.153493</v>
      </c>
      <c r="L24" s="176">
        <v>22699.285047999998</v>
      </c>
      <c r="M24" s="176">
        <v>132873.752221</v>
      </c>
    </row>
    <row r="25" spans="2:13" ht="11.25">
      <c r="B25" s="7" t="s">
        <v>58</v>
      </c>
      <c r="C25" s="90">
        <v>40238</v>
      </c>
      <c r="D25" s="176">
        <v>65174.50432899999</v>
      </c>
      <c r="E25" s="176">
        <v>18273.539911</v>
      </c>
      <c r="F25" s="176">
        <v>30931.112892000005</v>
      </c>
      <c r="G25" s="176">
        <v>10436.936983</v>
      </c>
      <c r="H25" s="176"/>
      <c r="I25" s="176">
        <v>6618.425037</v>
      </c>
      <c r="J25" s="176">
        <v>6441.442469</v>
      </c>
      <c r="K25" s="176">
        <v>13059.867505999999</v>
      </c>
      <c r="L25" s="176">
        <v>23496.804489000002</v>
      </c>
      <c r="M25" s="176">
        <v>137875.96162099997</v>
      </c>
    </row>
    <row r="26" spans="2:18" ht="11.25">
      <c r="B26" s="7" t="s">
        <v>58</v>
      </c>
      <c r="C26" s="90">
        <v>40269</v>
      </c>
      <c r="D26" s="176">
        <v>67657.706255</v>
      </c>
      <c r="E26" s="176">
        <v>19819.326923000004</v>
      </c>
      <c r="F26" s="176">
        <v>31380.681060000003</v>
      </c>
      <c r="G26" s="176">
        <v>10657.479251</v>
      </c>
      <c r="H26" s="176"/>
      <c r="I26" s="176">
        <v>6843.315328999999</v>
      </c>
      <c r="J26" s="176">
        <v>6766.530097</v>
      </c>
      <c r="K26" s="176">
        <v>13609.845426</v>
      </c>
      <c r="L26" s="176">
        <v>24267.324677</v>
      </c>
      <c r="M26" s="176">
        <v>143125.03891499998</v>
      </c>
      <c r="P26" s="93"/>
      <c r="R26" s="13"/>
    </row>
    <row r="27" spans="2:18" ht="11.25">
      <c r="B27" s="7" t="s">
        <v>58</v>
      </c>
      <c r="C27" s="90">
        <v>40299</v>
      </c>
      <c r="D27" s="176">
        <v>69901.25358599999</v>
      </c>
      <c r="E27" s="176">
        <v>20530.065611</v>
      </c>
      <c r="F27" s="176">
        <v>32335.657311000003</v>
      </c>
      <c r="G27" s="176">
        <v>10965.661411</v>
      </c>
      <c r="H27" s="176"/>
      <c r="I27" s="176">
        <v>7160.823497999999</v>
      </c>
      <c r="J27" s="176">
        <v>7118.304622999999</v>
      </c>
      <c r="K27" s="176">
        <v>14279.128121</v>
      </c>
      <c r="L27" s="176">
        <v>25244.789532</v>
      </c>
      <c r="M27" s="176">
        <v>148011.76604</v>
      </c>
      <c r="P27" s="94"/>
      <c r="R27" s="13"/>
    </row>
    <row r="28" spans="2:16" ht="11.25">
      <c r="B28" s="7" t="s">
        <v>58</v>
      </c>
      <c r="C28" s="90">
        <v>40330</v>
      </c>
      <c r="D28" s="176">
        <v>71911.78903</v>
      </c>
      <c r="E28" s="176">
        <v>21417.953275</v>
      </c>
      <c r="F28" s="176">
        <v>33477.13087000001</v>
      </c>
      <c r="G28" s="176">
        <v>11267.054347</v>
      </c>
      <c r="H28" s="176"/>
      <c r="I28" s="176">
        <v>7463.155819</v>
      </c>
      <c r="J28" s="176">
        <v>7438.154186</v>
      </c>
      <c r="K28" s="176">
        <v>14901.310005</v>
      </c>
      <c r="L28" s="176">
        <v>26168.364352000004</v>
      </c>
      <c r="M28" s="176">
        <v>152975.23752700002</v>
      </c>
      <c r="P28" s="17"/>
    </row>
    <row r="29" spans="2:13" ht="11.25">
      <c r="B29" s="7" t="s">
        <v>58</v>
      </c>
      <c r="C29" s="90">
        <v>40360</v>
      </c>
      <c r="D29" s="176">
        <v>73991.98120000001</v>
      </c>
      <c r="E29" s="176">
        <v>22301.387679999996</v>
      </c>
      <c r="F29" s="176">
        <v>34798.245691</v>
      </c>
      <c r="G29" s="176">
        <v>11466.139644</v>
      </c>
      <c r="H29" s="176"/>
      <c r="I29" s="176">
        <v>7693.746351999999</v>
      </c>
      <c r="J29" s="176">
        <v>7821.832369</v>
      </c>
      <c r="K29" s="176">
        <v>15515.578721</v>
      </c>
      <c r="L29" s="176">
        <v>26981.718365</v>
      </c>
      <c r="M29" s="176">
        <v>158073.332936</v>
      </c>
    </row>
    <row r="30" spans="2:13" ht="11.25">
      <c r="B30" s="7" t="s">
        <v>58</v>
      </c>
      <c r="C30" s="90">
        <v>40391</v>
      </c>
      <c r="D30" s="176">
        <v>76169.337793</v>
      </c>
      <c r="E30" s="176">
        <v>23189.07074</v>
      </c>
      <c r="F30" s="176">
        <v>36659.697462000004</v>
      </c>
      <c r="G30" s="176">
        <v>11807.901274000002</v>
      </c>
      <c r="H30" s="176"/>
      <c r="I30" s="176">
        <v>8030.682149</v>
      </c>
      <c r="J30" s="176">
        <v>8272.911715</v>
      </c>
      <c r="K30" s="176">
        <v>16303.593864</v>
      </c>
      <c r="L30" s="176">
        <v>28111.495138000002</v>
      </c>
      <c r="M30" s="176">
        <v>164129.601133</v>
      </c>
    </row>
    <row r="31" spans="2:13" ht="11.25">
      <c r="B31" s="7" t="s">
        <v>58</v>
      </c>
      <c r="C31" s="90">
        <v>40422</v>
      </c>
      <c r="D31" s="176">
        <v>78261.820121</v>
      </c>
      <c r="E31" s="176">
        <v>23918.449111</v>
      </c>
      <c r="F31" s="176">
        <v>38060.13318</v>
      </c>
      <c r="G31" s="176">
        <v>12139.62507</v>
      </c>
      <c r="H31" s="176"/>
      <c r="I31" s="176">
        <v>8313.40795</v>
      </c>
      <c r="J31" s="176">
        <v>8637.077753</v>
      </c>
      <c r="K31" s="176">
        <v>16950.485703</v>
      </c>
      <c r="L31" s="176">
        <v>29090.110773000004</v>
      </c>
      <c r="M31" s="176">
        <v>169330.513185</v>
      </c>
    </row>
    <row r="32" spans="2:13" ht="11.25">
      <c r="B32" s="7" t="s">
        <v>58</v>
      </c>
      <c r="C32" s="90">
        <v>40452</v>
      </c>
      <c r="D32" s="176">
        <v>79901.672832</v>
      </c>
      <c r="E32" s="176">
        <v>24455.653017</v>
      </c>
      <c r="F32" s="176">
        <v>38896.678111</v>
      </c>
      <c r="G32" s="176">
        <v>12380.178728999997</v>
      </c>
      <c r="H32" s="176"/>
      <c r="I32" s="176">
        <v>8528.557467999999</v>
      </c>
      <c r="J32" s="176">
        <v>8956.443189</v>
      </c>
      <c r="K32" s="176">
        <v>17485.000657</v>
      </c>
      <c r="L32" s="176">
        <v>29865.179386</v>
      </c>
      <c r="M32" s="176">
        <v>173119.183346</v>
      </c>
    </row>
    <row r="33" spans="2:13" ht="11.25">
      <c r="B33" s="7" t="s">
        <v>58</v>
      </c>
      <c r="C33" s="90">
        <v>40483</v>
      </c>
      <c r="D33" s="176">
        <v>82195.35393</v>
      </c>
      <c r="E33" s="176">
        <v>25502.117197</v>
      </c>
      <c r="F33" s="176">
        <v>39992.96348800001</v>
      </c>
      <c r="G33" s="176">
        <v>12620.842880999997</v>
      </c>
      <c r="H33" s="176"/>
      <c r="I33" s="176">
        <v>8854.755397</v>
      </c>
      <c r="J33" s="176">
        <v>9286.409502</v>
      </c>
      <c r="K33" s="176">
        <v>18141.164899</v>
      </c>
      <c r="L33" s="176">
        <v>30762.00778</v>
      </c>
      <c r="M33" s="176">
        <v>178452.44239500002</v>
      </c>
    </row>
    <row r="34" spans="2:13" ht="11.25">
      <c r="B34" s="58" t="s">
        <v>58</v>
      </c>
      <c r="C34" s="91">
        <v>40513</v>
      </c>
      <c r="D34" s="92">
        <v>83949.43999200001</v>
      </c>
      <c r="E34" s="92">
        <v>25337.236307</v>
      </c>
      <c r="F34" s="92">
        <v>40996.809289000004</v>
      </c>
      <c r="G34" s="92">
        <v>12847.282879999999</v>
      </c>
      <c r="H34" s="92"/>
      <c r="I34" s="92">
        <v>9129.194233000002</v>
      </c>
      <c r="J34" s="92">
        <v>9450.045827</v>
      </c>
      <c r="K34" s="92">
        <v>18579.240059999996</v>
      </c>
      <c r="L34" s="92">
        <v>31426.52294</v>
      </c>
      <c r="M34" s="92">
        <v>181710.008528</v>
      </c>
    </row>
    <row r="35" spans="2:13" ht="11.25">
      <c r="B35" s="7" t="s">
        <v>178</v>
      </c>
      <c r="C35" s="90">
        <v>40544</v>
      </c>
      <c r="D35" s="176">
        <v>85364.82053</v>
      </c>
      <c r="E35" s="176">
        <v>25636.607268</v>
      </c>
      <c r="F35" s="176">
        <v>41867.007312</v>
      </c>
      <c r="G35" s="176">
        <v>13121.516769999998</v>
      </c>
      <c r="H35" s="176"/>
      <c r="I35" s="176">
        <v>9374.230796000002</v>
      </c>
      <c r="J35" s="176">
        <v>9652.064975</v>
      </c>
      <c r="K35" s="176">
        <v>19026.295770999997</v>
      </c>
      <c r="L35" s="176">
        <v>32147.812541</v>
      </c>
      <c r="M35" s="176">
        <v>185016.24765099998</v>
      </c>
    </row>
    <row r="36" spans="2:13" ht="11.25">
      <c r="B36" s="7" t="s">
        <v>58</v>
      </c>
      <c r="C36" s="90">
        <v>40575</v>
      </c>
      <c r="D36" s="176">
        <v>86710.6456</v>
      </c>
      <c r="E36" s="176">
        <v>26286.437426999997</v>
      </c>
      <c r="F36" s="176">
        <v>42692.365367000006</v>
      </c>
      <c r="G36" s="176">
        <v>13433.411447999999</v>
      </c>
      <c r="H36" s="176"/>
      <c r="I36" s="176">
        <v>9735.224115</v>
      </c>
      <c r="J36" s="176">
        <v>9884.468641999998</v>
      </c>
      <c r="K36" s="176">
        <v>19619.692756999997</v>
      </c>
      <c r="L36" s="176">
        <v>33053.104204999996</v>
      </c>
      <c r="M36" s="176">
        <v>188742.552599</v>
      </c>
    </row>
    <row r="37" spans="2:13" ht="11.25">
      <c r="B37" s="7" t="s">
        <v>58</v>
      </c>
      <c r="C37" s="90">
        <v>40603</v>
      </c>
      <c r="D37" s="176">
        <v>87429.34708200001</v>
      </c>
      <c r="E37" s="176">
        <v>26972.974761999998</v>
      </c>
      <c r="F37" s="176">
        <v>43428.121853000004</v>
      </c>
      <c r="G37" s="176">
        <v>13581.075691</v>
      </c>
      <c r="H37" s="176"/>
      <c r="I37" s="176">
        <v>9989.969014</v>
      </c>
      <c r="J37" s="176">
        <v>10019.811343999998</v>
      </c>
      <c r="K37" s="176">
        <v>20009.780357999996</v>
      </c>
      <c r="L37" s="176">
        <v>33590.856048999995</v>
      </c>
      <c r="M37" s="176">
        <v>191421.299746</v>
      </c>
    </row>
    <row r="38" spans="2:13" ht="11.25">
      <c r="B38" s="7" t="s">
        <v>58</v>
      </c>
      <c r="C38" s="90">
        <v>40634</v>
      </c>
      <c r="D38" s="176">
        <v>89199.00881</v>
      </c>
      <c r="E38" s="176">
        <v>27796.690309</v>
      </c>
      <c r="F38" s="176">
        <v>44339.21982700001</v>
      </c>
      <c r="G38" s="176">
        <v>13891.738311999998</v>
      </c>
      <c r="H38" s="176"/>
      <c r="I38" s="176">
        <v>10442.62529</v>
      </c>
      <c r="J38" s="176">
        <v>10183.890232999998</v>
      </c>
      <c r="K38" s="176">
        <v>20626.515523</v>
      </c>
      <c r="L38" s="176">
        <v>34518.253834999996</v>
      </c>
      <c r="M38" s="176">
        <v>195853.17278099997</v>
      </c>
    </row>
    <row r="39" spans="2:13" ht="11.25">
      <c r="B39" s="7" t="s">
        <v>58</v>
      </c>
      <c r="C39" s="90">
        <v>40664</v>
      </c>
      <c r="D39" s="176">
        <v>91691.867647</v>
      </c>
      <c r="E39" s="176">
        <v>29056.323602</v>
      </c>
      <c r="F39" s="176">
        <v>45359.272849</v>
      </c>
      <c r="G39" s="176">
        <v>14121.089853999998</v>
      </c>
      <c r="H39" s="176"/>
      <c r="I39" s="176">
        <v>10678.337226</v>
      </c>
      <c r="J39" s="176">
        <v>10380.252502999998</v>
      </c>
      <c r="K39" s="176">
        <v>21058.589728999996</v>
      </c>
      <c r="L39" s="176">
        <v>35179.679583000005</v>
      </c>
      <c r="M39" s="176">
        <v>201287.143681</v>
      </c>
    </row>
    <row r="40" spans="2:13" ht="11.25">
      <c r="B40" s="7" t="s">
        <v>58</v>
      </c>
      <c r="C40" s="90">
        <v>40695</v>
      </c>
      <c r="D40" s="176">
        <v>93748.77673400001</v>
      </c>
      <c r="E40" s="176">
        <v>30070.524443</v>
      </c>
      <c r="F40" s="176">
        <v>46035.115084000005</v>
      </c>
      <c r="G40" s="176">
        <v>14354.481806</v>
      </c>
      <c r="H40" s="176"/>
      <c r="I40" s="176">
        <v>10936.183624000001</v>
      </c>
      <c r="J40" s="176">
        <v>10576.407515</v>
      </c>
      <c r="K40" s="176">
        <v>21512.591139</v>
      </c>
      <c r="L40" s="176">
        <v>35867.072945</v>
      </c>
      <c r="M40" s="176">
        <v>205721.489206</v>
      </c>
    </row>
    <row r="41" spans="2:13" ht="11.25">
      <c r="B41" s="7" t="s">
        <v>58</v>
      </c>
      <c r="C41" s="90">
        <v>40725</v>
      </c>
      <c r="D41" s="176">
        <v>95255.014674</v>
      </c>
      <c r="E41" s="176">
        <v>30354.535505</v>
      </c>
      <c r="F41" s="176">
        <v>46223.547496</v>
      </c>
      <c r="G41" s="176">
        <v>14607.074444000002</v>
      </c>
      <c r="H41" s="176"/>
      <c r="I41" s="176">
        <v>11300.458034000003</v>
      </c>
      <c r="J41" s="176">
        <v>10768.436742</v>
      </c>
      <c r="K41" s="176">
        <v>22068.894776</v>
      </c>
      <c r="L41" s="176">
        <v>36675.96922</v>
      </c>
      <c r="M41" s="176">
        <v>208509.06689500005</v>
      </c>
    </row>
    <row r="42" spans="2:13" ht="11.25">
      <c r="B42" s="7" t="s">
        <v>58</v>
      </c>
      <c r="C42" s="90">
        <v>40756</v>
      </c>
      <c r="D42" s="176">
        <v>98015.16571800002</v>
      </c>
      <c r="E42" s="176">
        <v>31664.332659</v>
      </c>
      <c r="F42" s="176">
        <v>46712.857363</v>
      </c>
      <c r="G42" s="176">
        <v>14985.742012000002</v>
      </c>
      <c r="H42" s="176"/>
      <c r="I42" s="176">
        <v>11621.849185000001</v>
      </c>
      <c r="J42" s="176">
        <v>10950.070461</v>
      </c>
      <c r="K42" s="176">
        <v>22571.919646000002</v>
      </c>
      <c r="L42" s="176">
        <v>37557.661658</v>
      </c>
      <c r="M42" s="176">
        <v>213950.01739800005</v>
      </c>
    </row>
    <row r="43" spans="2:13" ht="11.25">
      <c r="B43" s="7" t="s">
        <v>58</v>
      </c>
      <c r="C43" s="90">
        <v>40787</v>
      </c>
      <c r="D43" s="176">
        <v>99342.72843300001</v>
      </c>
      <c r="E43" s="176">
        <v>32578.196176</v>
      </c>
      <c r="F43" s="176">
        <v>46441.228825</v>
      </c>
      <c r="G43" s="176">
        <v>15224.514327</v>
      </c>
      <c r="H43" s="176"/>
      <c r="I43" s="176">
        <v>11734.466031</v>
      </c>
      <c r="J43" s="176">
        <v>11085.188001999999</v>
      </c>
      <c r="K43" s="176">
        <v>22819.654033</v>
      </c>
      <c r="L43" s="176">
        <v>38044.16836</v>
      </c>
      <c r="M43" s="176">
        <v>216406.321794</v>
      </c>
    </row>
    <row r="44" spans="2:13" ht="11.25">
      <c r="B44" s="7" t="s">
        <v>58</v>
      </c>
      <c r="C44" s="90">
        <v>40817</v>
      </c>
      <c r="D44" s="176">
        <v>100236.73862900001</v>
      </c>
      <c r="E44" s="176">
        <v>34012.130787</v>
      </c>
      <c r="F44" s="176">
        <v>46806.502142</v>
      </c>
      <c r="G44" s="176">
        <v>15441.520808000001</v>
      </c>
      <c r="H44" s="176"/>
      <c r="I44" s="176">
        <v>11956.757002999999</v>
      </c>
      <c r="J44" s="176">
        <v>11183.298675</v>
      </c>
      <c r="K44" s="176">
        <v>23140.055678</v>
      </c>
      <c r="L44" s="176">
        <v>38581.576486</v>
      </c>
      <c r="M44" s="176">
        <v>219636.94804400002</v>
      </c>
    </row>
    <row r="45" spans="2:13" ht="11.25">
      <c r="B45" s="58" t="s">
        <v>58</v>
      </c>
      <c r="C45" s="91">
        <v>40848</v>
      </c>
      <c r="D45" s="92">
        <v>101299.546488</v>
      </c>
      <c r="E45" s="92">
        <v>35005.672743999996</v>
      </c>
      <c r="F45" s="92">
        <v>47560.868792999994</v>
      </c>
      <c r="G45" s="92">
        <v>15748.169882</v>
      </c>
      <c r="H45" s="92"/>
      <c r="I45" s="92">
        <v>12552.159111999998</v>
      </c>
      <c r="J45" s="92">
        <v>11285.469766999999</v>
      </c>
      <c r="K45" s="92">
        <v>23837.628878999996</v>
      </c>
      <c r="L45" s="92">
        <v>39585.798761</v>
      </c>
      <c r="M45" s="92">
        <v>223452.231408</v>
      </c>
    </row>
    <row r="46" spans="2:3" ht="11.25">
      <c r="B46" s="161"/>
      <c r="C46" s="61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1" width="3.7109375" style="7" customWidth="1"/>
    <col min="2" max="2" width="5.00390625" style="82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96" customWidth="1"/>
    <col min="78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dez 2011</v>
      </c>
    </row>
    <row r="3" spans="3:11" ht="11.25">
      <c r="C3" s="5" t="s">
        <v>101</v>
      </c>
      <c r="K3" s="18"/>
    </row>
    <row r="4" spans="3:11" ht="11.25">
      <c r="C4" s="5" t="s">
        <v>103</v>
      </c>
      <c r="K4" s="18"/>
    </row>
    <row r="5" spans="3:11" ht="11.25">
      <c r="C5" s="7" t="s">
        <v>136</v>
      </c>
      <c r="K5" s="18"/>
    </row>
    <row r="6" ht="11.25">
      <c r="K6" s="18"/>
    </row>
    <row r="7" spans="2:13" ht="11.25">
      <c r="B7" s="133"/>
      <c r="C7" s="202" t="s">
        <v>15</v>
      </c>
      <c r="D7" s="226" t="s">
        <v>104</v>
      </c>
      <c r="E7" s="226" t="s">
        <v>105</v>
      </c>
      <c r="F7" s="226" t="s">
        <v>106</v>
      </c>
      <c r="G7" s="225" t="s">
        <v>107</v>
      </c>
      <c r="H7" s="225"/>
      <c r="I7" s="225"/>
      <c r="J7" s="225"/>
      <c r="K7" s="225"/>
      <c r="L7" s="226"/>
      <c r="M7" s="83" t="s">
        <v>21</v>
      </c>
    </row>
    <row r="8" spans="2:12" ht="12.75" customHeight="1">
      <c r="B8" s="140"/>
      <c r="C8" s="223"/>
      <c r="D8" s="200"/>
      <c r="E8" s="200"/>
      <c r="F8" s="200"/>
      <c r="G8" s="10" t="s">
        <v>108</v>
      </c>
      <c r="H8" s="10"/>
      <c r="I8" s="205" t="s">
        <v>109</v>
      </c>
      <c r="J8" s="205"/>
      <c r="K8" s="205"/>
      <c r="L8" s="84" t="s">
        <v>21</v>
      </c>
    </row>
    <row r="9" spans="2:77" s="88" customFormat="1" ht="13.5" customHeight="1" thickBot="1">
      <c r="B9" s="141"/>
      <c r="C9" s="224"/>
      <c r="D9" s="201"/>
      <c r="E9" s="201"/>
      <c r="F9" s="201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</row>
    <row r="10" spans="2:13" ht="12" thickTop="1">
      <c r="B10" s="198" t="s">
        <v>138</v>
      </c>
      <c r="C10" s="198">
        <v>39783</v>
      </c>
      <c r="D10" s="232">
        <v>83055.595715</v>
      </c>
      <c r="E10" s="232">
        <v>31462.471172999994</v>
      </c>
      <c r="F10" s="232">
        <v>35931.130575999996</v>
      </c>
      <c r="G10" s="232">
        <v>9816.450965</v>
      </c>
      <c r="H10" s="232"/>
      <c r="I10" s="232">
        <v>6051.257846</v>
      </c>
      <c r="J10" s="232">
        <v>6658.357231</v>
      </c>
      <c r="K10" s="232">
        <v>12709.615077</v>
      </c>
      <c r="L10" s="232">
        <v>22526.066042000002</v>
      </c>
      <c r="M10" s="232">
        <v>172975.263506</v>
      </c>
    </row>
    <row r="11" spans="2:13" ht="11.25">
      <c r="B11" s="176" t="s">
        <v>143</v>
      </c>
      <c r="C11" s="90">
        <v>39814</v>
      </c>
      <c r="D11" s="176">
        <v>4879.332774</v>
      </c>
      <c r="E11" s="176">
        <v>1414.192626</v>
      </c>
      <c r="F11" s="176">
        <v>2524.641858</v>
      </c>
      <c r="G11" s="176">
        <v>699.942564</v>
      </c>
      <c r="H11" s="176"/>
      <c r="I11" s="176">
        <v>341.234568</v>
      </c>
      <c r="J11" s="176">
        <v>452.1314019999999</v>
      </c>
      <c r="K11" s="176">
        <v>793.36597</v>
      </c>
      <c r="L11" s="176">
        <v>1493.308534</v>
      </c>
      <c r="M11" s="176">
        <v>10311.475792</v>
      </c>
    </row>
    <row r="12" spans="2:13" ht="11.25">
      <c r="B12" s="176" t="s">
        <v>58</v>
      </c>
      <c r="C12" s="90">
        <v>39845</v>
      </c>
      <c r="D12" s="176">
        <v>8632.473316</v>
      </c>
      <c r="E12" s="176">
        <v>2286.481686</v>
      </c>
      <c r="F12" s="176">
        <v>4456.458456</v>
      </c>
      <c r="G12" s="176">
        <v>1363.009939</v>
      </c>
      <c r="H12" s="176"/>
      <c r="I12" s="176">
        <v>589.457533</v>
      </c>
      <c r="J12" s="176">
        <v>809.073272</v>
      </c>
      <c r="K12" s="176">
        <v>1398.5308049999999</v>
      </c>
      <c r="L12" s="176">
        <v>2761.540744</v>
      </c>
      <c r="M12" s="176">
        <v>18136.954202</v>
      </c>
    </row>
    <row r="13" spans="2:13" ht="11.25">
      <c r="B13" s="176" t="s">
        <v>58</v>
      </c>
      <c r="C13" s="90">
        <v>39873</v>
      </c>
      <c r="D13" s="176">
        <v>13053.912385</v>
      </c>
      <c r="E13" s="176">
        <v>3525.187671</v>
      </c>
      <c r="F13" s="176">
        <v>7036.806566</v>
      </c>
      <c r="G13" s="176">
        <v>2375.474002</v>
      </c>
      <c r="H13" s="176"/>
      <c r="I13" s="176">
        <v>970.721522</v>
      </c>
      <c r="J13" s="176">
        <v>1227.47188</v>
      </c>
      <c r="K13" s="176">
        <v>2198.193402</v>
      </c>
      <c r="L13" s="176">
        <v>4573.667404</v>
      </c>
      <c r="M13" s="176">
        <v>28189.574026000002</v>
      </c>
    </row>
    <row r="14" spans="2:13" ht="11.25">
      <c r="B14" s="176" t="s">
        <v>58</v>
      </c>
      <c r="C14" s="90">
        <v>39904</v>
      </c>
      <c r="D14" s="176">
        <v>16890.553104</v>
      </c>
      <c r="E14" s="176">
        <v>4416.927044</v>
      </c>
      <c r="F14" s="176">
        <v>9439.033804</v>
      </c>
      <c r="G14" s="176">
        <v>3103.5941519999997</v>
      </c>
      <c r="H14" s="176"/>
      <c r="I14" s="176">
        <v>1378.542989</v>
      </c>
      <c r="J14" s="176">
        <v>1590.069062</v>
      </c>
      <c r="K14" s="176">
        <v>2968.612051</v>
      </c>
      <c r="L14" s="176">
        <v>6072.206203</v>
      </c>
      <c r="M14" s="176">
        <v>36818.720155</v>
      </c>
    </row>
    <row r="15" spans="2:13" ht="11.25">
      <c r="B15" s="176" t="s">
        <v>58</v>
      </c>
      <c r="C15" s="90">
        <v>39934</v>
      </c>
      <c r="D15" s="176">
        <v>21190.133614</v>
      </c>
      <c r="E15" s="176">
        <v>5712.907894</v>
      </c>
      <c r="F15" s="176">
        <v>11707.626721</v>
      </c>
      <c r="G15" s="176">
        <v>3828.5094809999996</v>
      </c>
      <c r="H15" s="176"/>
      <c r="I15" s="176">
        <v>1782.081107</v>
      </c>
      <c r="J15" s="176">
        <v>1958.5669010000001</v>
      </c>
      <c r="K15" s="176">
        <v>3740.648008</v>
      </c>
      <c r="L15" s="176">
        <v>7569.157488999999</v>
      </c>
      <c r="M15" s="176">
        <v>46179.825718</v>
      </c>
    </row>
    <row r="16" spans="2:13" ht="11.25">
      <c r="B16" s="176" t="s">
        <v>58</v>
      </c>
      <c r="C16" s="90">
        <v>39965</v>
      </c>
      <c r="D16" s="176">
        <v>25887.974944999998</v>
      </c>
      <c r="E16" s="176">
        <v>7055.509038</v>
      </c>
      <c r="F16" s="176">
        <v>13926.110636000001</v>
      </c>
      <c r="G16" s="176">
        <v>4538.2518629999995</v>
      </c>
      <c r="H16" s="176"/>
      <c r="I16" s="176">
        <v>2261.647079</v>
      </c>
      <c r="J16" s="176">
        <v>2374.082715</v>
      </c>
      <c r="K16" s="176">
        <v>4635.729794</v>
      </c>
      <c r="L16" s="176">
        <v>9173.981657</v>
      </c>
      <c r="M16" s="176">
        <v>56043.576276</v>
      </c>
    </row>
    <row r="17" spans="2:13" ht="11.25">
      <c r="B17" s="176" t="s">
        <v>58</v>
      </c>
      <c r="C17" s="90">
        <v>39995</v>
      </c>
      <c r="D17" s="176">
        <v>31354.071527</v>
      </c>
      <c r="E17" s="176">
        <v>8627.237361</v>
      </c>
      <c r="F17" s="176">
        <v>16359.167166000001</v>
      </c>
      <c r="G17" s="176">
        <v>5364.654742</v>
      </c>
      <c r="H17" s="176"/>
      <c r="I17" s="176">
        <v>2739.574134</v>
      </c>
      <c r="J17" s="176">
        <v>2829.897423</v>
      </c>
      <c r="K17" s="176">
        <v>5569.471557</v>
      </c>
      <c r="L17" s="176">
        <v>10934.126299</v>
      </c>
      <c r="M17" s="176">
        <v>67274.602353</v>
      </c>
    </row>
    <row r="18" spans="2:13" ht="11.25">
      <c r="B18" s="176" t="s">
        <v>58</v>
      </c>
      <c r="C18" s="90">
        <v>40026</v>
      </c>
      <c r="D18" s="176">
        <v>36772.016148</v>
      </c>
      <c r="E18" s="176">
        <v>9887.154478999999</v>
      </c>
      <c r="F18" s="176">
        <v>18669.508107</v>
      </c>
      <c r="G18" s="176">
        <v>6144.35103</v>
      </c>
      <c r="H18" s="176"/>
      <c r="I18" s="176">
        <v>3275.366005</v>
      </c>
      <c r="J18" s="176">
        <v>3313.6991639999997</v>
      </c>
      <c r="K18" s="176">
        <v>6589.0651689999995</v>
      </c>
      <c r="L18" s="176">
        <v>12733.416199</v>
      </c>
      <c r="M18" s="176">
        <v>78062.094933</v>
      </c>
    </row>
    <row r="19" spans="2:13" ht="11.25">
      <c r="B19" s="176" t="s">
        <v>58</v>
      </c>
      <c r="C19" s="90">
        <v>40057</v>
      </c>
      <c r="D19" s="176">
        <v>42613.557326</v>
      </c>
      <c r="E19" s="176">
        <v>11744.136497</v>
      </c>
      <c r="F19" s="176">
        <v>21446.330655</v>
      </c>
      <c r="G19" s="176">
        <v>7024.743447</v>
      </c>
      <c r="H19" s="176"/>
      <c r="I19" s="176">
        <v>3898.50195</v>
      </c>
      <c r="J19" s="176">
        <v>3889.15874</v>
      </c>
      <c r="K19" s="176">
        <v>7787.66069</v>
      </c>
      <c r="L19" s="176">
        <v>14812.404137</v>
      </c>
      <c r="M19" s="176">
        <v>90616.428615</v>
      </c>
    </row>
    <row r="20" spans="2:13" ht="11.25">
      <c r="B20" s="176" t="s">
        <v>58</v>
      </c>
      <c r="C20" s="90">
        <v>40087</v>
      </c>
      <c r="D20" s="176">
        <v>48737.144219</v>
      </c>
      <c r="E20" s="176">
        <v>13444.134659</v>
      </c>
      <c r="F20" s="176">
        <v>24175.701618000003</v>
      </c>
      <c r="G20" s="176">
        <v>7964.809338</v>
      </c>
      <c r="H20" s="176"/>
      <c r="I20" s="176">
        <v>4531.093897</v>
      </c>
      <c r="J20" s="176">
        <v>4529.240401999999</v>
      </c>
      <c r="K20" s="176">
        <v>9060.334299</v>
      </c>
      <c r="L20" s="176">
        <v>17025.143637</v>
      </c>
      <c r="M20" s="176">
        <v>103382.124133</v>
      </c>
    </row>
    <row r="21" spans="2:13" ht="11.25">
      <c r="B21" s="176" t="s">
        <v>58</v>
      </c>
      <c r="C21" s="90">
        <v>40118</v>
      </c>
      <c r="D21" s="176">
        <v>54321.664752000004</v>
      </c>
      <c r="E21" s="176">
        <v>14927.038955</v>
      </c>
      <c r="F21" s="176">
        <v>26934.554936000004</v>
      </c>
      <c r="G21" s="176">
        <v>8947.617098</v>
      </c>
      <c r="H21" s="176"/>
      <c r="I21" s="176">
        <v>5168.375747</v>
      </c>
      <c r="J21" s="176">
        <v>5125.330231999999</v>
      </c>
      <c r="K21" s="176">
        <v>10293.705979</v>
      </c>
      <c r="L21" s="176">
        <v>19241.323077</v>
      </c>
      <c r="M21" s="176">
        <v>115424.58172</v>
      </c>
    </row>
    <row r="22" spans="2:13" ht="11.25">
      <c r="B22" s="92" t="s">
        <v>58</v>
      </c>
      <c r="C22" s="91">
        <v>40148</v>
      </c>
      <c r="D22" s="92">
        <v>59752.745843000004</v>
      </c>
      <c r="E22" s="92">
        <v>16746.318464</v>
      </c>
      <c r="F22" s="92">
        <v>29695.578538000005</v>
      </c>
      <c r="G22" s="92">
        <v>9910.05008</v>
      </c>
      <c r="H22" s="92"/>
      <c r="I22" s="92">
        <v>5892.684849</v>
      </c>
      <c r="J22" s="92">
        <v>5720.970155999999</v>
      </c>
      <c r="K22" s="92">
        <v>11613.655005</v>
      </c>
      <c r="L22" s="92">
        <v>21523.705085</v>
      </c>
      <c r="M22" s="92">
        <v>127718.34793</v>
      </c>
    </row>
    <row r="23" spans="2:13" ht="11.25">
      <c r="B23" s="176" t="s">
        <v>174</v>
      </c>
      <c r="C23" s="90">
        <v>40179</v>
      </c>
      <c r="D23" s="176">
        <v>5638.49464</v>
      </c>
      <c r="E23" s="176">
        <v>1314.909277</v>
      </c>
      <c r="F23" s="176">
        <v>2567.62033</v>
      </c>
      <c r="G23" s="176">
        <v>816.172401</v>
      </c>
      <c r="H23" s="176"/>
      <c r="I23" s="176">
        <v>554.384314</v>
      </c>
      <c r="J23" s="176">
        <v>593.0239459999999</v>
      </c>
      <c r="K23" s="176">
        <v>1147.40826</v>
      </c>
      <c r="L23" s="176">
        <v>1963.580661</v>
      </c>
      <c r="M23" s="176">
        <v>11484.604908</v>
      </c>
    </row>
    <row r="24" spans="2:13" ht="11.25">
      <c r="B24" s="176" t="s">
        <v>58</v>
      </c>
      <c r="C24" s="90">
        <v>40210</v>
      </c>
      <c r="D24" s="176">
        <v>11268.720075000001</v>
      </c>
      <c r="E24" s="176">
        <v>2996.004271</v>
      </c>
      <c r="F24" s="176">
        <v>5090.513440000001</v>
      </c>
      <c r="G24" s="176">
        <v>1686.091414</v>
      </c>
      <c r="H24" s="176"/>
      <c r="I24" s="176">
        <v>1042.975014</v>
      </c>
      <c r="J24" s="176">
        <v>1208.054279</v>
      </c>
      <c r="K24" s="176">
        <v>2251.0292929999996</v>
      </c>
      <c r="L24" s="176">
        <v>3937.120707</v>
      </c>
      <c r="M24" s="176">
        <v>23292.358493</v>
      </c>
    </row>
    <row r="25" spans="2:13" ht="11.25">
      <c r="B25" s="176" t="s">
        <v>58</v>
      </c>
      <c r="C25" s="90">
        <v>40238</v>
      </c>
      <c r="D25" s="176">
        <v>18475.670871000002</v>
      </c>
      <c r="E25" s="176">
        <v>5052.409118</v>
      </c>
      <c r="F25" s="176">
        <v>8272.34092</v>
      </c>
      <c r="G25" s="176">
        <v>2902.360905</v>
      </c>
      <c r="H25" s="176"/>
      <c r="I25" s="176">
        <v>1696.46171</v>
      </c>
      <c r="J25" s="176">
        <v>1947.9441929999998</v>
      </c>
      <c r="K25" s="176">
        <v>3644.405903</v>
      </c>
      <c r="L25" s="176">
        <v>6546.766808</v>
      </c>
      <c r="M25" s="176">
        <v>38347.187717</v>
      </c>
    </row>
    <row r="26" spans="2:13" ht="11.25">
      <c r="B26" s="176" t="s">
        <v>58</v>
      </c>
      <c r="C26" s="90">
        <v>40269</v>
      </c>
      <c r="D26" s="176">
        <v>24795.513516000003</v>
      </c>
      <c r="E26" s="176">
        <v>7489.935503</v>
      </c>
      <c r="F26" s="176">
        <v>11124.136326</v>
      </c>
      <c r="G26" s="176">
        <v>3851.023323</v>
      </c>
      <c r="H26" s="176"/>
      <c r="I26" s="176">
        <v>2329.1734690000003</v>
      </c>
      <c r="J26" s="176">
        <v>2635.629003</v>
      </c>
      <c r="K26" s="176">
        <v>4964.802471999999</v>
      </c>
      <c r="L26" s="176">
        <v>8815.825795</v>
      </c>
      <c r="M26" s="176">
        <v>52225.41114</v>
      </c>
    </row>
    <row r="27" spans="2:13" ht="11.25">
      <c r="B27" s="176" t="s">
        <v>58</v>
      </c>
      <c r="C27" s="90">
        <v>40299</v>
      </c>
      <c r="D27" s="176">
        <v>31338.641357000004</v>
      </c>
      <c r="E27" s="176">
        <v>9496.655041</v>
      </c>
      <c r="F27" s="176">
        <v>14347.705494</v>
      </c>
      <c r="G27" s="176">
        <v>4884.120812</v>
      </c>
      <c r="H27" s="176"/>
      <c r="I27" s="176">
        <v>3050.2197560000004</v>
      </c>
      <c r="J27" s="176">
        <v>3355.901368</v>
      </c>
      <c r="K27" s="176">
        <v>6406.121123999999</v>
      </c>
      <c r="L27" s="176">
        <v>11290.241936</v>
      </c>
      <c r="M27" s="176">
        <v>66473.24382799999</v>
      </c>
    </row>
    <row r="28" spans="2:13" ht="11.25">
      <c r="B28" s="176" t="s">
        <v>58</v>
      </c>
      <c r="C28" s="90">
        <v>40330</v>
      </c>
      <c r="D28" s="176">
        <v>38047.018132000005</v>
      </c>
      <c r="E28" s="176">
        <v>11727.143849</v>
      </c>
      <c r="F28" s="176">
        <v>17707.662968</v>
      </c>
      <c r="G28" s="176">
        <v>5895.25613</v>
      </c>
      <c r="H28" s="176"/>
      <c r="I28" s="176">
        <v>3832.1180490000006</v>
      </c>
      <c r="J28" s="176">
        <v>4091.266745</v>
      </c>
      <c r="K28" s="176">
        <v>7923.384794</v>
      </c>
      <c r="L28" s="176">
        <v>13818.640924</v>
      </c>
      <c r="M28" s="176">
        <v>81300.465873</v>
      </c>
    </row>
    <row r="29" spans="2:13" ht="11.25">
      <c r="B29" s="176" t="s">
        <v>58</v>
      </c>
      <c r="C29" s="90">
        <v>40360</v>
      </c>
      <c r="D29" s="176">
        <v>45593.306884000005</v>
      </c>
      <c r="E29" s="176">
        <v>14182.306577</v>
      </c>
      <c r="F29" s="176">
        <v>21461.834319</v>
      </c>
      <c r="G29" s="176">
        <v>6920.744306</v>
      </c>
      <c r="H29" s="176"/>
      <c r="I29" s="176">
        <v>4540.635637</v>
      </c>
      <c r="J29" s="176">
        <v>4930.759636</v>
      </c>
      <c r="K29" s="176">
        <v>9471.395273</v>
      </c>
      <c r="L29" s="176">
        <v>16392.139579</v>
      </c>
      <c r="M29" s="176">
        <v>97629.587359</v>
      </c>
    </row>
    <row r="30" spans="2:13" ht="11.25">
      <c r="B30" s="176" t="s">
        <v>58</v>
      </c>
      <c r="C30" s="90">
        <v>40391</v>
      </c>
      <c r="D30" s="176">
        <v>53188.608098000004</v>
      </c>
      <c r="E30" s="176">
        <v>16329.906755</v>
      </c>
      <c r="F30" s="176">
        <v>25633.627031000004</v>
      </c>
      <c r="G30" s="176">
        <v>8042.202224</v>
      </c>
      <c r="H30" s="176"/>
      <c r="I30" s="176">
        <v>5413.363305000001</v>
      </c>
      <c r="J30" s="176">
        <v>5865.6407229999995</v>
      </c>
      <c r="K30" s="176">
        <v>11279.004028</v>
      </c>
      <c r="L30" s="176">
        <v>19321.206252</v>
      </c>
      <c r="M30" s="176">
        <v>114473.348136</v>
      </c>
    </row>
    <row r="31" spans="2:13" ht="11.25">
      <c r="B31" s="176" t="s">
        <v>58</v>
      </c>
      <c r="C31" s="90">
        <v>40422</v>
      </c>
      <c r="D31" s="176">
        <v>61122.631604</v>
      </c>
      <c r="E31" s="176">
        <v>18916.267144</v>
      </c>
      <c r="F31" s="176">
        <v>29810.885297000004</v>
      </c>
      <c r="G31" s="176">
        <v>9254.318437</v>
      </c>
      <c r="H31" s="176"/>
      <c r="I31" s="176">
        <v>6319.225051000001</v>
      </c>
      <c r="J31" s="176">
        <v>6805.266336999999</v>
      </c>
      <c r="K31" s="176">
        <v>13124.491387999999</v>
      </c>
      <c r="L31" s="176">
        <v>22378.809825</v>
      </c>
      <c r="M31" s="176">
        <v>132228.59387</v>
      </c>
    </row>
    <row r="32" spans="2:13" ht="11.25">
      <c r="B32" s="176" t="s">
        <v>58</v>
      </c>
      <c r="C32" s="90">
        <v>40452</v>
      </c>
      <c r="D32" s="176">
        <v>68886.07120800001</v>
      </c>
      <c r="E32" s="176">
        <v>21153.469212</v>
      </c>
      <c r="F32" s="176">
        <v>33376.801191000006</v>
      </c>
      <c r="G32" s="176">
        <v>10434.937987</v>
      </c>
      <c r="H32" s="176"/>
      <c r="I32" s="176">
        <v>7166.966516000001</v>
      </c>
      <c r="J32" s="176">
        <v>7764.713434999999</v>
      </c>
      <c r="K32" s="176">
        <v>14931.679950999998</v>
      </c>
      <c r="L32" s="176">
        <v>25366.617938</v>
      </c>
      <c r="M32" s="176">
        <v>148782.95954900002</v>
      </c>
    </row>
    <row r="33" spans="2:13" ht="11.25">
      <c r="B33" s="176" t="s">
        <v>58</v>
      </c>
      <c r="C33" s="90">
        <v>40483</v>
      </c>
      <c r="D33" s="176">
        <v>76764.27283900001</v>
      </c>
      <c r="E33" s="176">
        <v>23682.837688</v>
      </c>
      <c r="F33" s="176">
        <v>37231.93988600001</v>
      </c>
      <c r="G33" s="176">
        <v>11658.409898999998</v>
      </c>
      <c r="H33" s="176"/>
      <c r="I33" s="176">
        <v>8130.446295000002</v>
      </c>
      <c r="J33" s="176">
        <v>8690.769578</v>
      </c>
      <c r="K33" s="176">
        <v>16821.215872999997</v>
      </c>
      <c r="L33" s="176">
        <v>28479.625772</v>
      </c>
      <c r="M33" s="176">
        <v>166158.67618500002</v>
      </c>
    </row>
    <row r="34" spans="2:13" ht="11.25">
      <c r="B34" s="92" t="s">
        <v>58</v>
      </c>
      <c r="C34" s="91">
        <v>40513</v>
      </c>
      <c r="D34" s="92">
        <v>83949.43999200001</v>
      </c>
      <c r="E34" s="92">
        <v>25337.236307</v>
      </c>
      <c r="F34" s="92">
        <v>40996.809289000004</v>
      </c>
      <c r="G34" s="92">
        <v>12847.282879999999</v>
      </c>
      <c r="H34" s="92"/>
      <c r="I34" s="92">
        <v>9129.194233000002</v>
      </c>
      <c r="J34" s="92">
        <v>9450.045827</v>
      </c>
      <c r="K34" s="92">
        <v>18579.240059999996</v>
      </c>
      <c r="L34" s="92">
        <v>31426.52294</v>
      </c>
      <c r="M34" s="92">
        <v>181710.008528</v>
      </c>
    </row>
    <row r="35" spans="2:13" ht="11.25">
      <c r="B35" s="176" t="s">
        <v>178</v>
      </c>
      <c r="C35" s="90">
        <v>40544</v>
      </c>
      <c r="D35" s="176">
        <v>7053.875178</v>
      </c>
      <c r="E35" s="176">
        <v>1614.280238</v>
      </c>
      <c r="F35" s="176">
        <v>3437.818353</v>
      </c>
      <c r="G35" s="176">
        <v>1090.406291</v>
      </c>
      <c r="H35" s="176"/>
      <c r="I35" s="176">
        <v>799.420877</v>
      </c>
      <c r="J35" s="176">
        <v>795.0430939999999</v>
      </c>
      <c r="K35" s="176">
        <v>1594.463971</v>
      </c>
      <c r="L35" s="176">
        <v>2684.870262</v>
      </c>
      <c r="M35" s="176">
        <v>14790.844031</v>
      </c>
    </row>
    <row r="36" spans="2:13" ht="11.25">
      <c r="B36" s="176" t="s">
        <v>58</v>
      </c>
      <c r="C36" s="90">
        <v>40575</v>
      </c>
      <c r="D36" s="176">
        <v>14029.925683000001</v>
      </c>
      <c r="E36" s="176">
        <v>3945.2053910000004</v>
      </c>
      <c r="F36" s="176">
        <v>6786.069518</v>
      </c>
      <c r="G36" s="176">
        <v>2272.219982</v>
      </c>
      <c r="H36" s="176"/>
      <c r="I36" s="176">
        <v>1649.004896</v>
      </c>
      <c r="J36" s="176">
        <v>1642.4770939999999</v>
      </c>
      <c r="K36" s="176">
        <v>3291.48199</v>
      </c>
      <c r="L36" s="176">
        <v>5563.701972</v>
      </c>
      <c r="M36" s="176">
        <v>30324.902564</v>
      </c>
    </row>
    <row r="37" spans="2:13" ht="11.25">
      <c r="B37" s="176" t="s">
        <v>58</v>
      </c>
      <c r="C37" s="90">
        <v>40603</v>
      </c>
      <c r="D37" s="176">
        <v>21955.577961000003</v>
      </c>
      <c r="E37" s="176">
        <v>6688.147573</v>
      </c>
      <c r="F37" s="176">
        <v>10703.653484</v>
      </c>
      <c r="G37" s="176">
        <v>3636.153716</v>
      </c>
      <c r="H37" s="176"/>
      <c r="I37" s="176">
        <v>2557.2364909999997</v>
      </c>
      <c r="J37" s="176">
        <v>2517.70971</v>
      </c>
      <c r="K37" s="176">
        <v>5074.946201000001</v>
      </c>
      <c r="L37" s="176">
        <v>8711.099917</v>
      </c>
      <c r="M37" s="176">
        <v>48058.478935</v>
      </c>
    </row>
    <row r="38" spans="2:13" ht="11.25">
      <c r="B38" s="176" t="s">
        <v>58</v>
      </c>
      <c r="C38" s="90">
        <v>40634</v>
      </c>
      <c r="D38" s="176">
        <v>30045.082334000002</v>
      </c>
      <c r="E38" s="176">
        <v>9949.389505</v>
      </c>
      <c r="F38" s="176">
        <v>14466.546864</v>
      </c>
      <c r="G38" s="176">
        <v>4895.478755</v>
      </c>
      <c r="H38" s="176"/>
      <c r="I38" s="176">
        <v>3642.6045259999996</v>
      </c>
      <c r="J38" s="176">
        <v>3369.473409</v>
      </c>
      <c r="K38" s="176">
        <v>7012.077935000001</v>
      </c>
      <c r="L38" s="176">
        <v>11907.55669</v>
      </c>
      <c r="M38" s="176">
        <v>66368.575393</v>
      </c>
    </row>
    <row r="39" spans="2:13" ht="11.25">
      <c r="B39" s="176" t="s">
        <v>58</v>
      </c>
      <c r="C39" s="90">
        <v>40664</v>
      </c>
      <c r="D39" s="176">
        <v>39081.069012</v>
      </c>
      <c r="E39" s="176">
        <v>13215.742336</v>
      </c>
      <c r="F39" s="176">
        <v>18710.169053999998</v>
      </c>
      <c r="G39" s="176">
        <v>6157.927786</v>
      </c>
      <c r="H39" s="176"/>
      <c r="I39" s="176">
        <v>4599.362749</v>
      </c>
      <c r="J39" s="176">
        <v>4286.1080440000005</v>
      </c>
      <c r="K39" s="176">
        <v>8885.470793</v>
      </c>
      <c r="L39" s="176">
        <v>15043.398578999999</v>
      </c>
      <c r="M39" s="176">
        <v>86050.378981</v>
      </c>
    </row>
    <row r="40" spans="2:13" ht="11.25">
      <c r="B40" s="176" t="s">
        <v>58</v>
      </c>
      <c r="C40" s="90">
        <v>40695</v>
      </c>
      <c r="D40" s="176">
        <v>47846.354874</v>
      </c>
      <c r="E40" s="176">
        <v>16460.431985</v>
      </c>
      <c r="F40" s="176">
        <v>22745.968762999997</v>
      </c>
      <c r="G40" s="176">
        <v>7402.455056000001</v>
      </c>
      <c r="H40" s="176"/>
      <c r="I40" s="176">
        <v>5639.10744</v>
      </c>
      <c r="J40" s="176">
        <v>5217.628433</v>
      </c>
      <c r="K40" s="176">
        <v>10856.735873</v>
      </c>
      <c r="L40" s="176">
        <v>18259.190929</v>
      </c>
      <c r="M40" s="176">
        <v>105311.946551</v>
      </c>
    </row>
    <row r="41" spans="2:13" ht="11.25">
      <c r="B41" s="176" t="s">
        <v>58</v>
      </c>
      <c r="C41" s="90">
        <v>40725</v>
      </c>
      <c r="D41" s="176">
        <v>56898.881566</v>
      </c>
      <c r="E41" s="176">
        <v>19199.605775</v>
      </c>
      <c r="F41" s="176">
        <v>26688.572525999996</v>
      </c>
      <c r="G41" s="176">
        <v>8680.53587</v>
      </c>
      <c r="H41" s="176"/>
      <c r="I41" s="176">
        <v>6711.8994379999995</v>
      </c>
      <c r="J41" s="176">
        <v>6249.150551</v>
      </c>
      <c r="K41" s="176">
        <v>12961.049989</v>
      </c>
      <c r="L41" s="176">
        <v>21641.585859</v>
      </c>
      <c r="M41" s="176">
        <v>124428.645726</v>
      </c>
    </row>
    <row r="42" spans="2:13" ht="11.25">
      <c r="B42" s="176" t="s">
        <v>58</v>
      </c>
      <c r="C42" s="90">
        <v>40756</v>
      </c>
      <c r="D42" s="176">
        <v>67254.333824</v>
      </c>
      <c r="E42" s="176">
        <v>22657.003107</v>
      </c>
      <c r="F42" s="176">
        <v>31349.675104999995</v>
      </c>
      <c r="G42" s="176">
        <v>10180.661356</v>
      </c>
      <c r="H42" s="176"/>
      <c r="I42" s="176">
        <v>7906.018257</v>
      </c>
      <c r="J42" s="176">
        <v>7365.665357</v>
      </c>
      <c r="K42" s="176">
        <v>15271.683614</v>
      </c>
      <c r="L42" s="176">
        <v>25452.34497</v>
      </c>
      <c r="M42" s="176">
        <v>146713.357006</v>
      </c>
    </row>
    <row r="43" spans="2:13" ht="11.25">
      <c r="B43" s="176" t="s">
        <v>58</v>
      </c>
      <c r="C43" s="90">
        <v>40787</v>
      </c>
      <c r="D43" s="176">
        <v>76515.920045</v>
      </c>
      <c r="E43" s="176">
        <v>26157.227013</v>
      </c>
      <c r="F43" s="176">
        <v>35255.304832999995</v>
      </c>
      <c r="G43" s="176">
        <v>11631.549884</v>
      </c>
      <c r="H43" s="176"/>
      <c r="I43" s="176">
        <v>8924.496849</v>
      </c>
      <c r="J43" s="176">
        <v>8440.408512</v>
      </c>
      <c r="K43" s="176">
        <v>17364.905361</v>
      </c>
      <c r="L43" s="176">
        <v>28996.455244999997</v>
      </c>
      <c r="M43" s="176">
        <v>166924.907136</v>
      </c>
    </row>
    <row r="44" spans="2:13" ht="11.25">
      <c r="B44" s="164" t="s">
        <v>58</v>
      </c>
      <c r="C44" s="89">
        <v>40817</v>
      </c>
      <c r="D44" s="164">
        <v>85173.36984500001</v>
      </c>
      <c r="E44" s="164">
        <v>29828.363692</v>
      </c>
      <c r="F44" s="164">
        <v>39186.49404399999</v>
      </c>
      <c r="G44" s="164">
        <v>13029.175915</v>
      </c>
      <c r="H44" s="164"/>
      <c r="I44" s="164">
        <v>9994.529285999999</v>
      </c>
      <c r="J44" s="164">
        <v>9497.966283</v>
      </c>
      <c r="K44" s="164">
        <v>19492.495569000002</v>
      </c>
      <c r="L44" s="164">
        <v>32521.671484</v>
      </c>
      <c r="M44" s="164">
        <v>186709.899065</v>
      </c>
    </row>
    <row r="45" spans="2:13" ht="11.25">
      <c r="B45" s="92" t="s">
        <v>58</v>
      </c>
      <c r="C45" s="91">
        <v>40848</v>
      </c>
      <c r="D45" s="92">
        <v>94114.379335</v>
      </c>
      <c r="E45" s="92">
        <v>33351.274124999996</v>
      </c>
      <c r="F45" s="92">
        <v>43795.99938999999</v>
      </c>
      <c r="G45" s="92">
        <v>14559.296901</v>
      </c>
      <c r="H45" s="92"/>
      <c r="I45" s="92">
        <v>11553.411173999999</v>
      </c>
      <c r="J45" s="92">
        <v>10526.193518</v>
      </c>
      <c r="K45" s="92">
        <v>22079.604692</v>
      </c>
      <c r="L45" s="92">
        <v>36638.901593</v>
      </c>
      <c r="M45" s="92">
        <v>207900.899065</v>
      </c>
    </row>
    <row r="46" spans="2:3" ht="11.25">
      <c r="B46" s="161"/>
      <c r="C46" s="61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58"/>
  <sheetViews>
    <sheetView showGridLines="0" zoomScaleSheetLayoutView="100" workbookViewId="0" topLeftCell="A4">
      <selection activeCell="A1" sqref="A1"/>
    </sheetView>
  </sheetViews>
  <sheetFormatPr defaultColWidth="12.28125" defaultRowHeight="12.75"/>
  <cols>
    <col min="1" max="1" width="3.7109375" style="101" customWidth="1"/>
    <col min="2" max="2" width="4.421875" style="98" bestFit="1" customWidth="1"/>
    <col min="3" max="3" width="19.7109375" style="101" customWidth="1"/>
    <col min="4" max="5" width="19.140625" style="101" customWidth="1"/>
    <col min="6" max="6" width="12.28125" style="101" customWidth="1"/>
    <col min="7" max="16384" width="14.8515625" style="101" customWidth="1"/>
  </cols>
  <sheetData>
    <row r="1" spans="2:5" s="108" customFormat="1" ht="12.75">
      <c r="B1" s="109" t="s">
        <v>120</v>
      </c>
      <c r="C1" s="110"/>
      <c r="D1" s="7"/>
      <c r="E1" s="111" t="str">
        <f>'Tab 1'!M1</f>
        <v>Carta de Conjuntura | dez 2011</v>
      </c>
    </row>
    <row r="3" spans="3:4" ht="11.25">
      <c r="C3" s="99" t="s">
        <v>102</v>
      </c>
      <c r="D3" s="100"/>
    </row>
    <row r="4" ht="11.25">
      <c r="C4" s="99" t="s">
        <v>114</v>
      </c>
    </row>
    <row r="5" ht="11.25">
      <c r="C5" s="99" t="s">
        <v>115</v>
      </c>
    </row>
    <row r="6" spans="2:5" ht="11.25">
      <c r="B6" s="102"/>
      <c r="C6" s="103" t="s">
        <v>144</v>
      </c>
      <c r="D6" s="104"/>
      <c r="E6" s="104"/>
    </row>
    <row r="7" spans="2:5" ht="11.25">
      <c r="B7" s="105"/>
      <c r="C7" s="103"/>
      <c r="D7" s="104"/>
      <c r="E7" s="104"/>
    </row>
    <row r="8" spans="2:6" s="107" customFormat="1" ht="23.25" thickBot="1">
      <c r="B8" s="87"/>
      <c r="C8" s="162"/>
      <c r="D8" s="163" t="s">
        <v>117</v>
      </c>
      <c r="E8" s="163" t="s">
        <v>118</v>
      </c>
      <c r="F8" s="106"/>
    </row>
    <row r="9" spans="2:6" s="51" customFormat="1" ht="12" thickTop="1">
      <c r="B9" s="198" t="s">
        <v>138</v>
      </c>
      <c r="C9" s="198">
        <v>39783</v>
      </c>
      <c r="D9" s="234">
        <v>111.865925130082</v>
      </c>
      <c r="E9" s="234">
        <v>102.151967292803</v>
      </c>
      <c r="F9" s="7"/>
    </row>
    <row r="10" spans="2:6" s="51" customFormat="1" ht="11.25">
      <c r="B10" s="89" t="s">
        <v>143</v>
      </c>
      <c r="C10" s="90">
        <v>39814</v>
      </c>
      <c r="D10" s="57">
        <v>106.251447477526</v>
      </c>
      <c r="E10" s="57">
        <v>97.3170280097709</v>
      </c>
      <c r="F10" s="7"/>
    </row>
    <row r="11" spans="2:5" s="7" customFormat="1" ht="11.25">
      <c r="B11" s="90" t="s">
        <v>58</v>
      </c>
      <c r="C11" s="90">
        <v>39845</v>
      </c>
      <c r="D11" s="57">
        <v>104.086727430913</v>
      </c>
      <c r="E11" s="57">
        <v>95.6376433083883</v>
      </c>
    </row>
    <row r="12" spans="2:5" s="7" customFormat="1" ht="11.25">
      <c r="B12" s="90" t="s">
        <v>58</v>
      </c>
      <c r="C12" s="90">
        <v>39873</v>
      </c>
      <c r="D12" s="57">
        <v>103.1077612868</v>
      </c>
      <c r="E12" s="57">
        <v>94.5937611547296</v>
      </c>
    </row>
    <row r="13" spans="2:5" s="7" customFormat="1" ht="11.25">
      <c r="B13" s="90" t="s">
        <v>58</v>
      </c>
      <c r="C13" s="90">
        <v>39904</v>
      </c>
      <c r="D13" s="57">
        <v>98.4910325462277</v>
      </c>
      <c r="E13" s="57">
        <v>90.6795435014579</v>
      </c>
    </row>
    <row r="14" spans="2:5" s="7" customFormat="1" ht="11.25">
      <c r="B14" s="90" t="s">
        <v>58</v>
      </c>
      <c r="C14" s="90">
        <v>39934</v>
      </c>
      <c r="D14" s="57">
        <v>92.9083475862844</v>
      </c>
      <c r="E14" s="57">
        <v>85.3646563072791</v>
      </c>
    </row>
    <row r="15" spans="2:5" s="7" customFormat="1" ht="11.25">
      <c r="B15" s="90" t="s">
        <v>58</v>
      </c>
      <c r="C15" s="90">
        <v>39965</v>
      </c>
      <c r="D15" s="57">
        <v>88.9947458518933</v>
      </c>
      <c r="E15" s="57">
        <v>81.9628801516732</v>
      </c>
    </row>
    <row r="16" spans="2:5" s="7" customFormat="1" ht="11.25">
      <c r="B16" s="90" t="s">
        <v>58</v>
      </c>
      <c r="C16" s="90">
        <v>39995</v>
      </c>
      <c r="D16" s="57">
        <v>87.3680580503514</v>
      </c>
      <c r="E16" s="57">
        <v>80.506992409516</v>
      </c>
    </row>
    <row r="17" spans="2:5" s="7" customFormat="1" ht="11.25">
      <c r="B17" s="90" t="s">
        <v>58</v>
      </c>
      <c r="C17" s="90">
        <v>40026</v>
      </c>
      <c r="D17" s="57">
        <v>84.1220530554723</v>
      </c>
      <c r="E17" s="57">
        <v>77.6669566160812</v>
      </c>
    </row>
    <row r="18" spans="2:5" s="7" customFormat="1" ht="11.25">
      <c r="B18" s="90" t="s">
        <v>58</v>
      </c>
      <c r="C18" s="90">
        <v>40057</v>
      </c>
      <c r="D18" s="57">
        <v>83.2397424001783</v>
      </c>
      <c r="E18" s="57">
        <v>76.6762086016277</v>
      </c>
    </row>
    <row r="19" spans="2:5" s="7" customFormat="1" ht="11.25">
      <c r="B19" s="90" t="s">
        <v>58</v>
      </c>
      <c r="C19" s="90">
        <v>40087</v>
      </c>
      <c r="D19" s="57">
        <v>80.0260559542538</v>
      </c>
      <c r="E19" s="57">
        <v>73.7730430459945</v>
      </c>
    </row>
    <row r="20" spans="2:5" s="7" customFormat="1" ht="11.25">
      <c r="B20" s="90" t="s">
        <v>58</v>
      </c>
      <c r="C20" s="90">
        <v>40118</v>
      </c>
      <c r="D20" s="57">
        <v>80.0540523116834</v>
      </c>
      <c r="E20" s="57">
        <v>73.864669678924</v>
      </c>
    </row>
    <row r="21" spans="2:5" s="7" customFormat="1" ht="11.25">
      <c r="B21" s="91" t="s">
        <v>58</v>
      </c>
      <c r="C21" s="91">
        <v>40148</v>
      </c>
      <c r="D21" s="60">
        <v>81.0237669364604</v>
      </c>
      <c r="E21" s="60">
        <v>74.9313062529123</v>
      </c>
    </row>
    <row r="22" spans="2:5" s="7" customFormat="1" ht="11.25">
      <c r="B22" s="90" t="s">
        <v>174</v>
      </c>
      <c r="C22" s="90">
        <v>40179</v>
      </c>
      <c r="D22" s="57">
        <v>81.6052997117</v>
      </c>
      <c r="E22" s="57">
        <v>75.4845912985629</v>
      </c>
    </row>
    <row r="23" spans="2:5" s="7" customFormat="1" ht="11.25">
      <c r="B23" s="90" t="s">
        <v>58</v>
      </c>
      <c r="C23" s="90">
        <v>40210</v>
      </c>
      <c r="D23" s="57">
        <v>83.0101223635604</v>
      </c>
      <c r="E23" s="57">
        <v>76.7956510615506</v>
      </c>
    </row>
    <row r="24" spans="2:5" s="7" customFormat="1" ht="11.25">
      <c r="B24" s="90" t="s">
        <v>58</v>
      </c>
      <c r="C24" s="90">
        <v>40238</v>
      </c>
      <c r="D24" s="57">
        <v>80.8986316750245</v>
      </c>
      <c r="E24" s="57">
        <v>74.9651145927414</v>
      </c>
    </row>
    <row r="25" spans="2:5" s="7" customFormat="1" ht="11.25">
      <c r="B25" s="90" t="s">
        <v>58</v>
      </c>
      <c r="C25" s="90">
        <v>40269</v>
      </c>
      <c r="D25" s="57">
        <v>79.8034714943585</v>
      </c>
      <c r="E25" s="57">
        <v>74.0808840439821</v>
      </c>
    </row>
    <row r="26" spans="2:5" s="7" customFormat="1" ht="11.25">
      <c r="B26" s="90" t="s">
        <v>58</v>
      </c>
      <c r="C26" s="90">
        <v>40299</v>
      </c>
      <c r="D26" s="57">
        <v>81.0964240102275</v>
      </c>
      <c r="E26" s="57">
        <v>75.5131773351936</v>
      </c>
    </row>
    <row r="27" spans="2:5" s="7" customFormat="1" ht="11.25">
      <c r="B27" s="90" t="s">
        <v>58</v>
      </c>
      <c r="C27" s="90">
        <v>40330</v>
      </c>
      <c r="D27" s="57">
        <v>80.7474564980258</v>
      </c>
      <c r="E27" s="57">
        <v>75.1813620530464</v>
      </c>
    </row>
    <row r="28" spans="2:5" s="7" customFormat="1" ht="11.25">
      <c r="B28" s="90" t="s">
        <v>58</v>
      </c>
      <c r="C28" s="90">
        <v>40360</v>
      </c>
      <c r="D28" s="57">
        <v>81.0161205548192</v>
      </c>
      <c r="E28" s="57">
        <v>74.7933426716852</v>
      </c>
    </row>
    <row r="29" spans="2:5" s="7" customFormat="1" ht="11.25">
      <c r="B29" s="90" t="s">
        <v>58</v>
      </c>
      <c r="C29" s="90">
        <v>40391</v>
      </c>
      <c r="D29" s="57">
        <v>81.9049172945389</v>
      </c>
      <c r="E29" s="57">
        <v>75.3418243498354</v>
      </c>
    </row>
    <row r="30" spans="2:5" s="7" customFormat="1" ht="11.25">
      <c r="B30" s="90" t="s">
        <v>58</v>
      </c>
      <c r="C30" s="90">
        <v>40422</v>
      </c>
      <c r="D30" s="57">
        <v>80.6472940319013</v>
      </c>
      <c r="E30" s="57">
        <v>73.7437669466892</v>
      </c>
    </row>
    <row r="31" spans="2:5" s="7" customFormat="1" ht="11.25">
      <c r="B31" s="90" t="s">
        <v>58</v>
      </c>
      <c r="C31" s="90">
        <v>40452</v>
      </c>
      <c r="D31" s="57">
        <v>81.0615006614119</v>
      </c>
      <c r="E31" s="57">
        <v>73.314774270339</v>
      </c>
    </row>
    <row r="32" spans="2:5" s="7" customFormat="1" ht="11.25">
      <c r="B32" s="90" t="s">
        <v>58</v>
      </c>
      <c r="C32" s="90">
        <v>40483</v>
      </c>
      <c r="D32" s="57">
        <v>82.3815170739141</v>
      </c>
      <c r="E32" s="57">
        <v>74.3101683018165</v>
      </c>
    </row>
    <row r="33" spans="2:5" s="7" customFormat="1" ht="11.25">
      <c r="B33" s="91" t="s">
        <v>58</v>
      </c>
      <c r="C33" s="91">
        <v>40513</v>
      </c>
      <c r="D33" s="60">
        <v>81.5540407026645</v>
      </c>
      <c r="E33" s="60">
        <v>73.5349286354782</v>
      </c>
    </row>
    <row r="34" spans="2:5" s="7" customFormat="1" ht="11.25">
      <c r="B34" s="90" t="s">
        <v>178</v>
      </c>
      <c r="C34" s="90">
        <v>40544</v>
      </c>
      <c r="D34" s="57">
        <v>80.6288177159996</v>
      </c>
      <c r="E34" s="57">
        <v>71.4220513589435</v>
      </c>
    </row>
    <row r="35" spans="2:5" s="7" customFormat="1" ht="11.25">
      <c r="B35" s="90" t="s">
        <v>58</v>
      </c>
      <c r="C35" s="90">
        <v>40575</v>
      </c>
      <c r="D35" s="57">
        <v>81.8794754610194</v>
      </c>
      <c r="E35" s="57">
        <v>72.0454671653165</v>
      </c>
    </row>
    <row r="36" spans="2:5" s="7" customFormat="1" ht="11.25">
      <c r="B36" s="90" t="s">
        <v>58</v>
      </c>
      <c r="C36" s="90">
        <v>40603</v>
      </c>
      <c r="D36" s="57">
        <v>83.1728772173615</v>
      </c>
      <c r="E36" s="57">
        <v>72.6460475299915</v>
      </c>
    </row>
    <row r="37" spans="2:5" s="7" customFormat="1" ht="11.25">
      <c r="B37" s="90" t="s">
        <v>58</v>
      </c>
      <c r="C37" s="90">
        <v>40634</v>
      </c>
      <c r="D37" s="57">
        <v>81.4429261197981</v>
      </c>
      <c r="E37" s="57">
        <v>70.6390589252287</v>
      </c>
    </row>
    <row r="38" spans="2:5" s="7" customFormat="1" ht="11.25">
      <c r="B38" s="7" t="s">
        <v>58</v>
      </c>
      <c r="C38" s="90">
        <v>40664</v>
      </c>
      <c r="D38" s="57">
        <v>83.7237321550053</v>
      </c>
      <c r="E38" s="57">
        <v>72.159025853241</v>
      </c>
    </row>
    <row r="39" spans="2:5" s="7" customFormat="1" ht="11.25">
      <c r="B39" s="7" t="s">
        <v>58</v>
      </c>
      <c r="C39" s="90">
        <v>40695</v>
      </c>
      <c r="D39" s="57">
        <v>83.7412166504781</v>
      </c>
      <c r="E39" s="57">
        <v>71.5159287728046</v>
      </c>
    </row>
    <row r="40" spans="2:5" s="7" customFormat="1" ht="11.25">
      <c r="B40" s="90" t="s">
        <v>58</v>
      </c>
      <c r="C40" s="90">
        <v>40725</v>
      </c>
      <c r="D40" s="57">
        <v>84.1584650223878</v>
      </c>
      <c r="E40" s="57">
        <v>71.3013426422441</v>
      </c>
    </row>
    <row r="41" spans="2:5" s="7" customFormat="1" ht="11.25">
      <c r="B41" s="90" t="s">
        <v>58</v>
      </c>
      <c r="C41" s="90">
        <v>40756</v>
      </c>
      <c r="D41" s="57">
        <v>87.5282984827738</v>
      </c>
      <c r="E41" s="57">
        <v>73.7658993395874</v>
      </c>
    </row>
    <row r="42" spans="2:5" s="7" customFormat="1" ht="11.25">
      <c r="B42" s="90" t="s">
        <v>58</v>
      </c>
      <c r="C42" s="90">
        <v>40787</v>
      </c>
      <c r="D42" s="57">
        <v>80.3578873404948</v>
      </c>
      <c r="E42" s="57">
        <v>71.6173433835391</v>
      </c>
    </row>
    <row r="43" spans="2:5" s="7" customFormat="1" ht="11.25">
      <c r="B43" s="90" t="s">
        <v>58</v>
      </c>
      <c r="C43" s="90">
        <v>40817</v>
      </c>
      <c r="D43" s="57">
        <v>80.7839310884294</v>
      </c>
      <c r="E43" s="57">
        <v>71.9235090008949</v>
      </c>
    </row>
    <row r="44" spans="2:6" s="51" customFormat="1" ht="11.25">
      <c r="B44" s="91" t="s">
        <v>58</v>
      </c>
      <c r="C44" s="91">
        <v>40848</v>
      </c>
      <c r="D44" s="60">
        <v>80.9674698008677</v>
      </c>
      <c r="E44" s="60">
        <v>71.9897466248353</v>
      </c>
      <c r="F44" s="7"/>
    </row>
    <row r="45" spans="2:6" s="159" customFormat="1" ht="11.25">
      <c r="B45" s="180"/>
      <c r="C45" s="191" t="s">
        <v>194</v>
      </c>
      <c r="D45" s="192"/>
      <c r="E45" s="192"/>
      <c r="F45" s="96"/>
    </row>
    <row r="46" spans="2:6" s="159" customFormat="1" ht="11.25">
      <c r="B46" s="7"/>
      <c r="C46" s="55" t="s">
        <v>203</v>
      </c>
      <c r="D46" s="170">
        <v>0.0022719705511409227</v>
      </c>
      <c r="E46" s="170">
        <v>0.0009209453885179464</v>
      </c>
      <c r="F46" s="96"/>
    </row>
    <row r="47" spans="2:6" s="159" customFormat="1" ht="11.25">
      <c r="B47" s="51"/>
      <c r="C47" s="55" t="s">
        <v>202</v>
      </c>
      <c r="D47" s="170">
        <v>-0.017164618026852874</v>
      </c>
      <c r="E47" s="170">
        <v>-0.031226166351240425</v>
      </c>
      <c r="F47" s="96"/>
    </row>
    <row r="48" spans="2:6" s="159" customFormat="1" ht="11.25">
      <c r="B48" s="58"/>
      <c r="C48" s="59" t="s">
        <v>74</v>
      </c>
      <c r="D48" s="171">
        <v>0.021652719690613553</v>
      </c>
      <c r="E48" s="171">
        <v>-0.03583462553738581</v>
      </c>
      <c r="F48" s="96"/>
    </row>
    <row r="49" spans="3:6" s="51" customFormat="1" ht="15.75" customHeight="1">
      <c r="C49" s="61" t="s">
        <v>119</v>
      </c>
      <c r="D49" s="7"/>
      <c r="E49" s="7"/>
      <c r="F49" s="7"/>
    </row>
    <row r="50" spans="2:6" s="51" customFormat="1" ht="11.25">
      <c r="B50" s="114"/>
      <c r="C50" s="7"/>
      <c r="D50" s="7"/>
      <c r="E50" s="7"/>
      <c r="F50" s="7"/>
    </row>
    <row r="51" spans="2:6" s="51" customFormat="1" ht="11.25">
      <c r="B51" s="114"/>
      <c r="C51" s="7"/>
      <c r="D51" s="7"/>
      <c r="E51" s="7"/>
      <c r="F51" s="7"/>
    </row>
    <row r="52" spans="2:6" s="51" customFormat="1" ht="11.25">
      <c r="B52" s="114"/>
      <c r="C52" s="7"/>
      <c r="D52" s="7"/>
      <c r="E52" s="7"/>
      <c r="F52" s="7"/>
    </row>
    <row r="53" spans="2:6" ht="11.25">
      <c r="B53" s="114"/>
      <c r="C53" s="7"/>
      <c r="D53" s="7"/>
      <c r="E53" s="7"/>
      <c r="F53" s="7"/>
    </row>
    <row r="54" spans="2:6" ht="11.25">
      <c r="B54" s="114"/>
      <c r="C54" s="7"/>
      <c r="D54" s="7"/>
      <c r="E54" s="7"/>
      <c r="F54" s="7"/>
    </row>
    <row r="55" spans="2:6" ht="11.25">
      <c r="B55" s="114"/>
      <c r="C55" s="7"/>
      <c r="D55" s="7"/>
      <c r="E55" s="7"/>
      <c r="F55" s="7"/>
    </row>
    <row r="56" spans="2:6" ht="11.25">
      <c r="B56" s="114"/>
      <c r="C56" s="7"/>
      <c r="D56" s="7"/>
      <c r="E56" s="7"/>
      <c r="F56" s="7"/>
    </row>
    <row r="57" spans="3:6" ht="11.25">
      <c r="C57" s="104"/>
      <c r="D57" s="104"/>
      <c r="E57" s="104"/>
      <c r="F57" s="104"/>
    </row>
    <row r="58" spans="3:6" ht="11.25">
      <c r="C58" s="104"/>
      <c r="D58" s="104"/>
      <c r="E58" s="104"/>
      <c r="F58" s="104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workbookViewId="0" topLeftCell="A4">
      <selection activeCell="D12" sqref="D12:D13"/>
    </sheetView>
  </sheetViews>
  <sheetFormatPr defaultColWidth="9.140625" defaultRowHeight="12.75"/>
  <cols>
    <col min="1" max="1" width="3.7109375" style="51" customWidth="1"/>
    <col min="2" max="2" width="5.00390625" style="114" bestFit="1" customWidth="1"/>
    <col min="3" max="3" width="18.8515625" style="7" customWidth="1"/>
    <col min="4" max="11" width="9.8515625" style="51" customWidth="1"/>
    <col min="12" max="16384" width="11.421875" style="51" customWidth="1"/>
  </cols>
  <sheetData>
    <row r="1" spans="2:11" s="108" customFormat="1" ht="12.75">
      <c r="B1" s="109" t="s">
        <v>120</v>
      </c>
      <c r="C1" s="110"/>
      <c r="D1" s="7"/>
      <c r="E1" s="7"/>
      <c r="F1" s="7"/>
      <c r="K1" s="111" t="str">
        <f>'Tab 1'!M1</f>
        <v>Carta de Conjuntura | dez 2011</v>
      </c>
    </row>
    <row r="2" ht="12.75">
      <c r="K2" s="111"/>
    </row>
    <row r="3" ht="11.25">
      <c r="C3" s="5" t="s">
        <v>112</v>
      </c>
    </row>
    <row r="4" spans="3:11" ht="11.25">
      <c r="C4" s="115" t="s">
        <v>121</v>
      </c>
      <c r="D4" s="7"/>
      <c r="I4" s="116"/>
      <c r="J4" s="7"/>
      <c r="K4" s="7"/>
    </row>
    <row r="5" spans="2:11" ht="11.25">
      <c r="B5" s="82"/>
      <c r="C5" s="13" t="s">
        <v>140</v>
      </c>
      <c r="D5" s="7"/>
      <c r="E5" s="7"/>
      <c r="F5" s="7"/>
      <c r="G5" s="117"/>
      <c r="H5" s="7"/>
      <c r="I5" s="116"/>
      <c r="J5" s="7"/>
      <c r="K5" s="7"/>
    </row>
    <row r="6" spans="2:11" ht="11.25">
      <c r="B6" s="82"/>
      <c r="C6" s="13"/>
      <c r="D6" s="7"/>
      <c r="E6" s="7"/>
      <c r="F6" s="7"/>
      <c r="G6" s="117"/>
      <c r="H6" s="7"/>
      <c r="I6" s="116"/>
      <c r="J6" s="7"/>
      <c r="K6" s="7"/>
    </row>
    <row r="7" spans="2:11" ht="19.5" customHeight="1">
      <c r="B7" s="118"/>
      <c r="C7" s="227" t="s">
        <v>15</v>
      </c>
      <c r="D7" s="205" t="s">
        <v>21</v>
      </c>
      <c r="E7" s="205"/>
      <c r="F7" s="112" t="s">
        <v>122</v>
      </c>
      <c r="G7" s="112"/>
      <c r="H7" s="205" t="s">
        <v>123</v>
      </c>
      <c r="I7" s="205"/>
      <c r="J7" s="119" t="s">
        <v>124</v>
      </c>
      <c r="K7" s="119"/>
    </row>
    <row r="8" spans="2:11" ht="18" customHeight="1" thickBot="1">
      <c r="B8" s="120"/>
      <c r="C8" s="228"/>
      <c r="D8" s="121" t="s">
        <v>125</v>
      </c>
      <c r="E8" s="121" t="s">
        <v>126</v>
      </c>
      <c r="F8" s="121" t="s">
        <v>125</v>
      </c>
      <c r="G8" s="121" t="s">
        <v>126</v>
      </c>
      <c r="H8" s="121" t="s">
        <v>125</v>
      </c>
      <c r="I8" s="121" t="s">
        <v>126</v>
      </c>
      <c r="J8" s="121" t="s">
        <v>125</v>
      </c>
      <c r="K8" s="121" t="s">
        <v>126</v>
      </c>
    </row>
    <row r="9" spans="2:11" ht="12" thickTop="1">
      <c r="B9" s="89" t="s">
        <v>138</v>
      </c>
      <c r="C9" s="89">
        <v>39753</v>
      </c>
      <c r="D9" s="166">
        <v>138.66</v>
      </c>
      <c r="E9" s="166">
        <v>93.32</v>
      </c>
      <c r="F9" s="166">
        <v>157.95</v>
      </c>
      <c r="G9" s="166">
        <v>99.29</v>
      </c>
      <c r="H9" s="166">
        <v>141.02</v>
      </c>
      <c r="I9" s="166">
        <v>89.98</v>
      </c>
      <c r="J9" s="166">
        <v>126.73</v>
      </c>
      <c r="K9" s="166">
        <v>91.19</v>
      </c>
    </row>
    <row r="10" spans="2:11" ht="11.25">
      <c r="B10" s="89" t="s">
        <v>58</v>
      </c>
      <c r="C10" s="89">
        <v>39783</v>
      </c>
      <c r="D10" s="122">
        <v>127.35</v>
      </c>
      <c r="E10" s="122">
        <v>95.16</v>
      </c>
      <c r="F10" s="122">
        <v>138.11</v>
      </c>
      <c r="G10" s="122">
        <v>104.06</v>
      </c>
      <c r="H10" s="122">
        <v>123.39</v>
      </c>
      <c r="I10" s="122">
        <v>77.73</v>
      </c>
      <c r="J10" s="122">
        <v>123.25</v>
      </c>
      <c r="K10" s="122">
        <v>94.45</v>
      </c>
    </row>
    <row r="11" spans="2:12" ht="11.25">
      <c r="B11" s="90" t="s">
        <v>143</v>
      </c>
      <c r="C11" s="90">
        <v>39814</v>
      </c>
      <c r="D11" s="122">
        <v>120.05</v>
      </c>
      <c r="E11" s="122">
        <v>71.02</v>
      </c>
      <c r="F11" s="122">
        <v>128.41</v>
      </c>
      <c r="G11" s="122">
        <v>82.63</v>
      </c>
      <c r="H11" s="122">
        <v>119.36</v>
      </c>
      <c r="I11" s="122">
        <v>85.57</v>
      </c>
      <c r="J11" s="122">
        <v>119.78</v>
      </c>
      <c r="K11" s="122">
        <v>57.87</v>
      </c>
      <c r="L11" s="7"/>
    </row>
    <row r="12" spans="1:12" ht="11.25">
      <c r="A12" s="7"/>
      <c r="B12" s="91" t="s">
        <v>58</v>
      </c>
      <c r="C12" s="91">
        <v>39845</v>
      </c>
      <c r="D12" s="123">
        <v>115.86</v>
      </c>
      <c r="E12" s="123">
        <v>72.12</v>
      </c>
      <c r="F12" s="123">
        <v>122.06</v>
      </c>
      <c r="G12" s="123">
        <v>85.24</v>
      </c>
      <c r="H12" s="123">
        <v>109.24</v>
      </c>
      <c r="I12" s="123">
        <v>73.46</v>
      </c>
      <c r="J12" s="123">
        <v>117.03</v>
      </c>
      <c r="K12" s="123">
        <v>63.38</v>
      </c>
      <c r="L12" s="7"/>
    </row>
    <row r="13" spans="2:11" s="7" customFormat="1" ht="11.25">
      <c r="B13" s="90" t="s">
        <v>58</v>
      </c>
      <c r="C13" s="90">
        <v>39873</v>
      </c>
      <c r="D13" s="122">
        <v>115.77</v>
      </c>
      <c r="E13" s="122">
        <v>88.9</v>
      </c>
      <c r="F13" s="122">
        <v>127.23</v>
      </c>
      <c r="G13" s="122">
        <v>107.84</v>
      </c>
      <c r="H13" s="122">
        <v>103.15</v>
      </c>
      <c r="I13" s="122">
        <v>80.12</v>
      </c>
      <c r="J13" s="122">
        <v>115.43</v>
      </c>
      <c r="K13" s="122">
        <v>77.74</v>
      </c>
    </row>
    <row r="14" spans="2:11" s="7" customFormat="1" ht="11.25">
      <c r="B14" s="90" t="s">
        <v>58</v>
      </c>
      <c r="C14" s="90">
        <v>39904</v>
      </c>
      <c r="D14" s="122">
        <v>114.71</v>
      </c>
      <c r="E14" s="122">
        <v>93.62</v>
      </c>
      <c r="F14" s="122">
        <v>126.67</v>
      </c>
      <c r="G14" s="122">
        <v>131.69</v>
      </c>
      <c r="H14" s="122">
        <v>101.99</v>
      </c>
      <c r="I14" s="122">
        <v>86.5</v>
      </c>
      <c r="J14" s="122">
        <v>115.46</v>
      </c>
      <c r="K14" s="122">
        <v>69.97</v>
      </c>
    </row>
    <row r="15" spans="2:11" s="7" customFormat="1" ht="11.25">
      <c r="B15" s="90" t="s">
        <v>58</v>
      </c>
      <c r="C15" s="90">
        <v>39934</v>
      </c>
      <c r="D15" s="122">
        <v>114.32</v>
      </c>
      <c r="E15" s="122">
        <v>91.37</v>
      </c>
      <c r="F15" s="122">
        <v>126.12</v>
      </c>
      <c r="G15" s="122">
        <v>126.95</v>
      </c>
      <c r="H15" s="122">
        <v>98.42</v>
      </c>
      <c r="I15" s="122">
        <v>89.34</v>
      </c>
      <c r="J15" s="122">
        <v>114.45</v>
      </c>
      <c r="K15" s="122">
        <v>69.53</v>
      </c>
    </row>
    <row r="16" spans="2:11" s="7" customFormat="1" ht="11.25">
      <c r="B16" s="90" t="s">
        <v>58</v>
      </c>
      <c r="C16" s="90">
        <v>39965</v>
      </c>
      <c r="D16" s="122">
        <v>119</v>
      </c>
      <c r="E16" s="122">
        <v>105.96</v>
      </c>
      <c r="F16" s="122">
        <v>134.8</v>
      </c>
      <c r="G16" s="122">
        <v>149.89</v>
      </c>
      <c r="H16" s="122">
        <v>102.1</v>
      </c>
      <c r="I16" s="122">
        <v>100.74</v>
      </c>
      <c r="J16" s="122">
        <v>115.86</v>
      </c>
      <c r="K16" s="122">
        <v>79.36</v>
      </c>
    </row>
    <row r="17" spans="2:11" s="7" customFormat="1" ht="11.25">
      <c r="B17" s="90" t="s">
        <v>58</v>
      </c>
      <c r="C17" s="90">
        <v>39995</v>
      </c>
      <c r="D17" s="122">
        <v>119.5</v>
      </c>
      <c r="E17" s="122">
        <v>103.14</v>
      </c>
      <c r="F17" s="122">
        <v>135.84</v>
      </c>
      <c r="G17" s="122">
        <v>140.46</v>
      </c>
      <c r="H17" s="122">
        <v>101.06</v>
      </c>
      <c r="I17" s="122">
        <v>105.7</v>
      </c>
      <c r="J17" s="122">
        <v>116.56</v>
      </c>
      <c r="K17" s="122">
        <v>78.98</v>
      </c>
    </row>
    <row r="18" spans="2:11" s="7" customFormat="1" ht="11.25">
      <c r="B18" s="90" t="s">
        <v>58</v>
      </c>
      <c r="C18" s="90">
        <v>40026</v>
      </c>
      <c r="D18" s="122">
        <v>120.56</v>
      </c>
      <c r="E18" s="122">
        <v>100.06</v>
      </c>
      <c r="F18" s="122">
        <v>135.69</v>
      </c>
      <c r="G18" s="122">
        <v>133.82</v>
      </c>
      <c r="H18" s="122">
        <v>105.62</v>
      </c>
      <c r="I18" s="122">
        <v>108.52</v>
      </c>
      <c r="J18" s="122">
        <v>117.69</v>
      </c>
      <c r="K18" s="122">
        <v>76.05</v>
      </c>
    </row>
    <row r="19" spans="2:11" s="7" customFormat="1" ht="11.25">
      <c r="B19" s="90" t="s">
        <v>58</v>
      </c>
      <c r="C19" s="90">
        <v>40057</v>
      </c>
      <c r="D19" s="122">
        <v>124.72</v>
      </c>
      <c r="E19" s="122">
        <v>96.88</v>
      </c>
      <c r="F19" s="122">
        <v>141.16</v>
      </c>
      <c r="G19" s="122">
        <v>116.23</v>
      </c>
      <c r="H19" s="122">
        <v>111.21</v>
      </c>
      <c r="I19" s="122">
        <v>104.12</v>
      </c>
      <c r="J19" s="122">
        <v>120.13</v>
      </c>
      <c r="K19" s="122">
        <v>82.2</v>
      </c>
    </row>
    <row r="20" spans="2:11" s="7" customFormat="1" ht="11.25">
      <c r="B20" s="90" t="s">
        <v>58</v>
      </c>
      <c r="C20" s="90">
        <v>40087</v>
      </c>
      <c r="D20" s="122">
        <v>125.51</v>
      </c>
      <c r="E20" s="122">
        <v>97.78</v>
      </c>
      <c r="F20" s="122">
        <v>138.96</v>
      </c>
      <c r="G20" s="122">
        <v>117.03</v>
      </c>
      <c r="H20" s="122">
        <v>118.12</v>
      </c>
      <c r="I20" s="122">
        <v>111.62</v>
      </c>
      <c r="J20" s="122">
        <v>121.03</v>
      </c>
      <c r="K20" s="122">
        <v>82.38</v>
      </c>
    </row>
    <row r="21" spans="2:11" s="7" customFormat="1" ht="11.25">
      <c r="B21" s="90" t="s">
        <v>58</v>
      </c>
      <c r="C21" s="90">
        <v>40118</v>
      </c>
      <c r="D21" s="122">
        <v>128.38</v>
      </c>
      <c r="E21" s="122">
        <v>85.9</v>
      </c>
      <c r="F21" s="122">
        <v>139.67</v>
      </c>
      <c r="G21" s="122">
        <v>93.82</v>
      </c>
      <c r="H21" s="122">
        <v>127.51</v>
      </c>
      <c r="I21" s="122">
        <v>98.54</v>
      </c>
      <c r="J21" s="122">
        <v>123.55</v>
      </c>
      <c r="K21" s="122">
        <v>76.5</v>
      </c>
    </row>
    <row r="22" spans="2:11" s="7" customFormat="1" ht="11.25">
      <c r="B22" s="90" t="s">
        <v>58</v>
      </c>
      <c r="C22" s="90">
        <v>40148</v>
      </c>
      <c r="D22" s="122">
        <v>132.44</v>
      </c>
      <c r="E22" s="122">
        <v>95.18</v>
      </c>
      <c r="F22" s="122">
        <v>144.54</v>
      </c>
      <c r="G22" s="122">
        <v>97.58</v>
      </c>
      <c r="H22" s="122">
        <v>131.39</v>
      </c>
      <c r="I22" s="122">
        <v>93.37</v>
      </c>
      <c r="J22" s="122">
        <v>126.47</v>
      </c>
      <c r="K22" s="122">
        <v>94.25</v>
      </c>
    </row>
    <row r="23" spans="2:11" s="7" customFormat="1" ht="11.25">
      <c r="B23" s="90" t="s">
        <v>174</v>
      </c>
      <c r="C23" s="90">
        <v>40179</v>
      </c>
      <c r="D23" s="122">
        <v>132.89</v>
      </c>
      <c r="E23" s="122">
        <v>74.45</v>
      </c>
      <c r="F23" s="122">
        <v>147.84</v>
      </c>
      <c r="G23" s="122">
        <v>82.63</v>
      </c>
      <c r="H23" s="122">
        <v>132.14</v>
      </c>
      <c r="I23" s="122">
        <v>80.13</v>
      </c>
      <c r="J23" s="122">
        <v>125.02</v>
      </c>
      <c r="K23" s="122">
        <v>66.62</v>
      </c>
    </row>
    <row r="24" spans="2:11" s="7" customFormat="1" ht="11.25">
      <c r="B24" s="91" t="s">
        <v>58</v>
      </c>
      <c r="C24" s="91">
        <v>40210</v>
      </c>
      <c r="D24" s="123">
        <v>133.72</v>
      </c>
      <c r="E24" s="123">
        <v>79.83</v>
      </c>
      <c r="F24" s="123">
        <v>147.72</v>
      </c>
      <c r="G24" s="123">
        <v>96.48</v>
      </c>
      <c r="H24" s="123">
        <v>135.21</v>
      </c>
      <c r="I24" s="123">
        <v>81.91</v>
      </c>
      <c r="J24" s="123">
        <v>126.06</v>
      </c>
      <c r="K24" s="123">
        <v>67.63</v>
      </c>
    </row>
    <row r="25" spans="2:11" s="7" customFormat="1" ht="11.25">
      <c r="B25" s="90" t="s">
        <v>58</v>
      </c>
      <c r="C25" s="90">
        <v>40238</v>
      </c>
      <c r="D25" s="122">
        <v>134.38</v>
      </c>
      <c r="E25" s="122">
        <v>102.43</v>
      </c>
      <c r="F25" s="122">
        <v>145.49</v>
      </c>
      <c r="G25" s="122">
        <v>136.74</v>
      </c>
      <c r="H25" s="122">
        <v>141.68</v>
      </c>
      <c r="I25" s="122">
        <v>90.21</v>
      </c>
      <c r="J25" s="122">
        <v>127.33</v>
      </c>
      <c r="K25" s="122">
        <v>83.66</v>
      </c>
    </row>
    <row r="26" spans="2:11" s="7" customFormat="1" ht="11.25">
      <c r="B26" s="90" t="s">
        <v>58</v>
      </c>
      <c r="C26" s="90">
        <v>40269</v>
      </c>
      <c r="D26" s="122">
        <v>136.97</v>
      </c>
      <c r="E26" s="122">
        <v>96.87</v>
      </c>
      <c r="F26" s="122">
        <v>152.82</v>
      </c>
      <c r="G26" s="122">
        <v>137.64</v>
      </c>
      <c r="H26" s="122">
        <v>141.84</v>
      </c>
      <c r="I26" s="122">
        <v>83.46</v>
      </c>
      <c r="J26" s="122">
        <v>126.86</v>
      </c>
      <c r="K26" s="122">
        <v>75.11</v>
      </c>
    </row>
    <row r="27" spans="2:11" s="7" customFormat="1" ht="11.25">
      <c r="B27" s="90" t="s">
        <v>58</v>
      </c>
      <c r="C27" s="90">
        <v>40299</v>
      </c>
      <c r="D27" s="122">
        <v>143.59</v>
      </c>
      <c r="E27" s="122">
        <v>107.89</v>
      </c>
      <c r="F27" s="122">
        <v>166.69</v>
      </c>
      <c r="G27" s="122">
        <v>154.18</v>
      </c>
      <c r="H27" s="122">
        <v>144.08</v>
      </c>
      <c r="I27" s="122">
        <v>99.78</v>
      </c>
      <c r="J27" s="122">
        <v>128.39</v>
      </c>
      <c r="K27" s="122">
        <v>81.05</v>
      </c>
    </row>
    <row r="28" spans="2:11" s="7" customFormat="1" ht="11.25">
      <c r="B28" s="90" t="s">
        <v>58</v>
      </c>
      <c r="C28" s="90">
        <v>40330</v>
      </c>
      <c r="D28" s="122">
        <v>142.44</v>
      </c>
      <c r="E28" s="122">
        <v>105.02</v>
      </c>
      <c r="F28" s="122">
        <v>166.97</v>
      </c>
      <c r="G28" s="122">
        <v>136.95</v>
      </c>
      <c r="H28" s="122">
        <v>144.31</v>
      </c>
      <c r="I28" s="122">
        <v>108.59</v>
      </c>
      <c r="J28" s="122">
        <v>126.17</v>
      </c>
      <c r="K28" s="122">
        <v>82.95</v>
      </c>
    </row>
    <row r="29" spans="2:11" s="7" customFormat="1" ht="11.25">
      <c r="B29" s="90" t="s">
        <v>58</v>
      </c>
      <c r="C29" s="90">
        <v>40360</v>
      </c>
      <c r="D29" s="122">
        <v>146.03</v>
      </c>
      <c r="E29" s="122">
        <v>105.91</v>
      </c>
      <c r="F29" s="122">
        <v>176.15</v>
      </c>
      <c r="G29" s="122">
        <v>135.36</v>
      </c>
      <c r="H29" s="122">
        <v>140.96</v>
      </c>
      <c r="I29" s="122">
        <v>112.45</v>
      </c>
      <c r="J29" s="122">
        <v>128.01</v>
      </c>
      <c r="K29" s="122">
        <v>85.5</v>
      </c>
    </row>
    <row r="30" spans="2:11" s="7" customFormat="1" ht="11.25">
      <c r="B30" s="90" t="s">
        <v>58</v>
      </c>
      <c r="C30" s="90">
        <v>40391</v>
      </c>
      <c r="D30" s="122">
        <v>150.41</v>
      </c>
      <c r="E30" s="122">
        <v>111.92</v>
      </c>
      <c r="F30" s="122">
        <v>188.58</v>
      </c>
      <c r="G30" s="122">
        <v>145.95</v>
      </c>
      <c r="H30" s="122">
        <v>139.74</v>
      </c>
      <c r="I30" s="122">
        <v>109.31</v>
      </c>
      <c r="J30" s="122">
        <v>127.59</v>
      </c>
      <c r="K30" s="122">
        <v>89.65</v>
      </c>
    </row>
    <row r="31" spans="2:11" s="7" customFormat="1" ht="11.25">
      <c r="B31" s="90" t="s">
        <v>58</v>
      </c>
      <c r="C31" s="90">
        <v>40422</v>
      </c>
      <c r="D31" s="122">
        <v>153.52</v>
      </c>
      <c r="E31" s="122">
        <v>107.36</v>
      </c>
      <c r="F31" s="122">
        <v>193.86</v>
      </c>
      <c r="G31" s="122">
        <v>137.71</v>
      </c>
      <c r="H31" s="122">
        <v>141.77</v>
      </c>
      <c r="I31" s="122">
        <v>106.55</v>
      </c>
      <c r="J31" s="122">
        <v>129.86</v>
      </c>
      <c r="K31" s="122">
        <v>88.25</v>
      </c>
    </row>
    <row r="32" spans="2:11" s="7" customFormat="1" ht="11.25">
      <c r="B32" s="90" t="s">
        <v>58</v>
      </c>
      <c r="C32" s="90">
        <v>40452</v>
      </c>
      <c r="D32" s="122">
        <v>154.88</v>
      </c>
      <c r="E32" s="122">
        <v>103.86</v>
      </c>
      <c r="F32" s="122">
        <v>195.96</v>
      </c>
      <c r="G32" s="122">
        <v>125.58</v>
      </c>
      <c r="H32" s="122">
        <v>146.03</v>
      </c>
      <c r="I32" s="122">
        <v>113.69</v>
      </c>
      <c r="J32" s="122">
        <v>130.68</v>
      </c>
      <c r="K32" s="122">
        <v>88.08</v>
      </c>
    </row>
    <row r="33" spans="2:11" s="7" customFormat="1" ht="11.25">
      <c r="B33" s="90" t="s">
        <v>58</v>
      </c>
      <c r="C33" s="90">
        <v>40483</v>
      </c>
      <c r="D33" s="122">
        <v>157.51</v>
      </c>
      <c r="E33" s="122">
        <v>98.27</v>
      </c>
      <c r="F33" s="122">
        <v>199.81</v>
      </c>
      <c r="G33" s="122">
        <v>111.5</v>
      </c>
      <c r="H33" s="122">
        <v>150.73</v>
      </c>
      <c r="I33" s="122">
        <v>121.57</v>
      </c>
      <c r="J33" s="122">
        <v>132.74</v>
      </c>
      <c r="K33" s="122">
        <v>84.3</v>
      </c>
    </row>
    <row r="34" spans="2:11" s="7" customFormat="1" ht="11.25">
      <c r="B34" s="90" t="s">
        <v>58</v>
      </c>
      <c r="C34" s="90">
        <v>40513</v>
      </c>
      <c r="D34" s="122">
        <v>162.26</v>
      </c>
      <c r="E34" s="122">
        <v>112.82</v>
      </c>
      <c r="F34" s="122">
        <v>205.62</v>
      </c>
      <c r="G34" s="122">
        <v>140.45</v>
      </c>
      <c r="H34" s="122">
        <v>156.54</v>
      </c>
      <c r="I34" s="122">
        <v>105.5</v>
      </c>
      <c r="J34" s="122">
        <v>135.55</v>
      </c>
      <c r="K34" s="122">
        <v>96.17</v>
      </c>
    </row>
    <row r="35" spans="2:11" s="7" customFormat="1" ht="11.25">
      <c r="B35" s="90" t="s">
        <v>178</v>
      </c>
      <c r="C35" s="90">
        <v>40544</v>
      </c>
      <c r="D35" s="122">
        <v>165.96</v>
      </c>
      <c r="E35" s="122">
        <v>80.18</v>
      </c>
      <c r="F35" s="122">
        <v>207.12</v>
      </c>
      <c r="G35" s="122">
        <v>96.95</v>
      </c>
      <c r="H35" s="122">
        <v>160.93</v>
      </c>
      <c r="I35" s="122">
        <v>89.46</v>
      </c>
      <c r="J35" s="122">
        <v>140.67</v>
      </c>
      <c r="K35" s="122">
        <v>67.49</v>
      </c>
    </row>
    <row r="36" spans="2:11" s="7" customFormat="1" ht="11.25">
      <c r="B36" s="91" t="s">
        <v>58</v>
      </c>
      <c r="C36" s="91">
        <v>40575</v>
      </c>
      <c r="D36" s="123">
        <v>167.51</v>
      </c>
      <c r="E36" s="123">
        <v>87.36</v>
      </c>
      <c r="F36" s="123">
        <v>212.49</v>
      </c>
      <c r="G36" s="123">
        <v>104.05</v>
      </c>
      <c r="H36" s="123">
        <v>161.61</v>
      </c>
      <c r="I36" s="123">
        <v>86.89</v>
      </c>
      <c r="J36" s="123">
        <v>139.38</v>
      </c>
      <c r="K36" s="123">
        <v>76.44</v>
      </c>
    </row>
    <row r="37" spans="2:11" s="7" customFormat="1" ht="11.25">
      <c r="B37" s="90" t="s">
        <v>58</v>
      </c>
      <c r="C37" s="90">
        <v>40603</v>
      </c>
      <c r="D37" s="122">
        <v>171.52</v>
      </c>
      <c r="E37" s="122">
        <v>98.34</v>
      </c>
      <c r="F37" s="122">
        <v>216.38</v>
      </c>
      <c r="G37" s="122">
        <v>121.63</v>
      </c>
      <c r="H37" s="122">
        <v>168.8</v>
      </c>
      <c r="I37" s="122">
        <v>99.09</v>
      </c>
      <c r="J37" s="122">
        <v>141.74</v>
      </c>
      <c r="K37" s="122">
        <v>84.01</v>
      </c>
    </row>
    <row r="38" spans="2:11" s="7" customFormat="1" ht="11.25">
      <c r="B38" s="90" t="s">
        <v>58</v>
      </c>
      <c r="C38" s="90">
        <v>40634</v>
      </c>
      <c r="D38" s="122">
        <v>179.54</v>
      </c>
      <c r="E38" s="122">
        <v>98.27</v>
      </c>
      <c r="F38" s="122">
        <v>227.95</v>
      </c>
      <c r="G38" s="122">
        <v>135.92</v>
      </c>
      <c r="H38" s="122">
        <v>175.52</v>
      </c>
      <c r="I38" s="122">
        <v>91.02</v>
      </c>
      <c r="J38" s="122">
        <v>146.15</v>
      </c>
      <c r="K38" s="122">
        <v>74.34</v>
      </c>
    </row>
    <row r="39" spans="2:11" s="7" customFormat="1" ht="11.25">
      <c r="B39" s="90" t="s">
        <v>58</v>
      </c>
      <c r="C39" s="90">
        <v>40664</v>
      </c>
      <c r="D39" s="122">
        <v>183.15</v>
      </c>
      <c r="E39" s="122">
        <v>110.83</v>
      </c>
      <c r="F39" s="122">
        <v>236.69</v>
      </c>
      <c r="G39" s="122">
        <v>153.55</v>
      </c>
      <c r="H39" s="122">
        <v>174.85</v>
      </c>
      <c r="I39" s="122">
        <v>104.87</v>
      </c>
      <c r="J39" s="122">
        <v>146.01</v>
      </c>
      <c r="K39" s="122">
        <v>83.54</v>
      </c>
    </row>
    <row r="40" spans="2:11" s="7" customFormat="1" ht="11.25">
      <c r="B40" s="90" t="s">
        <v>58</v>
      </c>
      <c r="C40" s="90">
        <v>40695</v>
      </c>
      <c r="D40" s="122">
        <v>182.79</v>
      </c>
      <c r="E40" s="122">
        <v>113.35</v>
      </c>
      <c r="F40" s="122">
        <v>237.08</v>
      </c>
      <c r="G40" s="122">
        <v>138.7</v>
      </c>
      <c r="H40" s="122">
        <v>174.87</v>
      </c>
      <c r="I40" s="122">
        <v>116.38</v>
      </c>
      <c r="J40" s="122">
        <v>146.37</v>
      </c>
      <c r="K40" s="122">
        <v>98.4</v>
      </c>
    </row>
    <row r="41" spans="2:11" s="7" customFormat="1" ht="11.25">
      <c r="B41" s="90" t="s">
        <v>58</v>
      </c>
      <c r="C41" s="90">
        <v>40725</v>
      </c>
      <c r="D41" s="122">
        <v>184.2</v>
      </c>
      <c r="E41" s="122">
        <v>105.65</v>
      </c>
      <c r="F41" s="122">
        <v>235.78</v>
      </c>
      <c r="G41" s="122">
        <v>136.02</v>
      </c>
      <c r="H41" s="122">
        <v>176.02</v>
      </c>
      <c r="I41" s="122">
        <v>116.51</v>
      </c>
      <c r="J41" s="122">
        <v>149.85</v>
      </c>
      <c r="K41" s="122">
        <v>83.33</v>
      </c>
    </row>
    <row r="42" spans="2:11" s="7" customFormat="1" ht="11.25">
      <c r="B42" s="90" t="s">
        <v>58</v>
      </c>
      <c r="C42" s="90">
        <v>40756</v>
      </c>
      <c r="D42" s="122">
        <v>186.84</v>
      </c>
      <c r="E42" s="122">
        <v>122.45</v>
      </c>
      <c r="F42" s="122">
        <v>239.93</v>
      </c>
      <c r="G42" s="122">
        <v>159.82</v>
      </c>
      <c r="H42" s="122">
        <v>176.67</v>
      </c>
      <c r="I42" s="122">
        <v>137.5</v>
      </c>
      <c r="J42" s="122">
        <v>152.04</v>
      </c>
      <c r="K42" s="122">
        <v>94.32</v>
      </c>
    </row>
    <row r="43" spans="2:11" s="7" customFormat="1" ht="11.25">
      <c r="B43" s="90" t="s">
        <v>58</v>
      </c>
      <c r="C43" s="90">
        <v>40787</v>
      </c>
      <c r="D43" s="122">
        <v>186.02</v>
      </c>
      <c r="E43" s="122">
        <v>109.48</v>
      </c>
      <c r="F43" s="122">
        <v>238.89</v>
      </c>
      <c r="G43" s="122">
        <v>142.73</v>
      </c>
      <c r="H43" s="122">
        <v>180.29</v>
      </c>
      <c r="I43" s="122">
        <v>118.1</v>
      </c>
      <c r="J43" s="122">
        <v>150.01</v>
      </c>
      <c r="K43" s="122">
        <v>85.82</v>
      </c>
    </row>
    <row r="44" spans="2:11" s="7" customFormat="1" ht="11.25">
      <c r="B44" s="91" t="s">
        <v>58</v>
      </c>
      <c r="C44" s="91">
        <v>40817</v>
      </c>
      <c r="D44" s="123">
        <v>184.97</v>
      </c>
      <c r="E44" s="123">
        <v>104.69</v>
      </c>
      <c r="F44" s="123">
        <v>238.16</v>
      </c>
      <c r="G44" s="123">
        <v>137.83</v>
      </c>
      <c r="H44" s="123">
        <v>176.03</v>
      </c>
      <c r="I44" s="123">
        <v>105.6</v>
      </c>
      <c r="J44" s="123">
        <v>149.47</v>
      </c>
      <c r="K44" s="123">
        <v>82.57</v>
      </c>
    </row>
    <row r="45" spans="2:11" s="7" customFormat="1" ht="12" customHeight="1">
      <c r="B45" s="51"/>
      <c r="C45" s="195" t="s">
        <v>127</v>
      </c>
      <c r="D45" s="124"/>
      <c r="E45" s="57"/>
      <c r="F45" s="124"/>
      <c r="G45" s="124"/>
      <c r="H45" s="122"/>
      <c r="I45" s="122"/>
      <c r="J45" s="122"/>
      <c r="K45" s="122"/>
    </row>
    <row r="46" spans="2:11" s="7" customFormat="1" ht="11.25">
      <c r="B46" s="51"/>
      <c r="C46" s="55" t="s">
        <v>201</v>
      </c>
      <c r="D46" s="125">
        <v>19.427944214876035</v>
      </c>
      <c r="E46" s="125">
        <v>0.799152705565187</v>
      </c>
      <c r="F46" s="125">
        <v>21.535007144315156</v>
      </c>
      <c r="G46" s="125">
        <v>9.7547380156076</v>
      </c>
      <c r="H46" s="125">
        <v>20.543723892350883</v>
      </c>
      <c r="I46" s="125">
        <v>-7.1158413228956</v>
      </c>
      <c r="J46" s="125">
        <v>14.378634833180271</v>
      </c>
      <c r="K46" s="125">
        <v>-6.2556766575840195</v>
      </c>
    </row>
    <row r="47" spans="2:11" s="7" customFormat="1" ht="11.25">
      <c r="B47" s="51"/>
      <c r="C47" s="55" t="s">
        <v>195</v>
      </c>
      <c r="D47" s="125">
        <v>25.5381941456867</v>
      </c>
      <c r="E47" s="125">
        <v>2.591351068635128</v>
      </c>
      <c r="F47" s="125">
        <v>34.93206012174368</v>
      </c>
      <c r="G47" s="125">
        <v>1.4494059147291738</v>
      </c>
      <c r="H47" s="125">
        <v>23.03031365912258</v>
      </c>
      <c r="I47" s="125">
        <v>7.8916072035338125</v>
      </c>
      <c r="J47" s="125">
        <v>15.294324268945925</v>
      </c>
      <c r="K47" s="125">
        <v>1.7916203188728108</v>
      </c>
    </row>
    <row r="48" spans="2:11" s="7" customFormat="1" ht="11.25">
      <c r="B48" s="58"/>
      <c r="C48" s="59" t="s">
        <v>196</v>
      </c>
      <c r="D48" s="126">
        <v>25.012280649838715</v>
      </c>
      <c r="E48" s="126">
        <v>5.530247658547371</v>
      </c>
      <c r="F48" s="126">
        <v>37.10592028642772</v>
      </c>
      <c r="G48" s="126">
        <v>6.654644675878996</v>
      </c>
      <c r="H48" s="126">
        <v>21.972087888351545</v>
      </c>
      <c r="I48" s="126">
        <v>9.719946688851323</v>
      </c>
      <c r="J48" s="126">
        <v>13.36771538476662</v>
      </c>
      <c r="K48" s="126">
        <v>3.214705131478146</v>
      </c>
    </row>
    <row r="49" spans="2:11" s="7" customFormat="1" ht="11.25">
      <c r="B49" s="114"/>
      <c r="C49" s="55" t="s">
        <v>128</v>
      </c>
      <c r="D49" s="56"/>
      <c r="E49" s="56"/>
      <c r="F49" s="56"/>
      <c r="G49" s="56"/>
      <c r="H49" s="127"/>
      <c r="I49" s="57"/>
      <c r="J49" s="57"/>
      <c r="K49" s="57"/>
    </row>
    <row r="50" s="7" customFormat="1" ht="11.25">
      <c r="B50" s="114"/>
    </row>
    <row r="51" s="7" customFormat="1" ht="11.25">
      <c r="B51" s="114"/>
    </row>
    <row r="52" s="7" customFormat="1" ht="11.25">
      <c r="B52" s="114"/>
    </row>
    <row r="53" s="7" customFormat="1" ht="11.25">
      <c r="B53" s="114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1" customWidth="1"/>
    <col min="2" max="2" width="5.00390625" style="3" bestFit="1" customWidth="1"/>
    <col min="3" max="3" width="18.7109375" style="51" customWidth="1"/>
    <col min="4" max="7" width="8.8515625" style="56" customWidth="1"/>
    <col min="8" max="11" width="8.8515625" style="57" customWidth="1"/>
    <col min="12" max="12" width="8.8515625" style="56" customWidth="1"/>
    <col min="13" max="13" width="8.8515625" style="57" customWidth="1"/>
    <col min="14" max="15" width="8.8515625" style="56" customWidth="1"/>
    <col min="16" max="16" width="10.00390625" style="51" customWidth="1"/>
    <col min="17" max="16384" width="11.421875" style="51" customWidth="1"/>
  </cols>
  <sheetData>
    <row r="1" spans="2:15" ht="12.75">
      <c r="B1" s="109" t="s">
        <v>120</v>
      </c>
      <c r="C1" s="110"/>
      <c r="D1" s="7"/>
      <c r="E1" s="7"/>
      <c r="F1" s="7"/>
      <c r="G1" s="51"/>
      <c r="H1" s="51"/>
      <c r="I1" s="51"/>
      <c r="J1" s="51"/>
      <c r="K1" s="51"/>
      <c r="L1" s="51"/>
      <c r="M1" s="51"/>
      <c r="N1" s="51"/>
      <c r="O1" s="111" t="str">
        <f>'Tab 1'!M1</f>
        <v>Carta de Conjuntura | dez 2011</v>
      </c>
    </row>
    <row r="3" ht="11.25">
      <c r="C3" s="3" t="s">
        <v>113</v>
      </c>
    </row>
    <row r="4" spans="3:15" ht="11.25">
      <c r="C4" s="115" t="s">
        <v>129</v>
      </c>
      <c r="D4" s="57"/>
      <c r="E4" s="57"/>
      <c r="F4" s="57"/>
      <c r="G4" s="57"/>
      <c r="I4" s="128"/>
      <c r="L4" s="57"/>
      <c r="N4" s="57"/>
      <c r="O4" s="57"/>
    </row>
    <row r="5" spans="2:15" ht="11.25">
      <c r="B5" s="5"/>
      <c r="C5" s="13" t="s">
        <v>139</v>
      </c>
      <c r="D5" s="57"/>
      <c r="E5" s="57"/>
      <c r="F5" s="57"/>
      <c r="G5" s="129"/>
      <c r="I5" s="128"/>
      <c r="L5" s="57"/>
      <c r="N5" s="57"/>
      <c r="O5" s="57"/>
    </row>
    <row r="6" spans="2:15" ht="11.25">
      <c r="B6" s="5"/>
      <c r="C6" s="13"/>
      <c r="D6" s="57"/>
      <c r="E6" s="57"/>
      <c r="F6" s="57"/>
      <c r="G6" s="129"/>
      <c r="I6" s="128"/>
      <c r="L6" s="57"/>
      <c r="N6" s="57"/>
      <c r="O6" s="57"/>
    </row>
    <row r="7" spans="2:15" s="7" customFormat="1" ht="24" customHeight="1">
      <c r="B7" s="167"/>
      <c r="C7" s="227" t="s">
        <v>15</v>
      </c>
      <c r="D7" s="229" t="s">
        <v>21</v>
      </c>
      <c r="E7" s="229"/>
      <c r="F7" s="229" t="s">
        <v>106</v>
      </c>
      <c r="G7" s="229"/>
      <c r="H7" s="229" t="s">
        <v>130</v>
      </c>
      <c r="I7" s="229"/>
      <c r="J7" s="230" t="s">
        <v>131</v>
      </c>
      <c r="K7" s="230"/>
      <c r="L7" s="230" t="s">
        <v>132</v>
      </c>
      <c r="M7" s="230"/>
      <c r="N7" s="230" t="s">
        <v>133</v>
      </c>
      <c r="O7" s="230"/>
    </row>
    <row r="8" spans="2:15" s="7" customFormat="1" ht="14.25" customHeight="1" thickBot="1">
      <c r="B8" s="168"/>
      <c r="C8" s="228"/>
      <c r="D8" s="130" t="s">
        <v>125</v>
      </c>
      <c r="E8" s="130" t="s">
        <v>126</v>
      </c>
      <c r="F8" s="130" t="s">
        <v>125</v>
      </c>
      <c r="G8" s="130" t="s">
        <v>126</v>
      </c>
      <c r="H8" s="130" t="s">
        <v>125</v>
      </c>
      <c r="I8" s="130" t="s">
        <v>126</v>
      </c>
      <c r="J8" s="130" t="s">
        <v>125</v>
      </c>
      <c r="K8" s="130" t="s">
        <v>126</v>
      </c>
      <c r="L8" s="130" t="s">
        <v>125</v>
      </c>
      <c r="M8" s="130" t="s">
        <v>126</v>
      </c>
      <c r="N8" s="130" t="s">
        <v>125</v>
      </c>
      <c r="O8" s="130" t="s">
        <v>126</v>
      </c>
    </row>
    <row r="9" spans="2:15" s="7" customFormat="1" ht="12" thickTop="1">
      <c r="B9" s="89" t="s">
        <v>138</v>
      </c>
      <c r="C9" s="89">
        <v>39753</v>
      </c>
      <c r="D9" s="122">
        <v>131.01</v>
      </c>
      <c r="E9" s="122">
        <v>132.45</v>
      </c>
      <c r="F9" s="122">
        <v>111.91</v>
      </c>
      <c r="G9" s="122">
        <v>169.84</v>
      </c>
      <c r="H9" s="122">
        <v>137.52</v>
      </c>
      <c r="I9" s="122">
        <v>131.74</v>
      </c>
      <c r="J9" s="122">
        <v>115.38</v>
      </c>
      <c r="K9" s="122">
        <v>212.86</v>
      </c>
      <c r="L9" s="122">
        <v>133.62</v>
      </c>
      <c r="M9" s="122">
        <v>130.52</v>
      </c>
      <c r="N9" s="122">
        <v>126.41</v>
      </c>
      <c r="O9" s="122">
        <v>91.37</v>
      </c>
    </row>
    <row r="10" spans="2:15" ht="11.25">
      <c r="B10" s="91" t="s">
        <v>58</v>
      </c>
      <c r="C10" s="91">
        <v>39783</v>
      </c>
      <c r="D10" s="123">
        <v>122.72</v>
      </c>
      <c r="E10" s="123">
        <v>123.92</v>
      </c>
      <c r="F10" s="123">
        <v>105.34</v>
      </c>
      <c r="G10" s="123">
        <v>194.5</v>
      </c>
      <c r="H10" s="123">
        <v>129.92</v>
      </c>
      <c r="I10" s="123">
        <v>107.21</v>
      </c>
      <c r="J10" s="123">
        <v>116.12</v>
      </c>
      <c r="K10" s="123">
        <v>166.51</v>
      </c>
      <c r="L10" s="123">
        <v>127.8</v>
      </c>
      <c r="M10" s="123">
        <v>133.04</v>
      </c>
      <c r="N10" s="123">
        <v>115.61</v>
      </c>
      <c r="O10" s="123">
        <v>118.74</v>
      </c>
    </row>
    <row r="11" spans="2:15" s="7" customFormat="1" ht="11.25">
      <c r="B11" s="90" t="s">
        <v>143</v>
      </c>
      <c r="C11" s="90">
        <v>39814</v>
      </c>
      <c r="D11" s="122">
        <v>123.7</v>
      </c>
      <c r="E11" s="122">
        <v>109.57</v>
      </c>
      <c r="F11" s="122">
        <v>121.42</v>
      </c>
      <c r="G11" s="122">
        <v>153.98</v>
      </c>
      <c r="H11" s="122">
        <v>129.38</v>
      </c>
      <c r="I11" s="122">
        <v>104.82</v>
      </c>
      <c r="J11" s="122">
        <v>116.46</v>
      </c>
      <c r="K11" s="122">
        <v>140.28</v>
      </c>
      <c r="L11" s="122">
        <v>128.05</v>
      </c>
      <c r="M11" s="122">
        <v>112.1</v>
      </c>
      <c r="N11" s="122">
        <v>93.2</v>
      </c>
      <c r="O11" s="122">
        <v>89.68</v>
      </c>
    </row>
    <row r="12" spans="2:15" s="7" customFormat="1" ht="11.25">
      <c r="B12" s="90" t="s">
        <v>58</v>
      </c>
      <c r="C12" s="90">
        <v>39845</v>
      </c>
      <c r="D12" s="122">
        <v>117.15</v>
      </c>
      <c r="E12" s="122">
        <v>87.8</v>
      </c>
      <c r="F12" s="122">
        <v>111.76</v>
      </c>
      <c r="G12" s="122">
        <v>123.5</v>
      </c>
      <c r="H12" s="122">
        <v>127.95</v>
      </c>
      <c r="I12" s="122">
        <v>78.28</v>
      </c>
      <c r="J12" s="122">
        <v>114.87</v>
      </c>
      <c r="K12" s="122">
        <v>111.58</v>
      </c>
      <c r="L12" s="122">
        <v>122.2</v>
      </c>
      <c r="M12" s="122">
        <v>114.58</v>
      </c>
      <c r="N12" s="122">
        <v>76.01</v>
      </c>
      <c r="O12" s="122">
        <v>82.94</v>
      </c>
    </row>
    <row r="13" spans="2:15" s="7" customFormat="1" ht="11.25">
      <c r="B13" s="90" t="s">
        <v>58</v>
      </c>
      <c r="C13" s="90">
        <v>39873</v>
      </c>
      <c r="D13" s="122">
        <v>116.04</v>
      </c>
      <c r="E13" s="122">
        <v>113.88</v>
      </c>
      <c r="F13" s="122">
        <v>111.77</v>
      </c>
      <c r="G13" s="122">
        <v>168.83</v>
      </c>
      <c r="H13" s="122">
        <v>125.08</v>
      </c>
      <c r="I13" s="122">
        <v>94.84</v>
      </c>
      <c r="J13" s="122">
        <v>107.06</v>
      </c>
      <c r="K13" s="122">
        <v>170.98</v>
      </c>
      <c r="L13" s="122">
        <v>124.85</v>
      </c>
      <c r="M13" s="122">
        <v>160.57</v>
      </c>
      <c r="N13" s="122">
        <v>83.55</v>
      </c>
      <c r="O13" s="122">
        <v>114.2</v>
      </c>
    </row>
    <row r="14" spans="2:15" s="7" customFormat="1" ht="11.25">
      <c r="B14" s="90" t="s">
        <v>58</v>
      </c>
      <c r="C14" s="90">
        <v>39904</v>
      </c>
      <c r="D14" s="122">
        <v>114.02</v>
      </c>
      <c r="E14" s="122">
        <v>99.45</v>
      </c>
      <c r="F14" s="122">
        <v>111.09</v>
      </c>
      <c r="G14" s="122">
        <v>161</v>
      </c>
      <c r="H14" s="122">
        <v>120.94</v>
      </c>
      <c r="I14" s="122">
        <v>85.41</v>
      </c>
      <c r="J14" s="122">
        <v>113.19</v>
      </c>
      <c r="K14" s="122">
        <v>168.11</v>
      </c>
      <c r="L14" s="122">
        <v>124.26</v>
      </c>
      <c r="M14" s="122">
        <v>117.19</v>
      </c>
      <c r="N14" s="122">
        <v>74.23</v>
      </c>
      <c r="O14" s="122">
        <v>88.89</v>
      </c>
    </row>
    <row r="15" spans="2:15" s="7" customFormat="1" ht="11.25">
      <c r="B15" s="90" t="s">
        <v>58</v>
      </c>
      <c r="C15" s="90">
        <v>39934</v>
      </c>
      <c r="D15" s="122">
        <v>113.26</v>
      </c>
      <c r="E15" s="122">
        <v>108.49</v>
      </c>
      <c r="F15" s="122">
        <v>110.91</v>
      </c>
      <c r="G15" s="122">
        <v>144.2</v>
      </c>
      <c r="H15" s="122">
        <v>120.71</v>
      </c>
      <c r="I15" s="122">
        <v>92.02</v>
      </c>
      <c r="J15" s="122">
        <v>113.93</v>
      </c>
      <c r="K15" s="122">
        <v>170.99</v>
      </c>
      <c r="L15" s="122">
        <v>121.51</v>
      </c>
      <c r="M15" s="122">
        <v>121.25</v>
      </c>
      <c r="N15" s="122">
        <v>87.17</v>
      </c>
      <c r="O15" s="122">
        <v>125.03</v>
      </c>
    </row>
    <row r="16" spans="2:15" s="7" customFormat="1" ht="11.25">
      <c r="B16" s="90" t="s">
        <v>58</v>
      </c>
      <c r="C16" s="90">
        <v>39965</v>
      </c>
      <c r="D16" s="122">
        <v>116.09</v>
      </c>
      <c r="E16" s="122">
        <v>111.67</v>
      </c>
      <c r="F16" s="122">
        <v>113.43</v>
      </c>
      <c r="G16" s="122">
        <v>136.35</v>
      </c>
      <c r="H16" s="122">
        <v>120.78</v>
      </c>
      <c r="I16" s="122">
        <v>102.52</v>
      </c>
      <c r="J16" s="122">
        <v>105.84</v>
      </c>
      <c r="K16" s="122">
        <v>206.94</v>
      </c>
      <c r="L16" s="122">
        <v>132.07</v>
      </c>
      <c r="M16" s="122">
        <v>107.27</v>
      </c>
      <c r="N16" s="122">
        <v>97.01</v>
      </c>
      <c r="O16" s="122">
        <v>108.47</v>
      </c>
    </row>
    <row r="17" spans="2:15" s="7" customFormat="1" ht="11.25">
      <c r="B17" s="90" t="s">
        <v>58</v>
      </c>
      <c r="C17" s="90">
        <v>39995</v>
      </c>
      <c r="D17" s="122">
        <v>116.96</v>
      </c>
      <c r="E17" s="122">
        <v>126.2</v>
      </c>
      <c r="F17" s="122">
        <v>112.46</v>
      </c>
      <c r="G17" s="122">
        <v>150.47</v>
      </c>
      <c r="H17" s="122">
        <v>122.07</v>
      </c>
      <c r="I17" s="122">
        <v>115.73</v>
      </c>
      <c r="J17" s="122">
        <v>102.32</v>
      </c>
      <c r="K17" s="122">
        <v>217.4</v>
      </c>
      <c r="L17" s="122">
        <v>121.44</v>
      </c>
      <c r="M17" s="122">
        <v>134.64</v>
      </c>
      <c r="N17" s="122">
        <v>104.84</v>
      </c>
      <c r="O17" s="122">
        <v>123.47</v>
      </c>
    </row>
    <row r="18" spans="2:15" s="7" customFormat="1" ht="11.25">
      <c r="B18" s="90" t="s">
        <v>58</v>
      </c>
      <c r="C18" s="90">
        <v>40026</v>
      </c>
      <c r="D18" s="122">
        <v>117.25</v>
      </c>
      <c r="E18" s="122">
        <v>120.8</v>
      </c>
      <c r="F18" s="122">
        <v>110.19</v>
      </c>
      <c r="G18" s="122">
        <v>144.34</v>
      </c>
      <c r="H18" s="122">
        <v>120.49</v>
      </c>
      <c r="I18" s="122">
        <v>115.23</v>
      </c>
      <c r="J18" s="122">
        <v>105.02</v>
      </c>
      <c r="K18" s="122">
        <v>233.39</v>
      </c>
      <c r="L18" s="122">
        <v>134.45</v>
      </c>
      <c r="M18" s="122">
        <v>114.48</v>
      </c>
      <c r="N18" s="122">
        <v>105.85</v>
      </c>
      <c r="O18" s="122">
        <v>103.33</v>
      </c>
    </row>
    <row r="19" spans="2:15" s="7" customFormat="1" ht="11.25">
      <c r="B19" s="90" t="s">
        <v>58</v>
      </c>
      <c r="C19" s="90">
        <v>40057</v>
      </c>
      <c r="D19" s="122">
        <v>117.42</v>
      </c>
      <c r="E19" s="122">
        <v>140.37</v>
      </c>
      <c r="F19" s="122">
        <v>113.82</v>
      </c>
      <c r="G19" s="122">
        <v>172.66</v>
      </c>
      <c r="H19" s="122">
        <v>119.96</v>
      </c>
      <c r="I19" s="122">
        <v>128.49</v>
      </c>
      <c r="J19" s="122">
        <v>107.14</v>
      </c>
      <c r="K19" s="122">
        <v>263.91</v>
      </c>
      <c r="L19" s="122">
        <v>123.91</v>
      </c>
      <c r="M19" s="122">
        <v>137.28</v>
      </c>
      <c r="N19" s="122">
        <v>111.02</v>
      </c>
      <c r="O19" s="122">
        <v>134.01</v>
      </c>
    </row>
    <row r="20" spans="2:15" s="7" customFormat="1" ht="11.25">
      <c r="B20" s="90" t="s">
        <v>58</v>
      </c>
      <c r="C20" s="90">
        <v>40087</v>
      </c>
      <c r="D20" s="122">
        <v>117.49</v>
      </c>
      <c r="E20" s="122">
        <v>142.68</v>
      </c>
      <c r="F20" s="122">
        <v>110.05</v>
      </c>
      <c r="G20" s="122">
        <v>168.54</v>
      </c>
      <c r="H20" s="122">
        <v>121.58</v>
      </c>
      <c r="I20" s="122">
        <v>134.62</v>
      </c>
      <c r="J20" s="122">
        <v>105.73</v>
      </c>
      <c r="K20" s="122">
        <v>281.19</v>
      </c>
      <c r="L20" s="122">
        <v>125.78</v>
      </c>
      <c r="M20" s="122">
        <v>145.49</v>
      </c>
      <c r="N20" s="122">
        <v>107.47</v>
      </c>
      <c r="O20" s="122">
        <v>123</v>
      </c>
    </row>
    <row r="21" spans="2:15" s="7" customFormat="1" ht="11.25">
      <c r="B21" s="90" t="s">
        <v>58</v>
      </c>
      <c r="C21" s="90">
        <v>40118</v>
      </c>
      <c r="D21" s="122">
        <v>117.97</v>
      </c>
      <c r="E21" s="122">
        <v>134.14</v>
      </c>
      <c r="F21" s="122">
        <v>111.78</v>
      </c>
      <c r="G21" s="122">
        <v>168.47</v>
      </c>
      <c r="H21" s="122">
        <v>118.39</v>
      </c>
      <c r="I21" s="122">
        <v>125.56</v>
      </c>
      <c r="J21" s="122">
        <v>106.52</v>
      </c>
      <c r="K21" s="122">
        <v>285.75</v>
      </c>
      <c r="L21" s="122">
        <v>130.89</v>
      </c>
      <c r="M21" s="122">
        <v>150.05</v>
      </c>
      <c r="N21" s="122">
        <v>115.46</v>
      </c>
      <c r="O21" s="122">
        <v>104.17</v>
      </c>
    </row>
    <row r="22" spans="2:15" s="7" customFormat="1" ht="11.25">
      <c r="B22" s="91" t="s">
        <v>58</v>
      </c>
      <c r="C22" s="91">
        <v>40148</v>
      </c>
      <c r="D22" s="123">
        <v>117.88</v>
      </c>
      <c r="E22" s="123">
        <v>136.99</v>
      </c>
      <c r="F22" s="123">
        <v>107.81</v>
      </c>
      <c r="G22" s="123">
        <v>189.04</v>
      </c>
      <c r="H22" s="123">
        <v>118.4</v>
      </c>
      <c r="I22" s="123">
        <v>120.41</v>
      </c>
      <c r="J22" s="123">
        <v>104.79</v>
      </c>
      <c r="K22" s="123">
        <v>317.89</v>
      </c>
      <c r="L22" s="123">
        <v>133.93</v>
      </c>
      <c r="M22" s="123">
        <v>148.02</v>
      </c>
      <c r="N22" s="123">
        <v>120.59</v>
      </c>
      <c r="O22" s="123">
        <v>117.64</v>
      </c>
    </row>
    <row r="23" spans="2:15" s="7" customFormat="1" ht="11.25">
      <c r="B23" s="90" t="s">
        <v>174</v>
      </c>
      <c r="C23" s="90">
        <v>40179</v>
      </c>
      <c r="D23" s="122">
        <v>117.57</v>
      </c>
      <c r="E23" s="122">
        <v>128.47</v>
      </c>
      <c r="F23" s="122">
        <v>108.01</v>
      </c>
      <c r="G23" s="122">
        <v>162.42</v>
      </c>
      <c r="H23" s="122">
        <v>119.17</v>
      </c>
      <c r="I23" s="122">
        <v>124.12</v>
      </c>
      <c r="J23" s="122">
        <v>104.85</v>
      </c>
      <c r="K23" s="122">
        <v>256.99</v>
      </c>
      <c r="L23" s="122">
        <v>134.84</v>
      </c>
      <c r="M23" s="122">
        <v>119.92</v>
      </c>
      <c r="N23" s="122">
        <v>115.71</v>
      </c>
      <c r="O23" s="122">
        <v>96.94</v>
      </c>
    </row>
    <row r="24" spans="2:15" s="7" customFormat="1" ht="11.25">
      <c r="B24" s="90" t="s">
        <v>58</v>
      </c>
      <c r="C24" s="90">
        <v>40210</v>
      </c>
      <c r="D24" s="122">
        <v>119.45</v>
      </c>
      <c r="E24" s="122">
        <v>130.01</v>
      </c>
      <c r="F24" s="122">
        <v>109.26</v>
      </c>
      <c r="G24" s="122">
        <v>153.1</v>
      </c>
      <c r="H24" s="122">
        <v>121.2</v>
      </c>
      <c r="I24" s="122">
        <v>119.72</v>
      </c>
      <c r="J24" s="122">
        <v>106.27</v>
      </c>
      <c r="K24" s="122">
        <v>234.82</v>
      </c>
      <c r="L24" s="122">
        <v>131.6</v>
      </c>
      <c r="M24" s="122">
        <v>137.51</v>
      </c>
      <c r="N24" s="122">
        <v>118.24</v>
      </c>
      <c r="O24" s="122">
        <v>127.38</v>
      </c>
    </row>
    <row r="25" spans="2:15" s="7" customFormat="1" ht="11.25">
      <c r="B25" s="90" t="s">
        <v>58</v>
      </c>
      <c r="C25" s="90">
        <v>40238</v>
      </c>
      <c r="D25" s="122">
        <v>118.75</v>
      </c>
      <c r="E25" s="122">
        <v>166.74</v>
      </c>
      <c r="F25" s="122">
        <v>109.19</v>
      </c>
      <c r="G25" s="122">
        <v>194.65</v>
      </c>
      <c r="H25" s="122">
        <v>119.33</v>
      </c>
      <c r="I25" s="122">
        <v>158.96</v>
      </c>
      <c r="J25" s="122">
        <v>109.55</v>
      </c>
      <c r="K25" s="122">
        <v>288.33</v>
      </c>
      <c r="L25" s="122">
        <v>133.08</v>
      </c>
      <c r="M25" s="122">
        <v>180.96</v>
      </c>
      <c r="N25" s="122">
        <v>119.14</v>
      </c>
      <c r="O25" s="122">
        <v>144.88</v>
      </c>
    </row>
    <row r="26" spans="2:15" s="7" customFormat="1" ht="11.25">
      <c r="B26" s="90" t="s">
        <v>58</v>
      </c>
      <c r="C26" s="90">
        <v>40269</v>
      </c>
      <c r="D26" s="122">
        <v>121.98</v>
      </c>
      <c r="E26" s="122">
        <v>149.63</v>
      </c>
      <c r="F26" s="122">
        <v>111.51</v>
      </c>
      <c r="G26" s="122">
        <v>171.39</v>
      </c>
      <c r="H26" s="122">
        <v>122.45</v>
      </c>
      <c r="I26" s="122">
        <v>138.46</v>
      </c>
      <c r="J26" s="122">
        <v>108.86</v>
      </c>
      <c r="K26" s="122">
        <v>274.51</v>
      </c>
      <c r="L26" s="122">
        <v>134.54</v>
      </c>
      <c r="M26" s="122">
        <v>136.56</v>
      </c>
      <c r="N26" s="122">
        <v>124.22</v>
      </c>
      <c r="O26" s="122">
        <v>157.22</v>
      </c>
    </row>
    <row r="27" spans="2:15" s="7" customFormat="1" ht="11.25">
      <c r="B27" s="90" t="s">
        <v>58</v>
      </c>
      <c r="C27" s="90">
        <v>40299</v>
      </c>
      <c r="D27" s="122">
        <v>122.56</v>
      </c>
      <c r="E27" s="122">
        <v>152.97</v>
      </c>
      <c r="F27" s="122">
        <v>108.83</v>
      </c>
      <c r="G27" s="122">
        <v>208.64</v>
      </c>
      <c r="H27" s="122">
        <v>123.29</v>
      </c>
      <c r="I27" s="122">
        <v>143.03</v>
      </c>
      <c r="J27" s="122">
        <v>112.33</v>
      </c>
      <c r="K27" s="122">
        <v>296.64</v>
      </c>
      <c r="L27" s="122">
        <v>141.88</v>
      </c>
      <c r="M27" s="122">
        <v>142.09</v>
      </c>
      <c r="N27" s="122">
        <v>126.32</v>
      </c>
      <c r="O27" s="122">
        <v>124.51</v>
      </c>
    </row>
    <row r="28" spans="2:15" s="7" customFormat="1" ht="11.25">
      <c r="B28" s="90" t="s">
        <v>58</v>
      </c>
      <c r="C28" s="90">
        <v>40330</v>
      </c>
      <c r="D28" s="122">
        <v>121.53</v>
      </c>
      <c r="E28" s="122">
        <v>160.4</v>
      </c>
      <c r="F28" s="122">
        <v>110.92</v>
      </c>
      <c r="G28" s="122">
        <v>213.05</v>
      </c>
      <c r="H28" s="122">
        <v>122.88</v>
      </c>
      <c r="I28" s="122">
        <v>147.26</v>
      </c>
      <c r="J28" s="122">
        <v>115.28</v>
      </c>
      <c r="K28" s="122">
        <v>307.25</v>
      </c>
      <c r="L28" s="122">
        <v>126.03</v>
      </c>
      <c r="M28" s="122">
        <v>163.19</v>
      </c>
      <c r="N28" s="122">
        <v>123.72</v>
      </c>
      <c r="O28" s="122">
        <v>138.78</v>
      </c>
    </row>
    <row r="29" spans="2:15" s="7" customFormat="1" ht="11.25">
      <c r="B29" s="90" t="s">
        <v>58</v>
      </c>
      <c r="C29" s="90">
        <v>40360</v>
      </c>
      <c r="D29" s="122">
        <v>120.42</v>
      </c>
      <c r="E29" s="122">
        <v>178.21</v>
      </c>
      <c r="F29" s="122">
        <v>109.92</v>
      </c>
      <c r="G29" s="122">
        <v>239.97</v>
      </c>
      <c r="H29" s="122">
        <v>122.79</v>
      </c>
      <c r="I29" s="122">
        <v>167.14</v>
      </c>
      <c r="J29" s="122">
        <v>114.8</v>
      </c>
      <c r="K29" s="122">
        <v>289.2</v>
      </c>
      <c r="L29" s="122">
        <v>129.82</v>
      </c>
      <c r="M29" s="122">
        <v>162.1</v>
      </c>
      <c r="N29" s="122">
        <v>116.17</v>
      </c>
      <c r="O29" s="122">
        <v>158.03</v>
      </c>
    </row>
    <row r="30" spans="2:15" s="7" customFormat="1" ht="11.25">
      <c r="B30" s="90" t="s">
        <v>58</v>
      </c>
      <c r="C30" s="90">
        <v>40391</v>
      </c>
      <c r="D30" s="122">
        <v>123.49</v>
      </c>
      <c r="E30" s="122">
        <v>179.18</v>
      </c>
      <c r="F30" s="122">
        <v>112.86</v>
      </c>
      <c r="G30" s="122">
        <v>269.72</v>
      </c>
      <c r="H30" s="122">
        <v>125.2</v>
      </c>
      <c r="I30" s="122">
        <v>163.44</v>
      </c>
      <c r="J30" s="122">
        <v>115</v>
      </c>
      <c r="K30" s="122">
        <v>340.17</v>
      </c>
      <c r="L30" s="122">
        <v>137.87</v>
      </c>
      <c r="M30" s="122">
        <v>166.8</v>
      </c>
      <c r="N30" s="122">
        <v>121.34</v>
      </c>
      <c r="O30" s="122">
        <v>141.76</v>
      </c>
    </row>
    <row r="31" spans="2:15" s="7" customFormat="1" ht="11.25">
      <c r="B31" s="90" t="s">
        <v>58</v>
      </c>
      <c r="C31" s="90">
        <v>40422</v>
      </c>
      <c r="D31" s="122">
        <v>121.1</v>
      </c>
      <c r="E31" s="122">
        <v>192.72</v>
      </c>
      <c r="F31" s="122">
        <v>100.69</v>
      </c>
      <c r="G31" s="122">
        <v>302.25</v>
      </c>
      <c r="H31" s="122">
        <v>124.1</v>
      </c>
      <c r="I31" s="122">
        <v>171.18</v>
      </c>
      <c r="J31" s="122">
        <v>118.43</v>
      </c>
      <c r="K31" s="122">
        <v>356.63</v>
      </c>
      <c r="L31" s="122">
        <v>147.27</v>
      </c>
      <c r="M31" s="122">
        <v>165.53</v>
      </c>
      <c r="N31" s="122">
        <v>119.1</v>
      </c>
      <c r="O31" s="122">
        <v>171.64</v>
      </c>
    </row>
    <row r="32" spans="2:15" s="7" customFormat="1" ht="11.25">
      <c r="B32" s="90" t="s">
        <v>58</v>
      </c>
      <c r="C32" s="90">
        <v>40452</v>
      </c>
      <c r="D32" s="122">
        <v>123.15</v>
      </c>
      <c r="E32" s="122">
        <v>176.52</v>
      </c>
      <c r="F32" s="122">
        <v>115.02</v>
      </c>
      <c r="G32" s="122">
        <v>220.47</v>
      </c>
      <c r="H32" s="122">
        <v>123.46</v>
      </c>
      <c r="I32" s="122">
        <v>167.28</v>
      </c>
      <c r="J32" s="122">
        <v>117.33</v>
      </c>
      <c r="K32" s="122">
        <v>343.1</v>
      </c>
      <c r="L32" s="122">
        <v>133.94</v>
      </c>
      <c r="M32" s="122">
        <v>185.15</v>
      </c>
      <c r="N32" s="122">
        <v>124.04</v>
      </c>
      <c r="O32" s="122">
        <v>140.12</v>
      </c>
    </row>
    <row r="33" spans="2:15" s="7" customFormat="1" ht="11.25">
      <c r="B33" s="90" t="s">
        <v>58</v>
      </c>
      <c r="C33" s="90">
        <v>40483</v>
      </c>
      <c r="D33" s="122">
        <v>124.38</v>
      </c>
      <c r="E33" s="122">
        <v>183.76</v>
      </c>
      <c r="F33" s="122">
        <v>112.03</v>
      </c>
      <c r="G33" s="122">
        <v>245.3</v>
      </c>
      <c r="H33" s="122">
        <v>125.32</v>
      </c>
      <c r="I33" s="122">
        <v>167.98</v>
      </c>
      <c r="J33" s="122">
        <v>114.08</v>
      </c>
      <c r="K33" s="122">
        <v>396.44</v>
      </c>
      <c r="L33" s="122">
        <v>139.24</v>
      </c>
      <c r="M33" s="122">
        <v>187.15</v>
      </c>
      <c r="N33" s="122">
        <v>127.2</v>
      </c>
      <c r="O33" s="122">
        <v>152.03</v>
      </c>
    </row>
    <row r="34" spans="2:15" s="7" customFormat="1" ht="11.25">
      <c r="B34" s="91" t="s">
        <v>58</v>
      </c>
      <c r="C34" s="91">
        <v>40513</v>
      </c>
      <c r="D34" s="123">
        <v>125.24</v>
      </c>
      <c r="E34" s="123">
        <v>163.3</v>
      </c>
      <c r="F34" s="123">
        <v>109.96</v>
      </c>
      <c r="G34" s="123">
        <v>249.93</v>
      </c>
      <c r="H34" s="123">
        <v>126.15</v>
      </c>
      <c r="I34" s="123">
        <v>144.51</v>
      </c>
      <c r="J34" s="123">
        <v>114.99</v>
      </c>
      <c r="K34" s="123">
        <v>410.06</v>
      </c>
      <c r="L34" s="123">
        <v>143.41</v>
      </c>
      <c r="M34" s="123">
        <v>180.66</v>
      </c>
      <c r="N34" s="123">
        <v>132.69</v>
      </c>
      <c r="O34" s="123">
        <v>110.44</v>
      </c>
    </row>
    <row r="35" spans="2:15" s="7" customFormat="1" ht="11.25">
      <c r="B35" s="90" t="s">
        <v>178</v>
      </c>
      <c r="C35" s="90">
        <v>40544</v>
      </c>
      <c r="D35" s="122">
        <v>129.54</v>
      </c>
      <c r="E35" s="122">
        <v>150.6</v>
      </c>
      <c r="F35" s="122">
        <v>113.16</v>
      </c>
      <c r="G35" s="122">
        <v>203.56</v>
      </c>
      <c r="H35" s="122">
        <v>129.97</v>
      </c>
      <c r="I35" s="122">
        <v>146.35</v>
      </c>
      <c r="J35" s="122">
        <v>113.66</v>
      </c>
      <c r="K35" s="122">
        <v>343.14</v>
      </c>
      <c r="L35" s="122">
        <v>136.74</v>
      </c>
      <c r="M35" s="122">
        <v>168.88</v>
      </c>
      <c r="N35" s="122">
        <v>148.57</v>
      </c>
      <c r="O35" s="122">
        <v>84.96</v>
      </c>
    </row>
    <row r="36" spans="2:15" s="7" customFormat="1" ht="11.25">
      <c r="B36" s="90" t="s">
        <v>58</v>
      </c>
      <c r="C36" s="90">
        <v>40575</v>
      </c>
      <c r="D36" s="122">
        <v>130.84</v>
      </c>
      <c r="E36" s="122">
        <v>156.37</v>
      </c>
      <c r="F36" s="122">
        <v>112.2</v>
      </c>
      <c r="G36" s="122">
        <v>209.05</v>
      </c>
      <c r="H36" s="122">
        <v>131.62</v>
      </c>
      <c r="I36" s="122">
        <v>144.75</v>
      </c>
      <c r="J36" s="122">
        <v>113.4</v>
      </c>
      <c r="K36" s="122">
        <v>352.23</v>
      </c>
      <c r="L36" s="122">
        <v>144.48</v>
      </c>
      <c r="M36" s="122">
        <v>164.43</v>
      </c>
      <c r="N36" s="122">
        <v>146.96</v>
      </c>
      <c r="O36" s="122">
        <v>118.37</v>
      </c>
    </row>
    <row r="37" spans="2:15" s="7" customFormat="1" ht="11.25">
      <c r="B37" s="90" t="s">
        <v>58</v>
      </c>
      <c r="C37" s="90">
        <v>40603</v>
      </c>
      <c r="D37" s="122">
        <v>135.79</v>
      </c>
      <c r="E37" s="122">
        <v>171.97</v>
      </c>
      <c r="F37" s="122">
        <v>115.83</v>
      </c>
      <c r="G37" s="122">
        <v>235.77</v>
      </c>
      <c r="H37" s="122">
        <v>135.17</v>
      </c>
      <c r="I37" s="122">
        <v>156.55</v>
      </c>
      <c r="J37" s="122">
        <v>113.56</v>
      </c>
      <c r="K37" s="122">
        <v>366.68</v>
      </c>
      <c r="L37" s="122">
        <v>150.43</v>
      </c>
      <c r="M37" s="122">
        <v>187.16</v>
      </c>
      <c r="N37" s="122">
        <v>160.76</v>
      </c>
      <c r="O37" s="122">
        <v>136.46</v>
      </c>
    </row>
    <row r="38" spans="2:15" s="7" customFormat="1" ht="11.25">
      <c r="B38" s="90" t="s">
        <v>58</v>
      </c>
      <c r="C38" s="90">
        <v>40634</v>
      </c>
      <c r="D38" s="122">
        <v>141.67</v>
      </c>
      <c r="E38" s="122">
        <v>170.21</v>
      </c>
      <c r="F38" s="122">
        <v>117.55</v>
      </c>
      <c r="G38" s="122">
        <v>226.46</v>
      </c>
      <c r="H38" s="122">
        <v>140.6</v>
      </c>
      <c r="I38" s="122">
        <v>148.11</v>
      </c>
      <c r="J38" s="122">
        <v>119.75</v>
      </c>
      <c r="K38" s="122">
        <v>402.92</v>
      </c>
      <c r="L38" s="122">
        <v>154.36</v>
      </c>
      <c r="M38" s="122">
        <v>160.52</v>
      </c>
      <c r="N38" s="122">
        <v>171.48</v>
      </c>
      <c r="O38" s="122">
        <v>164.3</v>
      </c>
    </row>
    <row r="39" spans="2:15" s="7" customFormat="1" ht="11.25">
      <c r="B39" s="90" t="s">
        <v>58</v>
      </c>
      <c r="C39" s="90">
        <v>40664</v>
      </c>
      <c r="D39" s="122">
        <v>142.06</v>
      </c>
      <c r="E39" s="122">
        <v>182.5</v>
      </c>
      <c r="F39" s="122">
        <v>114.14</v>
      </c>
      <c r="G39" s="122">
        <v>264.56</v>
      </c>
      <c r="H39" s="122">
        <v>141.81</v>
      </c>
      <c r="I39" s="122">
        <v>165.63</v>
      </c>
      <c r="J39" s="122">
        <v>116.83</v>
      </c>
      <c r="K39" s="122">
        <v>373.01</v>
      </c>
      <c r="L39" s="122">
        <v>146.97</v>
      </c>
      <c r="M39" s="122">
        <v>178.71</v>
      </c>
      <c r="N39" s="122">
        <v>182.79</v>
      </c>
      <c r="O39" s="122">
        <v>147.95</v>
      </c>
    </row>
    <row r="40" spans="2:15" s="7" customFormat="1" ht="11.25">
      <c r="B40" s="90" t="s">
        <v>58</v>
      </c>
      <c r="C40" s="90">
        <v>40695</v>
      </c>
      <c r="D40" s="122">
        <v>141.36</v>
      </c>
      <c r="E40" s="122">
        <v>179.41</v>
      </c>
      <c r="F40" s="122">
        <v>115.06</v>
      </c>
      <c r="G40" s="122">
        <v>250.91</v>
      </c>
      <c r="H40" s="122">
        <v>141.07</v>
      </c>
      <c r="I40" s="122">
        <v>163.59</v>
      </c>
      <c r="J40" s="122">
        <v>120.78</v>
      </c>
      <c r="K40" s="122">
        <v>378.96</v>
      </c>
      <c r="L40" s="122">
        <v>142.73</v>
      </c>
      <c r="M40" s="122">
        <v>181.4</v>
      </c>
      <c r="N40" s="122">
        <v>178.88</v>
      </c>
      <c r="O40" s="122">
        <v>144.7</v>
      </c>
    </row>
    <row r="41" spans="2:15" s="7" customFormat="1" ht="11.25">
      <c r="B41" s="90" t="s">
        <v>58</v>
      </c>
      <c r="C41" s="90">
        <v>40725</v>
      </c>
      <c r="D41" s="122">
        <v>141.79</v>
      </c>
      <c r="E41" s="122">
        <v>177.55</v>
      </c>
      <c r="F41" s="122">
        <v>115.95</v>
      </c>
      <c r="G41" s="122">
        <v>237.46</v>
      </c>
      <c r="H41" s="122">
        <v>141.88</v>
      </c>
      <c r="I41" s="122">
        <v>169.21</v>
      </c>
      <c r="J41" s="122">
        <v>118.49</v>
      </c>
      <c r="K41" s="122">
        <v>396.57</v>
      </c>
      <c r="L41" s="122">
        <v>149.93</v>
      </c>
      <c r="M41" s="122">
        <v>179.07</v>
      </c>
      <c r="N41" s="122">
        <v>177.41</v>
      </c>
      <c r="O41" s="122">
        <v>123.42</v>
      </c>
    </row>
    <row r="42" spans="2:15" s="7" customFormat="1" ht="11.25">
      <c r="B42" s="90" t="s">
        <v>58</v>
      </c>
      <c r="C42" s="90">
        <v>40756</v>
      </c>
      <c r="D42" s="122">
        <v>143.43</v>
      </c>
      <c r="E42" s="122">
        <v>204.59</v>
      </c>
      <c r="F42" s="122">
        <v>117.72</v>
      </c>
      <c r="G42" s="122">
        <v>285.37</v>
      </c>
      <c r="H42" s="122">
        <v>143.05</v>
      </c>
      <c r="I42" s="122">
        <v>188.23</v>
      </c>
      <c r="J42" s="122">
        <v>122.04</v>
      </c>
      <c r="K42" s="122">
        <v>434.59</v>
      </c>
      <c r="L42" s="122">
        <v>153.71</v>
      </c>
      <c r="M42" s="122">
        <v>204.96</v>
      </c>
      <c r="N42" s="122">
        <v>176.94</v>
      </c>
      <c r="O42" s="122">
        <v>160.25</v>
      </c>
    </row>
    <row r="43" spans="2:15" s="7" customFormat="1" ht="11.25">
      <c r="B43" s="90" t="s">
        <v>58</v>
      </c>
      <c r="C43" s="90">
        <v>40787</v>
      </c>
      <c r="D43" s="122">
        <v>140.6</v>
      </c>
      <c r="E43" s="122">
        <v>189.29</v>
      </c>
      <c r="F43" s="122">
        <v>110.43</v>
      </c>
      <c r="G43" s="122">
        <v>250.54</v>
      </c>
      <c r="H43" s="122">
        <v>141.22</v>
      </c>
      <c r="I43" s="122">
        <v>171.9</v>
      </c>
      <c r="J43" s="122">
        <v>121.82</v>
      </c>
      <c r="K43" s="122">
        <v>377</v>
      </c>
      <c r="L43" s="122">
        <v>144.09</v>
      </c>
      <c r="M43" s="122">
        <v>210.41</v>
      </c>
      <c r="N43" s="122">
        <v>175.34</v>
      </c>
      <c r="O43" s="122">
        <v>161.38</v>
      </c>
    </row>
    <row r="44" spans="2:15" s="7" customFormat="1" ht="11.25">
      <c r="B44" s="91" t="s">
        <v>58</v>
      </c>
      <c r="C44" s="91">
        <v>40817</v>
      </c>
      <c r="D44" s="123">
        <v>139.83</v>
      </c>
      <c r="E44" s="123">
        <v>186.31</v>
      </c>
      <c r="F44" s="123">
        <v>110.28</v>
      </c>
      <c r="G44" s="123">
        <v>251.36</v>
      </c>
      <c r="H44" s="123">
        <v>139.62</v>
      </c>
      <c r="I44" s="123">
        <v>158.81</v>
      </c>
      <c r="J44" s="123">
        <v>124.29</v>
      </c>
      <c r="K44" s="123">
        <v>394.39</v>
      </c>
      <c r="L44" s="123">
        <v>149.63</v>
      </c>
      <c r="M44" s="123">
        <v>197.08</v>
      </c>
      <c r="N44" s="123">
        <v>170.99</v>
      </c>
      <c r="O44" s="123">
        <v>177.29</v>
      </c>
    </row>
    <row r="45" spans="2:15" s="7" customFormat="1" ht="12" customHeight="1">
      <c r="B45" s="95"/>
      <c r="C45" s="193" t="s">
        <v>127</v>
      </c>
      <c r="D45" s="194"/>
      <c r="E45" s="60"/>
      <c r="F45" s="194"/>
      <c r="G45" s="194"/>
      <c r="H45" s="123"/>
      <c r="I45" s="123"/>
      <c r="J45" s="123"/>
      <c r="K45" s="123"/>
      <c r="L45" s="123"/>
      <c r="M45" s="123"/>
      <c r="N45" s="123"/>
      <c r="O45" s="194"/>
    </row>
    <row r="46" spans="2:15" ht="11.25">
      <c r="B46" s="114"/>
      <c r="C46" s="55" t="s">
        <v>201</v>
      </c>
      <c r="D46" s="125">
        <v>13.544457978075531</v>
      </c>
      <c r="E46" s="125">
        <v>5.546113754815307</v>
      </c>
      <c r="F46" s="125">
        <v>-4.121022430881583</v>
      </c>
      <c r="G46" s="125">
        <v>14.010976550097531</v>
      </c>
      <c r="H46" s="125">
        <v>13.089259679248343</v>
      </c>
      <c r="I46" s="125">
        <v>-5.063366810138692</v>
      </c>
      <c r="J46" s="125">
        <v>5.9319867041677465</v>
      </c>
      <c r="K46" s="125">
        <v>14.948994462255882</v>
      </c>
      <c r="L46" s="125">
        <v>11.714200388233543</v>
      </c>
      <c r="M46" s="125">
        <v>6.443424250607621</v>
      </c>
      <c r="N46" s="125">
        <v>37.85069332473397</v>
      </c>
      <c r="O46" s="125">
        <v>26.527262346560086</v>
      </c>
    </row>
    <row r="47" spans="2:15" ht="11.25">
      <c r="B47" s="114"/>
      <c r="C47" s="55" t="s">
        <v>195</v>
      </c>
      <c r="D47" s="125">
        <v>15.781413800900324</v>
      </c>
      <c r="E47" s="125">
        <v>7.775164593731776</v>
      </c>
      <c r="F47" s="125">
        <v>4.325665005574897</v>
      </c>
      <c r="G47" s="125">
        <v>10.015163668728766</v>
      </c>
      <c r="H47" s="125">
        <v>14.32841891204879</v>
      </c>
      <c r="I47" s="125">
        <v>5.194350507260781</v>
      </c>
      <c r="J47" s="125">
        <v>5.043989556594042</v>
      </c>
      <c r="K47" s="125">
        <v>25.173589547364994</v>
      </c>
      <c r="L47" s="125">
        <v>9.905664727091668</v>
      </c>
      <c r="M47" s="125">
        <v>15.120778881739572</v>
      </c>
      <c r="N47" s="125">
        <v>43.174375032082544</v>
      </c>
      <c r="O47" s="125">
        <v>3.2975342838207578</v>
      </c>
    </row>
    <row r="48" spans="2:15" ht="11.25">
      <c r="B48" s="95"/>
      <c r="C48" s="59" t="s">
        <v>196</v>
      </c>
      <c r="D48" s="126">
        <v>13.188090050835143</v>
      </c>
      <c r="E48" s="126">
        <v>12.188888535403342</v>
      </c>
      <c r="F48" s="126">
        <v>3.686730506155955</v>
      </c>
      <c r="G48" s="126">
        <v>16.729705555577844</v>
      </c>
      <c r="H48" s="126">
        <v>12.105486560869716</v>
      </c>
      <c r="I48" s="126">
        <v>10.252152803224647</v>
      </c>
      <c r="J48" s="126">
        <v>5.972968718375404</v>
      </c>
      <c r="K48" s="126">
        <v>28.8117328640485</v>
      </c>
      <c r="L48" s="126">
        <v>8.66688535548279</v>
      </c>
      <c r="M48" s="126">
        <v>18.43768165866473</v>
      </c>
      <c r="N48" s="126">
        <v>35.037567951248235</v>
      </c>
      <c r="O48" s="126">
        <v>3.6030485438089954</v>
      </c>
    </row>
    <row r="49" spans="2:8" ht="15" customHeight="1">
      <c r="B49" s="114"/>
      <c r="C49" s="55" t="s">
        <v>128</v>
      </c>
      <c r="H49" s="127"/>
    </row>
    <row r="50" spans="3:16" ht="11.25">
      <c r="C50" s="5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7"/>
    </row>
    <row r="51" ht="11.25">
      <c r="H51" s="127"/>
    </row>
    <row r="52" spans="4:15" ht="11.25">
      <c r="D52" s="131"/>
      <c r="E52" s="131"/>
      <c r="F52" s="131"/>
      <c r="G52" s="131"/>
      <c r="H52" s="132"/>
      <c r="I52" s="132"/>
      <c r="J52" s="132"/>
      <c r="K52" s="132"/>
      <c r="L52" s="131"/>
      <c r="M52" s="132"/>
      <c r="N52" s="131"/>
      <c r="O52" s="131"/>
    </row>
    <row r="53" ht="11.25">
      <c r="D53" s="7"/>
    </row>
    <row r="54" ht="11.25">
      <c r="D54" s="7"/>
    </row>
    <row r="55" ht="11.25">
      <c r="D55" s="7"/>
    </row>
    <row r="56" ht="11.25">
      <c r="D56" s="51"/>
    </row>
    <row r="57" ht="11.25">
      <c r="D57" s="51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O67"/>
  <sheetViews>
    <sheetView zoomScaleSheetLayoutView="100" workbookViewId="0" topLeftCell="A1">
      <selection activeCell="G32" sqref="G32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9.140625" style="6" customWidth="1"/>
    <col min="15" max="16384" width="9.140625" style="4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G1" s="7"/>
      <c r="M1" s="111" t="s">
        <v>199</v>
      </c>
      <c r="N1" s="179"/>
    </row>
    <row r="3" ht="11.25">
      <c r="B3" s="3" t="s">
        <v>12</v>
      </c>
    </row>
    <row r="4" spans="2:13" ht="11.25">
      <c r="B4" s="5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02" t="s">
        <v>15</v>
      </c>
      <c r="C7" s="205" t="s">
        <v>16</v>
      </c>
      <c r="D7" s="205"/>
      <c r="E7" s="205"/>
      <c r="F7" s="205"/>
      <c r="G7" s="9"/>
      <c r="H7" s="205" t="s">
        <v>17</v>
      </c>
      <c r="I7" s="205"/>
      <c r="J7" s="205"/>
      <c r="K7" s="205"/>
      <c r="L7" s="205"/>
      <c r="M7" s="9"/>
    </row>
    <row r="8" spans="2:13" ht="11.25">
      <c r="B8" s="203"/>
      <c r="C8" s="10" t="s">
        <v>18</v>
      </c>
      <c r="D8" s="10" t="s">
        <v>19</v>
      </c>
      <c r="E8" s="10" t="s">
        <v>20</v>
      </c>
      <c r="F8" s="10" t="s">
        <v>21</v>
      </c>
      <c r="G8" s="10"/>
      <c r="H8" s="10" t="s">
        <v>22</v>
      </c>
      <c r="I8" s="206" t="s">
        <v>142</v>
      </c>
      <c r="J8" s="206"/>
      <c r="K8" s="206"/>
      <c r="L8" s="10" t="s">
        <v>21</v>
      </c>
      <c r="M8" s="10" t="s">
        <v>23</v>
      </c>
    </row>
    <row r="9" spans="2:13" ht="11.25">
      <c r="B9" s="203"/>
      <c r="C9" s="10" t="s">
        <v>24</v>
      </c>
      <c r="D9" s="10"/>
      <c r="E9" s="10" t="s">
        <v>25</v>
      </c>
      <c r="F9" s="10"/>
      <c r="G9" s="10"/>
      <c r="H9" s="10" t="s">
        <v>26</v>
      </c>
      <c r="I9" s="207" t="s">
        <v>27</v>
      </c>
      <c r="J9" s="207"/>
      <c r="K9" s="207"/>
      <c r="L9" s="10"/>
      <c r="M9" s="10"/>
    </row>
    <row r="10" spans="2:13" ht="23.25" thickBot="1">
      <c r="B10" s="204"/>
      <c r="C10" s="11"/>
      <c r="D10" s="11"/>
      <c r="E10" s="11"/>
      <c r="F10" s="11"/>
      <c r="G10" s="11"/>
      <c r="H10" s="11"/>
      <c r="I10" s="12" t="s">
        <v>28</v>
      </c>
      <c r="J10" s="12" t="s">
        <v>29</v>
      </c>
      <c r="K10" s="11" t="s">
        <v>30</v>
      </c>
      <c r="L10" s="11"/>
      <c r="M10" s="11"/>
    </row>
    <row r="11" spans="2:14" ht="12" thickTop="1">
      <c r="B11" s="13" t="s">
        <v>146</v>
      </c>
      <c r="C11" s="17">
        <v>8588</v>
      </c>
      <c r="D11" s="17">
        <v>-7460</v>
      </c>
      <c r="E11" s="17">
        <v>880</v>
      </c>
      <c r="F11" s="17">
        <v>2008</v>
      </c>
      <c r="G11" s="17"/>
      <c r="H11" s="17">
        <v>161</v>
      </c>
      <c r="I11" s="17">
        <v>4910</v>
      </c>
      <c r="J11" s="17">
        <v>-523</v>
      </c>
      <c r="K11" s="17">
        <v>-4903</v>
      </c>
      <c r="L11" s="17">
        <v>-355</v>
      </c>
      <c r="M11" s="17">
        <v>1654</v>
      </c>
      <c r="N11" s="17"/>
    </row>
    <row r="12" spans="2:14" s="6" customFormat="1" ht="11.25">
      <c r="B12" s="15" t="s">
        <v>168</v>
      </c>
      <c r="C12" s="16">
        <v>33640.540716</v>
      </c>
      <c r="D12" s="16">
        <v>-25197.65144466941</v>
      </c>
      <c r="E12" s="16">
        <v>3236.348735217373</v>
      </c>
      <c r="F12" s="16">
        <v>11679.238006547961</v>
      </c>
      <c r="G12" s="16"/>
      <c r="H12" s="16">
        <v>371.739</v>
      </c>
      <c r="I12" s="16">
        <v>8338.896459753349</v>
      </c>
      <c r="J12" s="16">
        <v>-4750.133360000002</v>
      </c>
      <c r="K12" s="16">
        <v>-13395.710271707365</v>
      </c>
      <c r="L12" s="16">
        <v>-9435.208171954018</v>
      </c>
      <c r="M12" s="16">
        <v>2244.029834593944</v>
      </c>
      <c r="N12" s="17"/>
    </row>
    <row r="13" spans="2:14" s="6" customFormat="1" ht="11.25">
      <c r="B13" s="13" t="s">
        <v>147</v>
      </c>
      <c r="C13" s="17">
        <v>8300</v>
      </c>
      <c r="D13" s="17">
        <v>-6482</v>
      </c>
      <c r="E13" s="17">
        <v>838</v>
      </c>
      <c r="F13" s="17">
        <v>2657</v>
      </c>
      <c r="G13" s="17"/>
      <c r="H13" s="17">
        <v>179</v>
      </c>
      <c r="I13" s="17">
        <v>2546</v>
      </c>
      <c r="J13" s="17">
        <v>5817</v>
      </c>
      <c r="K13" s="17">
        <v>-804</v>
      </c>
      <c r="L13" s="17">
        <v>7738</v>
      </c>
      <c r="M13" s="17">
        <v>10394</v>
      </c>
      <c r="N13" s="17"/>
    </row>
    <row r="14" spans="2:14" s="6" customFormat="1" ht="11.25">
      <c r="B14" s="13" t="s">
        <v>148</v>
      </c>
      <c r="C14" s="17">
        <v>11349</v>
      </c>
      <c r="D14" s="17">
        <v>-9602</v>
      </c>
      <c r="E14" s="17">
        <v>845</v>
      </c>
      <c r="F14" s="17">
        <v>2592</v>
      </c>
      <c r="G14" s="17"/>
      <c r="H14" s="17">
        <v>220</v>
      </c>
      <c r="I14" s="17">
        <v>4186</v>
      </c>
      <c r="J14" s="17">
        <v>-1316</v>
      </c>
      <c r="K14" s="17">
        <v>-6445</v>
      </c>
      <c r="L14" s="17">
        <v>-3355</v>
      </c>
      <c r="M14" s="17">
        <v>-762</v>
      </c>
      <c r="N14" s="17"/>
    </row>
    <row r="15" spans="2:14" s="6" customFormat="1" ht="11.25">
      <c r="B15" s="13" t="s">
        <v>149</v>
      </c>
      <c r="C15" s="17">
        <v>12974</v>
      </c>
      <c r="D15" s="17">
        <v>-8220</v>
      </c>
      <c r="E15" s="17">
        <v>916</v>
      </c>
      <c r="F15" s="17">
        <v>5670</v>
      </c>
      <c r="G15" s="17"/>
      <c r="H15" s="17">
        <v>189</v>
      </c>
      <c r="I15" s="17">
        <v>2539</v>
      </c>
      <c r="J15" s="17">
        <v>-153</v>
      </c>
      <c r="K15" s="17">
        <v>-10754</v>
      </c>
      <c r="L15" s="17">
        <v>-8179</v>
      </c>
      <c r="M15" s="17">
        <v>-2509</v>
      </c>
      <c r="N15" s="17"/>
    </row>
    <row r="16" spans="2:14" s="6" customFormat="1" ht="11.25">
      <c r="B16" s="13" t="s">
        <v>150</v>
      </c>
      <c r="C16" s="17">
        <v>12080</v>
      </c>
      <c r="D16" s="17">
        <v>-9973</v>
      </c>
      <c r="E16" s="17">
        <v>959</v>
      </c>
      <c r="F16" s="17">
        <v>3066</v>
      </c>
      <c r="G16" s="17"/>
      <c r="H16" s="17">
        <v>75</v>
      </c>
      <c r="I16" s="17">
        <v>3278</v>
      </c>
      <c r="J16" s="17">
        <v>537</v>
      </c>
      <c r="K16" s="17">
        <v>-9758</v>
      </c>
      <c r="L16" s="17">
        <v>-5868</v>
      </c>
      <c r="M16" s="17">
        <v>-2803</v>
      </c>
      <c r="N16" s="17"/>
    </row>
    <row r="17" spans="2:14" s="6" customFormat="1" ht="11.25">
      <c r="B17" s="15" t="s">
        <v>169</v>
      </c>
      <c r="C17" s="16">
        <v>44703</v>
      </c>
      <c r="D17" s="16">
        <v>-34277</v>
      </c>
      <c r="E17" s="16">
        <v>3558</v>
      </c>
      <c r="F17" s="16">
        <v>13985</v>
      </c>
      <c r="G17" s="16"/>
      <c r="H17" s="16">
        <v>663</v>
      </c>
      <c r="I17" s="16">
        <v>12549</v>
      </c>
      <c r="J17" s="16">
        <v>4885</v>
      </c>
      <c r="K17" s="16">
        <v>-27761</v>
      </c>
      <c r="L17" s="16">
        <v>-9664</v>
      </c>
      <c r="M17" s="16">
        <v>4320</v>
      </c>
      <c r="N17" s="17"/>
    </row>
    <row r="18" spans="2:14" s="6" customFormat="1" ht="11.25">
      <c r="B18" s="13" t="s">
        <v>151</v>
      </c>
      <c r="C18" s="17">
        <v>9328</v>
      </c>
      <c r="D18" s="17">
        <v>-8647</v>
      </c>
      <c r="E18" s="17">
        <v>943</v>
      </c>
      <c r="F18" s="17">
        <v>1625</v>
      </c>
      <c r="G18" s="17"/>
      <c r="H18" s="17">
        <v>193</v>
      </c>
      <c r="I18" s="17">
        <v>855</v>
      </c>
      <c r="J18" s="17">
        <v>6615</v>
      </c>
      <c r="K18" s="17">
        <v>-3502</v>
      </c>
      <c r="L18" s="17">
        <v>4161</v>
      </c>
      <c r="M18" s="17">
        <v>5785</v>
      </c>
      <c r="N18" s="17"/>
    </row>
    <row r="19" spans="2:14" s="6" customFormat="1" ht="11.25">
      <c r="B19" s="13" t="s">
        <v>152</v>
      </c>
      <c r="C19" s="17">
        <v>10205</v>
      </c>
      <c r="D19" s="17">
        <v>-10150</v>
      </c>
      <c r="E19" s="17">
        <v>1094</v>
      </c>
      <c r="F19" s="17">
        <v>1149</v>
      </c>
      <c r="G19" s="17"/>
      <c r="H19" s="17">
        <v>236</v>
      </c>
      <c r="I19" s="17">
        <v>2024</v>
      </c>
      <c r="J19" s="17">
        <v>-7308</v>
      </c>
      <c r="K19" s="17">
        <v>6275</v>
      </c>
      <c r="L19" s="17">
        <v>1227</v>
      </c>
      <c r="M19" s="17">
        <v>2375</v>
      </c>
      <c r="N19" s="17"/>
    </row>
    <row r="20" spans="2:14" s="6" customFormat="1" ht="11.25">
      <c r="B20" s="13" t="s">
        <v>153</v>
      </c>
      <c r="C20" s="17">
        <v>14682</v>
      </c>
      <c r="D20" s="17">
        <v>-8355</v>
      </c>
      <c r="E20" s="17">
        <v>1175</v>
      </c>
      <c r="F20" s="17">
        <v>7502</v>
      </c>
      <c r="G20" s="17"/>
      <c r="H20" s="17">
        <v>194</v>
      </c>
      <c r="I20" s="17">
        <v>1291</v>
      </c>
      <c r="J20" s="17">
        <v>3048</v>
      </c>
      <c r="K20" s="17">
        <v>-1729</v>
      </c>
      <c r="L20" s="17">
        <v>2804</v>
      </c>
      <c r="M20" s="17">
        <v>10307</v>
      </c>
      <c r="N20" s="17"/>
    </row>
    <row r="21" spans="2:14" s="6" customFormat="1" ht="11.25">
      <c r="B21" s="13" t="s">
        <v>154</v>
      </c>
      <c r="C21" s="17">
        <v>12242</v>
      </c>
      <c r="D21" s="17">
        <v>-9969</v>
      </c>
      <c r="E21" s="17">
        <v>1095</v>
      </c>
      <c r="F21" s="17">
        <v>3368</v>
      </c>
      <c r="G21" s="17"/>
      <c r="H21" s="17">
        <v>245</v>
      </c>
      <c r="I21" s="17">
        <v>-13551</v>
      </c>
      <c r="J21" s="17">
        <v>6728</v>
      </c>
      <c r="K21" s="17">
        <v>15313</v>
      </c>
      <c r="L21" s="17">
        <v>8735</v>
      </c>
      <c r="M21" s="17">
        <v>12102</v>
      </c>
      <c r="N21" s="17"/>
    </row>
    <row r="22" spans="2:14" s="6" customFormat="1" ht="11.25">
      <c r="B22" s="15" t="s">
        <v>170</v>
      </c>
      <c r="C22" s="16">
        <v>46457</v>
      </c>
      <c r="D22" s="16">
        <v>-37121</v>
      </c>
      <c r="E22" s="16">
        <v>4307</v>
      </c>
      <c r="F22" s="16">
        <v>13644</v>
      </c>
      <c r="G22" s="16"/>
      <c r="H22" s="16">
        <v>868</v>
      </c>
      <c r="I22" s="16">
        <v>-9381</v>
      </c>
      <c r="J22" s="16">
        <v>9083</v>
      </c>
      <c r="K22" s="16">
        <v>16357</v>
      </c>
      <c r="L22" s="16">
        <v>16927</v>
      </c>
      <c r="M22" s="16">
        <v>30569</v>
      </c>
      <c r="N22" s="17"/>
    </row>
    <row r="23" spans="2:14" s="6" customFormat="1" ht="11.25">
      <c r="B23" s="13" t="s">
        <v>155</v>
      </c>
      <c r="C23" s="17">
        <v>8728</v>
      </c>
      <c r="D23" s="17">
        <v>-9448</v>
      </c>
      <c r="E23" s="17">
        <v>961</v>
      </c>
      <c r="F23" s="17">
        <v>241</v>
      </c>
      <c r="G23" s="17"/>
      <c r="H23" s="17">
        <v>206</v>
      </c>
      <c r="I23" s="17">
        <v>8502</v>
      </c>
      <c r="J23" s="17">
        <v>9448</v>
      </c>
      <c r="K23" s="17">
        <v>4974</v>
      </c>
      <c r="L23" s="17">
        <v>23130</v>
      </c>
      <c r="M23" s="17">
        <v>23370</v>
      </c>
      <c r="N23" s="17"/>
    </row>
    <row r="24" spans="2:14" s="6" customFormat="1" ht="11.25">
      <c r="B24" s="13" t="s">
        <v>156</v>
      </c>
      <c r="C24" s="17">
        <v>11857</v>
      </c>
      <c r="D24" s="17">
        <v>-10659</v>
      </c>
      <c r="E24" s="17">
        <v>983</v>
      </c>
      <c r="F24" s="17">
        <v>2181</v>
      </c>
      <c r="G24" s="17"/>
      <c r="H24" s="17">
        <v>136</v>
      </c>
      <c r="I24" s="17">
        <v>15776</v>
      </c>
      <c r="J24" s="17">
        <v>14680</v>
      </c>
      <c r="K24" s="17">
        <v>5468</v>
      </c>
      <c r="L24" s="17">
        <v>36060</v>
      </c>
      <c r="M24" s="17">
        <v>38241</v>
      </c>
      <c r="N24" s="17"/>
    </row>
    <row r="25" spans="2:14" s="6" customFormat="1" ht="11.25">
      <c r="B25" s="13" t="s">
        <v>157</v>
      </c>
      <c r="C25" s="17">
        <v>10360</v>
      </c>
      <c r="D25" s="17">
        <v>-10249</v>
      </c>
      <c r="E25" s="17">
        <v>1015</v>
      </c>
      <c r="F25" s="17">
        <v>1125</v>
      </c>
      <c r="G25" s="17"/>
      <c r="H25" s="17">
        <v>222</v>
      </c>
      <c r="I25" s="17">
        <v>7003</v>
      </c>
      <c r="J25" s="17">
        <v>11454</v>
      </c>
      <c r="K25" s="17">
        <v>-7671</v>
      </c>
      <c r="L25" s="17">
        <v>11008</v>
      </c>
      <c r="M25" s="17">
        <v>12133</v>
      </c>
      <c r="N25" s="17"/>
    </row>
    <row r="26" spans="2:14" s="6" customFormat="1" ht="11.25">
      <c r="B26" s="13" t="s">
        <v>158</v>
      </c>
      <c r="C26" s="17">
        <v>9088</v>
      </c>
      <c r="D26" s="17">
        <v>-12154</v>
      </c>
      <c r="E26" s="17">
        <v>1071</v>
      </c>
      <c r="F26" s="17">
        <v>-1996</v>
      </c>
      <c r="G26" s="17"/>
      <c r="H26" s="17">
        <v>192</v>
      </c>
      <c r="I26" s="17">
        <v>-3762</v>
      </c>
      <c r="J26" s="17">
        <v>12808</v>
      </c>
      <c r="K26" s="17">
        <v>6499</v>
      </c>
      <c r="L26" s="17">
        <v>15737</v>
      </c>
      <c r="M26" s="17">
        <v>13741</v>
      </c>
      <c r="N26" s="17"/>
    </row>
    <row r="27" spans="2:14" s="6" customFormat="1" ht="11.25">
      <c r="B27" s="15" t="s">
        <v>171</v>
      </c>
      <c r="C27" s="16">
        <v>40033</v>
      </c>
      <c r="D27" s="16">
        <v>-42510</v>
      </c>
      <c r="E27" s="16">
        <v>4030</v>
      </c>
      <c r="F27" s="16">
        <v>1551</v>
      </c>
      <c r="G27" s="16"/>
      <c r="H27" s="16">
        <v>756</v>
      </c>
      <c r="I27" s="16">
        <v>27519</v>
      </c>
      <c r="J27" s="16">
        <v>48390</v>
      </c>
      <c r="K27" s="16">
        <v>9270</v>
      </c>
      <c r="L27" s="16">
        <v>85935</v>
      </c>
      <c r="M27" s="16">
        <v>87485</v>
      </c>
      <c r="N27" s="17"/>
    </row>
    <row r="28" spans="2:14" s="6" customFormat="1" ht="11.25">
      <c r="B28" s="13" t="s">
        <v>159</v>
      </c>
      <c r="C28" s="17">
        <v>2761</v>
      </c>
      <c r="D28" s="17">
        <v>-14008</v>
      </c>
      <c r="E28" s="17">
        <v>987</v>
      </c>
      <c r="F28" s="17">
        <v>-10260</v>
      </c>
      <c r="G28" s="17"/>
      <c r="H28" s="17">
        <v>170</v>
      </c>
      <c r="I28" s="17">
        <v>4346</v>
      </c>
      <c r="J28" s="17">
        <v>5652</v>
      </c>
      <c r="K28" s="17">
        <v>8309</v>
      </c>
      <c r="L28" s="17">
        <v>18477</v>
      </c>
      <c r="M28" s="17">
        <v>8217</v>
      </c>
      <c r="N28" s="17"/>
    </row>
    <row r="29" spans="2:14" s="6" customFormat="1" ht="11.25">
      <c r="B29" s="13" t="s">
        <v>160</v>
      </c>
      <c r="C29" s="17">
        <v>8541</v>
      </c>
      <c r="D29" s="17">
        <v>-16051</v>
      </c>
      <c r="E29" s="17">
        <v>899</v>
      </c>
      <c r="F29" s="17">
        <v>-6611</v>
      </c>
      <c r="G29" s="17"/>
      <c r="H29" s="17">
        <v>218</v>
      </c>
      <c r="I29" s="17">
        <v>3785</v>
      </c>
      <c r="J29" s="17">
        <v>7641</v>
      </c>
      <c r="K29" s="17">
        <v>5988</v>
      </c>
      <c r="L29" s="17">
        <v>17632</v>
      </c>
      <c r="M29" s="17">
        <v>11021</v>
      </c>
      <c r="N29" s="17"/>
    </row>
    <row r="30" spans="2:14" s="6" customFormat="1" ht="11.25">
      <c r="B30" s="13" t="s">
        <v>161</v>
      </c>
      <c r="C30" s="17">
        <v>8356</v>
      </c>
      <c r="D30" s="17">
        <v>-15353</v>
      </c>
      <c r="E30" s="17">
        <v>985</v>
      </c>
      <c r="F30" s="17">
        <v>-6013</v>
      </c>
      <c r="G30" s="17"/>
      <c r="H30" s="17">
        <v>309</v>
      </c>
      <c r="I30" s="17">
        <v>7317</v>
      </c>
      <c r="J30" s="17">
        <v>3794</v>
      </c>
      <c r="K30" s="17">
        <v>-686</v>
      </c>
      <c r="L30" s="17">
        <v>10734</v>
      </c>
      <c r="M30" s="17">
        <v>4721</v>
      </c>
      <c r="N30" s="17"/>
    </row>
    <row r="31" spans="2:14" s="6" customFormat="1" ht="11.25">
      <c r="B31" s="13" t="s">
        <v>162</v>
      </c>
      <c r="C31" s="17">
        <v>5178</v>
      </c>
      <c r="D31" s="17">
        <v>-11839</v>
      </c>
      <c r="E31" s="17">
        <v>1353</v>
      </c>
      <c r="F31" s="17">
        <v>-5308</v>
      </c>
      <c r="G31" s="17"/>
      <c r="H31" s="17">
        <v>357</v>
      </c>
      <c r="I31" s="17">
        <v>9153</v>
      </c>
      <c r="J31" s="17">
        <v>-15954</v>
      </c>
      <c r="K31" s="17">
        <v>-9239</v>
      </c>
      <c r="L31" s="17">
        <v>-15683</v>
      </c>
      <c r="M31" s="17">
        <v>-20990</v>
      </c>
      <c r="N31" s="17"/>
    </row>
    <row r="32" spans="2:14" s="6" customFormat="1" ht="11.25">
      <c r="B32" s="15" t="s">
        <v>172</v>
      </c>
      <c r="C32" s="16">
        <v>24836</v>
      </c>
      <c r="D32" s="16">
        <v>-57251</v>
      </c>
      <c r="E32" s="16">
        <v>4224</v>
      </c>
      <c r="F32" s="16">
        <v>-28192</v>
      </c>
      <c r="G32" s="16"/>
      <c r="H32" s="16">
        <v>1054</v>
      </c>
      <c r="I32" s="16">
        <v>24601</v>
      </c>
      <c r="J32" s="16">
        <v>1133</v>
      </c>
      <c r="K32" s="16">
        <v>4372</v>
      </c>
      <c r="L32" s="16">
        <v>31160</v>
      </c>
      <c r="M32" s="16">
        <v>2969</v>
      </c>
      <c r="N32" s="17"/>
    </row>
    <row r="33" spans="2:14" s="6" customFormat="1" ht="11.25">
      <c r="B33" s="13" t="s">
        <v>163</v>
      </c>
      <c r="C33" s="17">
        <v>2988</v>
      </c>
      <c r="D33" s="17">
        <v>-8788</v>
      </c>
      <c r="E33" s="17">
        <v>862</v>
      </c>
      <c r="F33" s="17">
        <v>-4938</v>
      </c>
      <c r="G33" s="17"/>
      <c r="H33" s="17">
        <v>338</v>
      </c>
      <c r="I33" s="7">
        <v>5735</v>
      </c>
      <c r="J33" s="7">
        <v>-2919</v>
      </c>
      <c r="K33" s="7">
        <v>603</v>
      </c>
      <c r="L33" s="17">
        <v>3757</v>
      </c>
      <c r="M33" s="17">
        <v>-1182</v>
      </c>
      <c r="N33" s="17"/>
    </row>
    <row r="34" spans="2:14" s="6" customFormat="1" ht="11.25">
      <c r="B34" s="13" t="s">
        <v>164</v>
      </c>
      <c r="C34" s="17">
        <v>10920</v>
      </c>
      <c r="D34" s="17">
        <v>-13962</v>
      </c>
      <c r="E34" s="17">
        <v>802</v>
      </c>
      <c r="F34" s="17">
        <v>-2239</v>
      </c>
      <c r="G34" s="17"/>
      <c r="H34" s="17">
        <v>242</v>
      </c>
      <c r="I34" s="7">
        <v>8729</v>
      </c>
      <c r="J34" s="7">
        <v>4316</v>
      </c>
      <c r="K34" s="7">
        <v>1551</v>
      </c>
      <c r="L34" s="17">
        <v>14838</v>
      </c>
      <c r="M34" s="17">
        <v>12599</v>
      </c>
      <c r="N34" s="17"/>
    </row>
    <row r="35" spans="2:14" s="6" customFormat="1" ht="11.25">
      <c r="B35" s="13" t="s">
        <v>165</v>
      </c>
      <c r="C35" s="17">
        <v>7274</v>
      </c>
      <c r="D35" s="17">
        <v>-13082</v>
      </c>
      <c r="E35" s="17">
        <v>924</v>
      </c>
      <c r="F35" s="17">
        <v>-4884</v>
      </c>
      <c r="G35" s="17"/>
      <c r="H35" s="17">
        <v>205</v>
      </c>
      <c r="I35" s="7">
        <v>8377</v>
      </c>
      <c r="J35" s="7">
        <v>20156</v>
      </c>
      <c r="K35" s="7">
        <v>-6156</v>
      </c>
      <c r="L35" s="17">
        <v>22582</v>
      </c>
      <c r="M35" s="17">
        <v>17697</v>
      </c>
      <c r="N35" s="17"/>
    </row>
    <row r="36" spans="2:14" s="6" customFormat="1" ht="11.25">
      <c r="B36" s="13" t="s">
        <v>166</v>
      </c>
      <c r="C36" s="17">
        <v>4107</v>
      </c>
      <c r="D36" s="17">
        <v>-17098</v>
      </c>
      <c r="E36" s="17">
        <v>750</v>
      </c>
      <c r="F36" s="17">
        <v>-12241</v>
      </c>
      <c r="G36" s="17"/>
      <c r="H36" s="7">
        <v>343</v>
      </c>
      <c r="I36" s="17">
        <v>13192</v>
      </c>
      <c r="J36" s="17">
        <v>28730</v>
      </c>
      <c r="K36" s="17">
        <v>-12489</v>
      </c>
      <c r="L36" s="17">
        <v>29776</v>
      </c>
      <c r="M36" s="17">
        <v>17536</v>
      </c>
      <c r="N36" s="17"/>
    </row>
    <row r="37" spans="2:14" s="6" customFormat="1" ht="11.25">
      <c r="B37" s="15" t="s">
        <v>173</v>
      </c>
      <c r="C37" s="16">
        <v>25289</v>
      </c>
      <c r="D37" s="16">
        <v>-52930</v>
      </c>
      <c r="E37" s="16">
        <v>3338</v>
      </c>
      <c r="F37" s="16">
        <v>-24302</v>
      </c>
      <c r="G37" s="16"/>
      <c r="H37" s="180">
        <v>1128</v>
      </c>
      <c r="I37" s="16">
        <v>36033</v>
      </c>
      <c r="J37" s="16">
        <v>50283</v>
      </c>
      <c r="K37" s="16">
        <v>-16491</v>
      </c>
      <c r="L37" s="16">
        <v>70953</v>
      </c>
      <c r="M37" s="16">
        <v>46650</v>
      </c>
      <c r="N37" s="17"/>
    </row>
    <row r="38" spans="2:14" s="6" customFormat="1" ht="11.25">
      <c r="B38" s="13" t="s">
        <v>167</v>
      </c>
      <c r="C38" s="17">
        <v>882</v>
      </c>
      <c r="D38" s="17">
        <v>-13575</v>
      </c>
      <c r="E38" s="17">
        <v>744</v>
      </c>
      <c r="F38" s="17">
        <v>-11949</v>
      </c>
      <c r="G38" s="17"/>
      <c r="H38" s="7">
        <v>239</v>
      </c>
      <c r="I38" s="17">
        <v>-587</v>
      </c>
      <c r="J38" s="7">
        <v>8212</v>
      </c>
      <c r="K38" s="17">
        <v>10244</v>
      </c>
      <c r="L38" s="17">
        <v>18108</v>
      </c>
      <c r="M38" s="17">
        <v>6160</v>
      </c>
      <c r="N38" s="17"/>
    </row>
    <row r="39" spans="2:14" s="6" customFormat="1" ht="11.25">
      <c r="B39" s="13" t="s">
        <v>175</v>
      </c>
      <c r="C39" s="17">
        <v>7002</v>
      </c>
      <c r="D39" s="17">
        <v>-19668</v>
      </c>
      <c r="E39" s="17">
        <v>768</v>
      </c>
      <c r="F39" s="17">
        <v>-11898</v>
      </c>
      <c r="G39" s="17"/>
      <c r="H39" s="7">
        <v>255</v>
      </c>
      <c r="I39" s="17">
        <v>3802</v>
      </c>
      <c r="J39" s="7">
        <v>14577</v>
      </c>
      <c r="K39" s="7">
        <v>3771</v>
      </c>
      <c r="L39" s="7">
        <v>22405</v>
      </c>
      <c r="M39" s="17">
        <v>10506</v>
      </c>
      <c r="N39" s="17"/>
    </row>
    <row r="40" spans="2:15" s="6" customFormat="1" ht="11.25">
      <c r="B40" s="13" t="s">
        <v>176</v>
      </c>
      <c r="C40" s="17">
        <v>4826</v>
      </c>
      <c r="D40" s="17">
        <v>-16983</v>
      </c>
      <c r="E40" s="17">
        <v>644</v>
      </c>
      <c r="F40" s="17">
        <v>-11513</v>
      </c>
      <c r="G40" s="17"/>
      <c r="H40" s="17">
        <v>312</v>
      </c>
      <c r="I40" s="7">
        <v>13413</v>
      </c>
      <c r="J40" s="17">
        <v>19746</v>
      </c>
      <c r="K40" s="7">
        <v>-4128</v>
      </c>
      <c r="L40" s="7">
        <v>29343</v>
      </c>
      <c r="M40" s="7">
        <v>17831</v>
      </c>
      <c r="N40" s="17"/>
      <c r="O40" s="17"/>
    </row>
    <row r="41" spans="2:15" s="6" customFormat="1" ht="11.25">
      <c r="B41" s="13" t="s">
        <v>179</v>
      </c>
      <c r="C41" s="17">
        <v>7511</v>
      </c>
      <c r="D41" s="17">
        <v>-20148</v>
      </c>
      <c r="E41" s="17">
        <v>632</v>
      </c>
      <c r="F41" s="17">
        <v>-12004</v>
      </c>
      <c r="G41" s="17"/>
      <c r="H41" s="17">
        <v>312</v>
      </c>
      <c r="I41" s="7">
        <v>20291</v>
      </c>
      <c r="J41" s="17">
        <v>20476</v>
      </c>
      <c r="K41" s="17">
        <v>-14470</v>
      </c>
      <c r="L41" s="17">
        <v>26609</v>
      </c>
      <c r="M41" s="17">
        <v>14604</v>
      </c>
      <c r="N41" s="17"/>
      <c r="O41" s="17"/>
    </row>
    <row r="42" spans="2:15" s="6" customFormat="1" ht="11.25">
      <c r="B42" s="15" t="s">
        <v>177</v>
      </c>
      <c r="C42" s="16">
        <v>20221</v>
      </c>
      <c r="D42" s="16">
        <v>-70374</v>
      </c>
      <c r="E42" s="16">
        <v>2788</v>
      </c>
      <c r="F42" s="16">
        <v>-47364</v>
      </c>
      <c r="G42" s="16"/>
      <c r="H42" s="16">
        <v>1118</v>
      </c>
      <c r="I42" s="180">
        <v>36919</v>
      </c>
      <c r="J42" s="16">
        <v>63011</v>
      </c>
      <c r="K42" s="16">
        <v>-4583</v>
      </c>
      <c r="L42" s="16">
        <v>96465</v>
      </c>
      <c r="M42" s="16">
        <v>49101</v>
      </c>
      <c r="N42" s="17"/>
      <c r="O42" s="17"/>
    </row>
    <row r="43" spans="2:15" s="6" customFormat="1" ht="11.25">
      <c r="B43" s="13" t="s">
        <v>189</v>
      </c>
      <c r="C43" s="17">
        <v>3144</v>
      </c>
      <c r="D43" s="17">
        <v>-18595</v>
      </c>
      <c r="E43" s="17">
        <v>870</v>
      </c>
      <c r="F43" s="17">
        <v>-14581</v>
      </c>
      <c r="G43" s="17"/>
      <c r="H43" s="17">
        <v>276</v>
      </c>
      <c r="I43" s="7">
        <v>27422</v>
      </c>
      <c r="J43" s="17">
        <v>6770</v>
      </c>
      <c r="K43" s="7">
        <v>7761</v>
      </c>
      <c r="L43" s="7">
        <v>42229</v>
      </c>
      <c r="M43" s="7">
        <v>27649</v>
      </c>
      <c r="N43" s="17"/>
      <c r="O43" s="17"/>
    </row>
    <row r="44" spans="2:15" s="6" customFormat="1" ht="11.25">
      <c r="B44" s="13" t="s">
        <v>197</v>
      </c>
      <c r="C44" s="17">
        <v>9810</v>
      </c>
      <c r="D44" s="17">
        <v>-21310</v>
      </c>
      <c r="E44" s="17">
        <v>653</v>
      </c>
      <c r="F44" s="17">
        <v>-10847</v>
      </c>
      <c r="G44" s="17"/>
      <c r="H44" s="17">
        <v>390</v>
      </c>
      <c r="I44" s="17">
        <v>15283</v>
      </c>
      <c r="J44" s="17">
        <v>10874</v>
      </c>
      <c r="K44" s="17">
        <v>-439</v>
      </c>
      <c r="L44" s="17">
        <v>26108</v>
      </c>
      <c r="M44" s="17">
        <v>15261</v>
      </c>
      <c r="N44" s="17"/>
      <c r="O44" s="17"/>
    </row>
    <row r="45" spans="2:14" s="6" customFormat="1" ht="11.25">
      <c r="B45" s="183" t="s">
        <v>200</v>
      </c>
      <c r="C45" s="184">
        <v>10080</v>
      </c>
      <c r="D45" s="184">
        <v>-21308</v>
      </c>
      <c r="E45" s="184">
        <v>673</v>
      </c>
      <c r="F45" s="184">
        <v>-10555</v>
      </c>
      <c r="G45" s="184"/>
      <c r="H45" s="184">
        <v>445</v>
      </c>
      <c r="I45" s="184">
        <v>18501</v>
      </c>
      <c r="J45" s="184">
        <v>5941</v>
      </c>
      <c r="K45" s="184">
        <v>-653</v>
      </c>
      <c r="L45" s="184">
        <v>24234</v>
      </c>
      <c r="M45" s="184">
        <v>13680</v>
      </c>
      <c r="N45" s="17"/>
    </row>
    <row r="46" ht="11.25">
      <c r="B46" s="7" t="s">
        <v>134</v>
      </c>
    </row>
    <row r="47" ht="11.25">
      <c r="B47" s="7" t="s">
        <v>31</v>
      </c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7"/>
      <c r="D51" s="17"/>
      <c r="E51" s="17"/>
      <c r="F51" s="17"/>
      <c r="H51" s="6"/>
      <c r="I51" s="6"/>
      <c r="J51" s="17"/>
      <c r="K51" s="17"/>
      <c r="L51" s="17"/>
      <c r="M51" s="17"/>
    </row>
    <row r="52" spans="3:13" ht="11.25">
      <c r="C52" s="17"/>
      <c r="D52" s="17"/>
      <c r="E52" s="17"/>
      <c r="F52" s="17"/>
      <c r="H52" s="6"/>
      <c r="I52" s="6"/>
      <c r="J52" s="17"/>
      <c r="K52" s="17"/>
      <c r="L52" s="17"/>
      <c r="M52" s="17"/>
    </row>
    <row r="53" spans="3:13" ht="11.25">
      <c r="C53" s="17"/>
      <c r="D53" s="17"/>
      <c r="E53" s="17"/>
      <c r="F53" s="17"/>
      <c r="H53" s="6"/>
      <c r="I53" s="6"/>
      <c r="J53" s="17"/>
      <c r="K53" s="17"/>
      <c r="L53" s="17"/>
      <c r="M53" s="17"/>
    </row>
    <row r="54" spans="3:13" ht="11.25">
      <c r="C54" s="17"/>
      <c r="D54" s="17"/>
      <c r="E54" s="17"/>
      <c r="F54" s="17"/>
      <c r="H54" s="6"/>
      <c r="I54" s="6"/>
      <c r="J54" s="17"/>
      <c r="K54" s="17"/>
      <c r="L54" s="17"/>
      <c r="M54" s="17"/>
    </row>
    <row r="55" spans="3:13" ht="11.25">
      <c r="C55" s="17"/>
      <c r="D55" s="17"/>
      <c r="E55" s="17"/>
      <c r="F55" s="17"/>
      <c r="H55" s="17"/>
      <c r="I55" s="17"/>
      <c r="J55" s="17"/>
      <c r="K55" s="17"/>
      <c r="L55" s="17"/>
      <c r="M55" s="17"/>
    </row>
    <row r="56" spans="3:13" ht="11.25">
      <c r="C56" s="17"/>
      <c r="D56" s="17"/>
      <c r="E56" s="17"/>
      <c r="F56" s="17"/>
      <c r="H56" s="6"/>
      <c r="I56" s="6"/>
      <c r="J56" s="17"/>
      <c r="K56" s="17"/>
      <c r="L56" s="17"/>
      <c r="M56" s="17"/>
    </row>
    <row r="57" spans="3:13" ht="11.25">
      <c r="C57" s="17"/>
      <c r="D57" s="17"/>
      <c r="E57" s="17"/>
      <c r="F57" s="17"/>
      <c r="H57" s="6"/>
      <c r="I57" s="6"/>
      <c r="J57" s="17"/>
      <c r="K57" s="17"/>
      <c r="L57" s="17"/>
      <c r="M57" s="17"/>
    </row>
    <row r="58" spans="3:13" ht="11.25">
      <c r="C58" s="17"/>
      <c r="D58" s="17"/>
      <c r="E58" s="17"/>
      <c r="F58" s="17"/>
      <c r="H58" s="6"/>
      <c r="I58" s="6"/>
      <c r="J58" s="17"/>
      <c r="K58" s="17"/>
      <c r="L58" s="17"/>
      <c r="M58" s="17"/>
    </row>
    <row r="59" spans="3:13" ht="11.25">
      <c r="C59" s="17"/>
      <c r="D59" s="17"/>
      <c r="E59" s="17"/>
      <c r="F59" s="17"/>
      <c r="H59" s="6"/>
      <c r="I59" s="6"/>
      <c r="J59" s="17"/>
      <c r="K59" s="17"/>
      <c r="L59" s="17"/>
      <c r="M59" s="17"/>
    </row>
    <row r="60" spans="3:13" ht="11.25">
      <c r="C60" s="17"/>
      <c r="D60" s="17"/>
      <c r="E60" s="17"/>
      <c r="F60" s="17"/>
      <c r="H60" s="17"/>
      <c r="I60" s="17"/>
      <c r="J60" s="17"/>
      <c r="K60" s="17"/>
      <c r="L60" s="17"/>
      <c r="M60" s="17"/>
    </row>
    <row r="61" spans="3:13" ht="11.25">
      <c r="C61" s="17"/>
      <c r="D61" s="17"/>
      <c r="E61" s="17"/>
      <c r="F61" s="17"/>
      <c r="H61" s="6"/>
      <c r="I61" s="6"/>
      <c r="J61" s="17"/>
      <c r="K61" s="17"/>
      <c r="L61" s="17"/>
      <c r="M61" s="17"/>
    </row>
    <row r="62" spans="3:13" ht="11.25">
      <c r="C62" s="17"/>
      <c r="D62" s="17"/>
      <c r="E62" s="17"/>
      <c r="F62" s="17"/>
      <c r="H62" s="6"/>
      <c r="I62" s="6"/>
      <c r="J62" s="17"/>
      <c r="K62" s="17"/>
      <c r="L62" s="17"/>
      <c r="M62" s="17"/>
    </row>
    <row r="63" spans="3:13" ht="11.25">
      <c r="C63" s="17"/>
      <c r="D63" s="17"/>
      <c r="E63" s="17"/>
      <c r="F63" s="17"/>
      <c r="H63" s="6"/>
      <c r="I63" s="6"/>
      <c r="J63" s="17"/>
      <c r="K63" s="17"/>
      <c r="L63" s="17"/>
      <c r="M63" s="17"/>
    </row>
    <row r="64" spans="3:13" ht="11.25">
      <c r="C64" s="17"/>
      <c r="D64" s="17"/>
      <c r="E64" s="17"/>
      <c r="F64" s="17"/>
      <c r="H64" s="6"/>
      <c r="I64" s="6"/>
      <c r="J64" s="17"/>
      <c r="K64" s="17"/>
      <c r="L64" s="17"/>
      <c r="M64" s="17"/>
    </row>
    <row r="65" spans="3:13" ht="11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1.25">
      <c r="C66" s="17"/>
      <c r="D66" s="17"/>
      <c r="E66" s="17"/>
      <c r="F66" s="17"/>
      <c r="G66" s="6"/>
      <c r="H66" s="6"/>
      <c r="I66" s="17"/>
      <c r="J66" s="17"/>
      <c r="K66" s="17"/>
      <c r="L66" s="17"/>
      <c r="M66" s="17"/>
    </row>
    <row r="67" spans="3:13" ht="11.25">
      <c r="C67" s="17"/>
      <c r="D67" s="17"/>
      <c r="E67" s="17"/>
      <c r="F67" s="17"/>
      <c r="H67" s="6"/>
      <c r="I67" s="17"/>
      <c r="J67" s="17"/>
      <c r="K67" s="17"/>
      <c r="L67" s="17"/>
      <c r="M67" s="17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18" customWidth="1"/>
    <col min="2" max="2" width="19.28125" style="18" customWidth="1"/>
    <col min="3" max="4" width="9.140625" style="18" customWidth="1"/>
    <col min="5" max="5" width="8.28125" style="18" customWidth="1"/>
    <col min="6" max="6" width="2.140625" style="18" customWidth="1"/>
    <col min="7" max="7" width="8.28125" style="18" customWidth="1"/>
    <col min="8" max="11" width="9.140625" style="18" customWidth="1"/>
    <col min="12" max="12" width="1.8515625" style="18" customWidth="1"/>
    <col min="13" max="16384" width="9.140625" style="18" customWidth="1"/>
  </cols>
  <sheetData>
    <row r="1" spans="2:13" s="108" customFormat="1" ht="12.75">
      <c r="B1" s="109" t="s">
        <v>120</v>
      </c>
      <c r="M1" s="111" t="str">
        <f>'Tab 1'!M1</f>
        <v>Carta de Conjuntura | dez 2011</v>
      </c>
    </row>
    <row r="3" ht="11.25">
      <c r="B3" s="19" t="s">
        <v>32</v>
      </c>
    </row>
    <row r="4" ht="11.25">
      <c r="B4" s="19" t="s">
        <v>33</v>
      </c>
    </row>
    <row r="5" ht="11.25">
      <c r="B5" s="7" t="s">
        <v>137</v>
      </c>
    </row>
    <row r="6" spans="2:12" ht="11.25">
      <c r="B6" s="7"/>
      <c r="F6" s="23"/>
      <c r="L6" s="23"/>
    </row>
    <row r="7" spans="2:15" ht="12.75" customHeight="1">
      <c r="B7" s="158"/>
      <c r="C7" s="208">
        <v>2009</v>
      </c>
      <c r="D7" s="208"/>
      <c r="E7" s="208"/>
      <c r="F7" s="185"/>
      <c r="G7" s="208">
        <v>2010</v>
      </c>
      <c r="H7" s="208"/>
      <c r="I7" s="208"/>
      <c r="J7" s="208"/>
      <c r="K7" s="208"/>
      <c r="L7" s="185"/>
      <c r="M7" s="208">
        <v>2011</v>
      </c>
      <c r="N7" s="208"/>
      <c r="O7" s="208"/>
    </row>
    <row r="8" spans="2:15" ht="21.75" customHeight="1" thickBot="1">
      <c r="B8" s="156" t="s">
        <v>15</v>
      </c>
      <c r="C8" s="11" t="s">
        <v>38</v>
      </c>
      <c r="D8" s="11" t="s">
        <v>34</v>
      </c>
      <c r="E8" s="11" t="s">
        <v>35</v>
      </c>
      <c r="F8" s="11"/>
      <c r="G8" s="11" t="s">
        <v>36</v>
      </c>
      <c r="H8" s="11" t="s">
        <v>37</v>
      </c>
      <c r="I8" s="11" t="s">
        <v>38</v>
      </c>
      <c r="J8" s="11" t="s">
        <v>34</v>
      </c>
      <c r="K8" s="11" t="s">
        <v>35</v>
      </c>
      <c r="L8" s="11"/>
      <c r="M8" s="11" t="s">
        <v>36</v>
      </c>
      <c r="N8" s="11" t="s">
        <v>37</v>
      </c>
      <c r="O8" s="231" t="s">
        <v>38</v>
      </c>
    </row>
    <row r="9" spans="2:15" ht="12" thickTop="1">
      <c r="B9" s="20" t="s">
        <v>39</v>
      </c>
      <c r="C9" s="21">
        <v>-13082</v>
      </c>
      <c r="D9" s="21">
        <v>-17098</v>
      </c>
      <c r="E9" s="21">
        <v>-52826.49176946863</v>
      </c>
      <c r="G9" s="21">
        <v>-13575</v>
      </c>
      <c r="H9" s="18">
        <v>-19668</v>
      </c>
      <c r="I9" s="18">
        <v>-16983</v>
      </c>
      <c r="J9" s="18">
        <v>-20148</v>
      </c>
      <c r="K9" s="18">
        <f>SUM(G9:J9)</f>
        <v>-70374</v>
      </c>
      <c r="M9" s="21">
        <v>-18595</v>
      </c>
      <c r="N9" s="18">
        <v>-21310</v>
      </c>
      <c r="O9" s="18">
        <v>-21308</v>
      </c>
    </row>
    <row r="10" spans="2:15" ht="11.25">
      <c r="B10" s="20" t="s">
        <v>40</v>
      </c>
      <c r="C10" s="21">
        <v>8894</v>
      </c>
      <c r="D10" s="21">
        <v>10239</v>
      </c>
      <c r="E10" s="21">
        <v>36501.92337705471</v>
      </c>
      <c r="G10" s="21">
        <v>9381</v>
      </c>
      <c r="H10" s="18">
        <v>8607</v>
      </c>
      <c r="I10" s="18">
        <v>9509</v>
      </c>
      <c r="J10" s="18">
        <v>11678</v>
      </c>
      <c r="K10" s="18">
        <f aca="true" t="shared" si="0" ref="K10:K20">SUM(G10:J10)</f>
        <v>39175</v>
      </c>
      <c r="M10" s="21">
        <v>11811</v>
      </c>
      <c r="N10" s="18">
        <v>12265</v>
      </c>
      <c r="O10" s="18">
        <v>12326</v>
      </c>
    </row>
    <row r="11" spans="2:15" ht="11.25">
      <c r="B11" s="20" t="s">
        <v>41</v>
      </c>
      <c r="C11" s="21">
        <v>21976</v>
      </c>
      <c r="D11" s="21">
        <v>27337</v>
      </c>
      <c r="E11" s="21">
        <v>89328.4151465234</v>
      </c>
      <c r="G11" s="21">
        <v>22956</v>
      </c>
      <c r="H11" s="18">
        <v>28275</v>
      </c>
      <c r="I11" s="18">
        <v>26491</v>
      </c>
      <c r="J11" s="18">
        <v>31825</v>
      </c>
      <c r="K11" s="18">
        <f t="shared" si="0"/>
        <v>109547</v>
      </c>
      <c r="M11" s="21">
        <v>30406</v>
      </c>
      <c r="N11" s="18">
        <v>33575</v>
      </c>
      <c r="O11" s="18">
        <v>33634</v>
      </c>
    </row>
    <row r="12" spans="2:15" ht="11.25">
      <c r="B12" s="20" t="s">
        <v>42</v>
      </c>
      <c r="C12" s="21">
        <v>-7910</v>
      </c>
      <c r="D12" s="21">
        <v>-11410</v>
      </c>
      <c r="E12" s="21">
        <v>-34273.9651</v>
      </c>
      <c r="G12" s="21">
        <v>-7771</v>
      </c>
      <c r="H12" s="18">
        <v>-12227</v>
      </c>
      <c r="I12" s="18">
        <v>-8507</v>
      </c>
      <c r="J12" s="18">
        <v>-11561</v>
      </c>
      <c r="K12" s="18">
        <f t="shared" si="0"/>
        <v>-40066</v>
      </c>
      <c r="M12" s="21">
        <v>-11043</v>
      </c>
      <c r="N12" s="18">
        <v>-11296</v>
      </c>
      <c r="O12" s="18">
        <v>-11473</v>
      </c>
    </row>
    <row r="13" spans="2:15" ht="11.25">
      <c r="B13" s="20" t="s">
        <v>43</v>
      </c>
      <c r="C13" s="21">
        <v>-2784</v>
      </c>
      <c r="D13" s="21">
        <v>-2177</v>
      </c>
      <c r="E13" s="21">
        <v>-9055.5713</v>
      </c>
      <c r="G13" s="21">
        <v>-3186</v>
      </c>
      <c r="H13" s="18">
        <v>-1845</v>
      </c>
      <c r="I13" s="18">
        <v>-2566</v>
      </c>
      <c r="J13" s="18">
        <v>-2094</v>
      </c>
      <c r="K13" s="18">
        <f t="shared" si="0"/>
        <v>-9691</v>
      </c>
      <c r="M13" s="21">
        <v>-2645</v>
      </c>
      <c r="N13" s="18">
        <v>-926</v>
      </c>
      <c r="O13" s="18">
        <v>-2581</v>
      </c>
    </row>
    <row r="14" spans="2:15" ht="11.25">
      <c r="B14" s="20" t="s">
        <v>44</v>
      </c>
      <c r="C14" s="21">
        <v>-5126</v>
      </c>
      <c r="D14" s="21">
        <v>-9233</v>
      </c>
      <c r="E14" s="21">
        <v>-25218.393799999998</v>
      </c>
      <c r="G14" s="21">
        <v>-4585</v>
      </c>
      <c r="H14" s="18">
        <v>-10382</v>
      </c>
      <c r="I14" s="18">
        <v>-5941</v>
      </c>
      <c r="J14" s="18">
        <v>-9467</v>
      </c>
      <c r="K14" s="18">
        <f t="shared" si="0"/>
        <v>-30375</v>
      </c>
      <c r="M14" s="21">
        <v>-8398</v>
      </c>
      <c r="N14" s="18">
        <v>-10370</v>
      </c>
      <c r="O14" s="18">
        <v>-8892</v>
      </c>
    </row>
    <row r="15" spans="2:15" ht="11.25">
      <c r="B15" s="20" t="s">
        <v>45</v>
      </c>
      <c r="C15" s="21">
        <v>-3524</v>
      </c>
      <c r="D15" s="21">
        <v>-4021</v>
      </c>
      <c r="E15" s="21">
        <v>-12236.654669471653</v>
      </c>
      <c r="G15" s="21">
        <v>-3750</v>
      </c>
      <c r="H15" s="18">
        <v>-4702</v>
      </c>
      <c r="I15" s="18">
        <v>-5391</v>
      </c>
      <c r="J15" s="18">
        <v>-5533</v>
      </c>
      <c r="K15" s="18">
        <f t="shared" si="0"/>
        <v>-19376</v>
      </c>
      <c r="M15" s="21">
        <v>-5161</v>
      </c>
      <c r="N15" s="18">
        <v>-6434</v>
      </c>
      <c r="O15" s="18">
        <v>-7406</v>
      </c>
    </row>
    <row r="16" spans="2:15" ht="11.25">
      <c r="B16" s="22" t="s">
        <v>46</v>
      </c>
      <c r="C16" s="21">
        <v>-1712</v>
      </c>
      <c r="D16" s="21">
        <v>-1995</v>
      </c>
      <c r="E16" s="21">
        <v>-5594.328969471652</v>
      </c>
      <c r="G16" s="21">
        <v>-1690</v>
      </c>
      <c r="H16" s="18">
        <v>-2428</v>
      </c>
      <c r="I16" s="18">
        <v>-3039</v>
      </c>
      <c r="J16" s="18">
        <v>-3346</v>
      </c>
      <c r="K16" s="18">
        <f t="shared" si="0"/>
        <v>-10503</v>
      </c>
      <c r="M16" s="21">
        <v>-2927</v>
      </c>
      <c r="N16" s="18">
        <v>-3888</v>
      </c>
      <c r="O16" s="18">
        <v>-4259</v>
      </c>
    </row>
    <row r="17" spans="2:15" ht="11.25">
      <c r="B17" s="20" t="s">
        <v>47</v>
      </c>
      <c r="C17" s="21">
        <v>-1127</v>
      </c>
      <c r="D17" s="21">
        <v>-1092</v>
      </c>
      <c r="E17" s="21">
        <v>-3784.1973</v>
      </c>
      <c r="G17" s="21">
        <v>-1285</v>
      </c>
      <c r="H17" s="18">
        <v>-1695</v>
      </c>
      <c r="I17" s="18">
        <v>-1830</v>
      </c>
      <c r="J17" s="18">
        <v>-1595</v>
      </c>
      <c r="K17" s="18">
        <f t="shared" si="0"/>
        <v>-6405</v>
      </c>
      <c r="M17" s="21">
        <v>-1464</v>
      </c>
      <c r="N17" s="18">
        <v>-2001</v>
      </c>
      <c r="O17" s="18">
        <v>-2324</v>
      </c>
    </row>
    <row r="18" spans="2:15" ht="11.25">
      <c r="B18" s="20" t="s">
        <v>48</v>
      </c>
      <c r="C18" s="21">
        <v>-418</v>
      </c>
      <c r="D18" s="21">
        <v>-376</v>
      </c>
      <c r="E18" s="21">
        <v>-1442.277</v>
      </c>
      <c r="G18" s="21">
        <v>-371</v>
      </c>
      <c r="H18" s="18">
        <v>-194</v>
      </c>
      <c r="I18" s="18">
        <v>-270</v>
      </c>
      <c r="J18" s="18">
        <v>-277</v>
      </c>
      <c r="K18" s="18">
        <f t="shared" si="0"/>
        <v>-1112</v>
      </c>
      <c r="M18" s="21">
        <v>-342</v>
      </c>
      <c r="N18" s="18">
        <v>-312</v>
      </c>
      <c r="O18" s="18">
        <v>-361</v>
      </c>
    </row>
    <row r="19" spans="2:15" ht="11.25">
      <c r="B19" s="20" t="s">
        <v>49</v>
      </c>
      <c r="C19" s="21">
        <v>-267</v>
      </c>
      <c r="D19" s="21">
        <v>-558</v>
      </c>
      <c r="E19" s="21">
        <v>-1415.8514</v>
      </c>
      <c r="G19" s="21">
        <v>-404</v>
      </c>
      <c r="H19" s="18">
        <v>-385</v>
      </c>
      <c r="I19" s="18">
        <v>-252</v>
      </c>
      <c r="J19" s="18">
        <v>-315</v>
      </c>
      <c r="K19" s="18">
        <f t="shared" si="0"/>
        <v>-1356</v>
      </c>
      <c r="M19" s="21">
        <v>-428</v>
      </c>
      <c r="N19" s="18">
        <v>-233</v>
      </c>
      <c r="O19" s="18">
        <v>-462</v>
      </c>
    </row>
    <row r="20" spans="2:15" ht="11.25">
      <c r="B20" s="23" t="s">
        <v>50</v>
      </c>
      <c r="C20" s="24">
        <v>-1648</v>
      </c>
      <c r="D20" s="24">
        <v>-1670</v>
      </c>
      <c r="E20" s="24">
        <v>-6318.87199999702</v>
      </c>
      <c r="F20" s="23"/>
      <c r="G20" s="24">
        <v>-2054</v>
      </c>
      <c r="H20" s="23">
        <v>-2739</v>
      </c>
      <c r="I20" s="23">
        <v>-3083</v>
      </c>
      <c r="J20" s="23">
        <v>-3053</v>
      </c>
      <c r="K20" s="23">
        <f t="shared" si="0"/>
        <v>-10929</v>
      </c>
      <c r="L20" s="23"/>
      <c r="M20" s="24">
        <v>-2392</v>
      </c>
      <c r="N20" s="23">
        <v>-3581</v>
      </c>
      <c r="O20" s="23">
        <v>-2429</v>
      </c>
    </row>
    <row r="21" ht="15" customHeight="1">
      <c r="B21" s="18" t="s">
        <v>51</v>
      </c>
    </row>
    <row r="22" spans="2:5" ht="17.25" customHeight="1">
      <c r="B22" s="209" t="s">
        <v>145</v>
      </c>
      <c r="C22" s="210"/>
      <c r="D22" s="210"/>
      <c r="E22" s="210"/>
    </row>
    <row r="23" spans="2:5" ht="27.75" customHeight="1">
      <c r="B23" s="209"/>
      <c r="C23" s="210"/>
      <c r="D23" s="210"/>
      <c r="E23" s="210"/>
    </row>
  </sheetData>
  <mergeCells count="4">
    <mergeCell ref="C7:E7"/>
    <mergeCell ref="B22:E23"/>
    <mergeCell ref="G7:K7"/>
    <mergeCell ref="M7:O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7"/>
  <sheetViews>
    <sheetView zoomScaleSheetLayoutView="100" workbookViewId="0" topLeftCell="A1">
      <selection activeCell="F17" sqref="F17"/>
    </sheetView>
  </sheetViews>
  <sheetFormatPr defaultColWidth="9.140625" defaultRowHeight="12.75"/>
  <cols>
    <col min="1" max="1" width="3.7109375" style="30" customWidth="1"/>
    <col min="2" max="2" width="5.00390625" style="25" bestFit="1" customWidth="1"/>
    <col min="3" max="3" width="10.57421875" style="30" customWidth="1"/>
    <col min="4" max="8" width="12.57421875" style="28" customWidth="1"/>
    <col min="9" max="9" width="12.57421875" style="29" customWidth="1"/>
    <col min="10" max="16384" width="8.00390625" style="30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2011</v>
      </c>
    </row>
    <row r="3" spans="3:6" ht="11.25">
      <c r="C3" s="26" t="s">
        <v>52</v>
      </c>
      <c r="D3" s="27"/>
      <c r="E3" s="27"/>
      <c r="F3" s="27"/>
    </row>
    <row r="4" spans="3:9" ht="11.25">
      <c r="C4" s="31" t="s">
        <v>141</v>
      </c>
      <c r="D4" s="32"/>
      <c r="E4" s="32"/>
      <c r="F4" s="32"/>
      <c r="G4" s="32"/>
      <c r="H4" s="32"/>
      <c r="I4" s="32"/>
    </row>
    <row r="5" spans="2:6" ht="11.25">
      <c r="B5" s="33"/>
      <c r="C5" s="34" t="s">
        <v>14</v>
      </c>
      <c r="D5" s="35"/>
      <c r="E5" s="35"/>
      <c r="F5" s="35"/>
    </row>
    <row r="6" spans="2:6" ht="11.25">
      <c r="B6" s="36"/>
      <c r="C6" s="34"/>
      <c r="D6" s="35"/>
      <c r="E6" s="35"/>
      <c r="F6" s="35"/>
    </row>
    <row r="7" spans="2:9" ht="17.25" customHeight="1">
      <c r="B7" s="160"/>
      <c r="C7" s="212" t="s">
        <v>15</v>
      </c>
      <c r="D7" s="211" t="s">
        <v>53</v>
      </c>
      <c r="E7" s="211"/>
      <c r="F7" s="211"/>
      <c r="G7" s="211" t="s">
        <v>54</v>
      </c>
      <c r="H7" s="211"/>
      <c r="I7" s="211"/>
    </row>
    <row r="8" spans="2:9" ht="17.25" customHeight="1" thickBot="1">
      <c r="B8" s="37"/>
      <c r="C8" s="213"/>
      <c r="D8" s="38" t="s">
        <v>55</v>
      </c>
      <c r="E8" s="38" t="s">
        <v>56</v>
      </c>
      <c r="F8" s="38" t="s">
        <v>57</v>
      </c>
      <c r="G8" s="38" t="s">
        <v>55</v>
      </c>
      <c r="H8" s="38" t="s">
        <v>56</v>
      </c>
      <c r="I8" s="39" t="s">
        <v>57</v>
      </c>
    </row>
    <row r="9" spans="2:9" s="51" customFormat="1" ht="12" thickTop="1">
      <c r="B9" s="198" t="s">
        <v>138</v>
      </c>
      <c r="C9" s="198">
        <v>39783</v>
      </c>
      <c r="D9" s="199">
        <v>13817.398405</v>
      </c>
      <c r="E9" s="199">
        <v>11501.171512</v>
      </c>
      <c r="F9" s="199">
        <v>2316.226892999999</v>
      </c>
      <c r="G9" s="199">
        <v>13412.27876484537</v>
      </c>
      <c r="H9" s="199">
        <v>12122.708577029813</v>
      </c>
      <c r="I9" s="199">
        <v>1289.5701878155578</v>
      </c>
    </row>
    <row r="10" spans="2:9" s="7" customFormat="1" ht="11.25">
      <c r="B10" s="90" t="s">
        <v>143</v>
      </c>
      <c r="C10" s="90">
        <v>39814</v>
      </c>
      <c r="D10" s="148">
        <v>9781.920008</v>
      </c>
      <c r="E10" s="148">
        <v>10311.475792</v>
      </c>
      <c r="F10" s="148">
        <v>-529.5557840000001</v>
      </c>
      <c r="G10" s="148">
        <v>12098.698079849597</v>
      </c>
      <c r="H10" s="148">
        <v>11193.357423766536</v>
      </c>
      <c r="I10" s="148">
        <v>905.3406560830608</v>
      </c>
    </row>
    <row r="11" spans="2:9" s="7" customFormat="1" ht="11.25">
      <c r="B11" s="90" t="s">
        <v>58</v>
      </c>
      <c r="C11" s="90">
        <v>39845</v>
      </c>
      <c r="D11" s="148">
        <v>9586.405593</v>
      </c>
      <c r="E11" s="148">
        <v>7825.47841</v>
      </c>
      <c r="F11" s="148">
        <v>1760.9271829999998</v>
      </c>
      <c r="G11" s="148">
        <v>12272.739775198881</v>
      </c>
      <c r="H11" s="148">
        <v>9288.077830994396</v>
      </c>
      <c r="I11" s="148">
        <v>2984.661944204485</v>
      </c>
    </row>
    <row r="12" spans="2:9" s="7" customFormat="1" ht="11.25">
      <c r="B12" s="90" t="s">
        <v>58</v>
      </c>
      <c r="C12" s="90">
        <v>39873</v>
      </c>
      <c r="D12" s="148">
        <v>11809.225427</v>
      </c>
      <c r="E12" s="148">
        <v>10052.619824</v>
      </c>
      <c r="F12" s="148">
        <v>1756.605603</v>
      </c>
      <c r="G12" s="148">
        <v>12366.242404471275</v>
      </c>
      <c r="H12" s="148">
        <v>10090.623601845167</v>
      </c>
      <c r="I12" s="148">
        <v>2275.618802626108</v>
      </c>
    </row>
    <row r="13" spans="2:9" s="7" customFormat="1" ht="11.25">
      <c r="B13" s="90" t="s">
        <v>58</v>
      </c>
      <c r="C13" s="90">
        <v>39904</v>
      </c>
      <c r="D13" s="148">
        <v>12321.617241</v>
      </c>
      <c r="E13" s="148">
        <v>8629.146129</v>
      </c>
      <c r="F13" s="148">
        <v>3692.4711119999993</v>
      </c>
      <c r="G13" s="148">
        <v>12828.401733283192</v>
      </c>
      <c r="H13" s="148">
        <v>9405.896499800472</v>
      </c>
      <c r="I13" s="148">
        <v>3422.5052334827196</v>
      </c>
    </row>
    <row r="14" spans="2:9" s="7" customFormat="1" ht="11.25">
      <c r="B14" s="90" t="s">
        <v>58</v>
      </c>
      <c r="C14" s="90">
        <v>39934</v>
      </c>
      <c r="D14" s="148">
        <v>11984.585301</v>
      </c>
      <c r="E14" s="148">
        <v>9361.105563</v>
      </c>
      <c r="F14" s="148">
        <v>2623.479738</v>
      </c>
      <c r="G14" s="148">
        <v>11620.256069352714</v>
      </c>
      <c r="H14" s="148">
        <v>9751.35194392665</v>
      </c>
      <c r="I14" s="148">
        <v>1868.9041254260646</v>
      </c>
    </row>
    <row r="15" spans="2:9" s="7" customFormat="1" ht="11.25">
      <c r="B15" s="90" t="s">
        <v>58</v>
      </c>
      <c r="C15" s="90">
        <v>39965</v>
      </c>
      <c r="D15" s="148">
        <v>14467.784664</v>
      </c>
      <c r="E15" s="148">
        <v>9863.750558</v>
      </c>
      <c r="F15" s="148">
        <v>4604.034106000001</v>
      </c>
      <c r="G15" s="148">
        <v>13486.31959189336</v>
      </c>
      <c r="H15" s="148">
        <v>9862.067708371867</v>
      </c>
      <c r="I15" s="148">
        <v>3624.2518835214923</v>
      </c>
    </row>
    <row r="16" spans="2:9" s="7" customFormat="1" ht="11.25">
      <c r="B16" s="90" t="s">
        <v>58</v>
      </c>
      <c r="C16" s="90">
        <v>39995</v>
      </c>
      <c r="D16" s="148">
        <v>14141.930086</v>
      </c>
      <c r="E16" s="148">
        <v>11231.026077</v>
      </c>
      <c r="F16" s="148">
        <v>2910.904009</v>
      </c>
      <c r="G16" s="148">
        <v>12500.296434425225</v>
      </c>
      <c r="H16" s="148">
        <v>10173.599377605318</v>
      </c>
      <c r="I16" s="148">
        <v>2326.6970568199067</v>
      </c>
    </row>
    <row r="17" spans="2:9" s="7" customFormat="1" ht="11.25">
      <c r="B17" s="90" t="s">
        <v>58</v>
      </c>
      <c r="C17" s="90">
        <v>40026</v>
      </c>
      <c r="D17" s="148">
        <v>13840.850343</v>
      </c>
      <c r="E17" s="148">
        <v>10787.49258</v>
      </c>
      <c r="F17" s="148">
        <v>3053.357763</v>
      </c>
      <c r="G17" s="148">
        <v>12437.213330345763</v>
      </c>
      <c r="H17" s="148">
        <v>9939.952523383705</v>
      </c>
      <c r="I17" s="148">
        <v>2497.2608069620583</v>
      </c>
    </row>
    <row r="18" spans="2:9" s="7" customFormat="1" ht="11.25">
      <c r="B18" s="90" t="s">
        <v>58</v>
      </c>
      <c r="C18" s="90">
        <v>40057</v>
      </c>
      <c r="D18" s="148">
        <v>13863.221927</v>
      </c>
      <c r="E18" s="148">
        <v>12554.333682</v>
      </c>
      <c r="F18" s="148">
        <v>1308.888245</v>
      </c>
      <c r="G18" s="148">
        <v>12556.522420435733</v>
      </c>
      <c r="H18" s="148">
        <v>11130.48158709231</v>
      </c>
      <c r="I18" s="148">
        <v>1426.0408333434225</v>
      </c>
    </row>
    <row r="19" spans="2:9" s="7" customFormat="1" ht="11.25">
      <c r="B19" s="90" t="s">
        <v>58</v>
      </c>
      <c r="C19" s="90">
        <v>40087</v>
      </c>
      <c r="D19" s="148">
        <v>14081.686044</v>
      </c>
      <c r="E19" s="148">
        <v>12765.695518</v>
      </c>
      <c r="F19" s="148">
        <v>1315.9905259999996</v>
      </c>
      <c r="G19" s="148">
        <v>13128.001300956703</v>
      </c>
      <c r="H19" s="148">
        <v>11573.069668940809</v>
      </c>
      <c r="I19" s="148">
        <v>1554.9316320158941</v>
      </c>
    </row>
    <row r="20" spans="2:9" s="7" customFormat="1" ht="12" thickBot="1">
      <c r="B20" s="90" t="s">
        <v>58</v>
      </c>
      <c r="C20" s="90">
        <v>40118</v>
      </c>
      <c r="D20" s="148">
        <v>12652.892311</v>
      </c>
      <c r="E20" s="148">
        <v>12042.457587</v>
      </c>
      <c r="F20" s="148">
        <v>610.4347239999988</v>
      </c>
      <c r="G20" s="148">
        <v>13246.121851319598</v>
      </c>
      <c r="H20" s="148">
        <v>11882.237329231495</v>
      </c>
      <c r="I20" s="148">
        <v>1363.884522088103</v>
      </c>
    </row>
    <row r="21" spans="2:9" s="7" customFormat="1" ht="12" thickTop="1">
      <c r="B21" s="198" t="s">
        <v>58</v>
      </c>
      <c r="C21" s="198">
        <v>40148</v>
      </c>
      <c r="D21" s="199">
        <v>14462.62386</v>
      </c>
      <c r="E21" s="199">
        <v>12293.76621</v>
      </c>
      <c r="F21" s="199">
        <v>2168.85765</v>
      </c>
      <c r="G21" s="199">
        <v>14262.341349328228</v>
      </c>
      <c r="H21" s="199">
        <v>13196.473966736874</v>
      </c>
      <c r="I21" s="199">
        <v>1065.8673825913538</v>
      </c>
    </row>
    <row r="22" spans="2:9" s="7" customFormat="1" ht="11.25">
      <c r="B22" s="90" t="s">
        <v>174</v>
      </c>
      <c r="C22" s="90">
        <v>40179</v>
      </c>
      <c r="D22" s="148">
        <v>11305.066944</v>
      </c>
      <c r="E22" s="148">
        <v>11484.604908</v>
      </c>
      <c r="F22" s="148">
        <v>-179.5379639999992</v>
      </c>
      <c r="G22" s="148">
        <v>14530.891279969419</v>
      </c>
      <c r="H22" s="148">
        <v>13268.95858367911</v>
      </c>
      <c r="I22" s="148">
        <v>1261.9326962903087</v>
      </c>
    </row>
    <row r="23" spans="2:9" s="7" customFormat="1" ht="11.25">
      <c r="B23" s="90" t="s">
        <v>58</v>
      </c>
      <c r="C23" s="90">
        <v>40210</v>
      </c>
      <c r="D23" s="148">
        <v>12197.237398</v>
      </c>
      <c r="E23" s="148">
        <v>11807.753585</v>
      </c>
      <c r="F23" s="148">
        <v>389.4838129999989</v>
      </c>
      <c r="G23" s="148">
        <v>15582.774453467719</v>
      </c>
      <c r="H23" s="148">
        <v>13956.601685877991</v>
      </c>
      <c r="I23" s="148">
        <v>1626.1727675897273</v>
      </c>
    </row>
    <row r="24" spans="2:9" s="7" customFormat="1" ht="11.25">
      <c r="B24" s="90" t="s">
        <v>58</v>
      </c>
      <c r="C24" s="90">
        <v>40238</v>
      </c>
      <c r="D24" s="148">
        <v>15727.499154</v>
      </c>
      <c r="E24" s="148">
        <v>15054.829224</v>
      </c>
      <c r="F24" s="148">
        <v>672.66993</v>
      </c>
      <c r="G24" s="148">
        <v>16088.06241462229</v>
      </c>
      <c r="H24" s="148">
        <v>14397.247260984881</v>
      </c>
      <c r="I24" s="148">
        <v>1690.8151536374098</v>
      </c>
    </row>
    <row r="25" spans="2:9" s="7" customFormat="1" ht="11.25">
      <c r="B25" s="90" t="s">
        <v>58</v>
      </c>
      <c r="C25" s="90">
        <v>40269</v>
      </c>
      <c r="D25" s="148">
        <v>15161.211373</v>
      </c>
      <c r="E25" s="148">
        <v>13878.223423</v>
      </c>
      <c r="F25" s="148">
        <v>1282.9879500000006</v>
      </c>
      <c r="G25" s="148">
        <v>15547.048816820345</v>
      </c>
      <c r="H25" s="148">
        <v>15188.570249967477</v>
      </c>
      <c r="I25" s="148">
        <v>358.4785668528675</v>
      </c>
    </row>
    <row r="26" spans="2:9" s="7" customFormat="1" ht="11.25">
      <c r="B26" s="90" t="s">
        <v>58</v>
      </c>
      <c r="C26" s="90">
        <v>40299</v>
      </c>
      <c r="D26" s="148">
        <v>17702.500109</v>
      </c>
      <c r="E26" s="148">
        <v>14247.832688</v>
      </c>
      <c r="F26" s="148">
        <v>3454.667421</v>
      </c>
      <c r="G26" s="148">
        <v>17070.412089199734</v>
      </c>
      <c r="H26" s="148">
        <v>14585.292073862172</v>
      </c>
      <c r="I26" s="148">
        <v>2485.120015337561</v>
      </c>
    </row>
    <row r="27" spans="2:9" s="7" customFormat="1" ht="11.25">
      <c r="B27" s="90" t="s">
        <v>58</v>
      </c>
      <c r="C27" s="90">
        <v>40330</v>
      </c>
      <c r="D27" s="148">
        <v>17093.91155</v>
      </c>
      <c r="E27" s="148">
        <v>14827.222045</v>
      </c>
      <c r="F27" s="148">
        <v>2266.6895050000003</v>
      </c>
      <c r="G27" s="148">
        <v>15916.431113684455</v>
      </c>
      <c r="H27" s="148">
        <v>14907.89926572235</v>
      </c>
      <c r="I27" s="148">
        <v>1008.5318479621055</v>
      </c>
    </row>
    <row r="28" spans="2:9" s="7" customFormat="1" ht="11.25">
      <c r="B28" s="90" t="s">
        <v>58</v>
      </c>
      <c r="C28" s="90">
        <v>40360</v>
      </c>
      <c r="D28" s="148">
        <v>17672.924687</v>
      </c>
      <c r="E28" s="148">
        <v>16329.121486</v>
      </c>
      <c r="F28" s="148">
        <v>1343.8032009999988</v>
      </c>
      <c r="G28" s="148">
        <v>16204.744979753705</v>
      </c>
      <c r="H28" s="148">
        <v>15158.204909752349</v>
      </c>
      <c r="I28" s="148">
        <v>1046.540070001356</v>
      </c>
    </row>
    <row r="29" spans="2:9" s="7" customFormat="1" ht="11.25">
      <c r="B29" s="90" t="s">
        <v>58</v>
      </c>
      <c r="C29" s="90">
        <v>40391</v>
      </c>
      <c r="D29" s="148">
        <v>19236.252688</v>
      </c>
      <c r="E29" s="148">
        <v>16843.760777</v>
      </c>
      <c r="F29" s="148">
        <v>2392.491911000001</v>
      </c>
      <c r="G29" s="148">
        <v>16753.774119048423</v>
      </c>
      <c r="H29" s="148">
        <v>15322.278451595466</v>
      </c>
      <c r="I29" s="148">
        <v>1431.4956674529567</v>
      </c>
    </row>
    <row r="30" spans="2:9" s="7" customFormat="1" ht="12" thickBot="1">
      <c r="B30" s="90" t="s">
        <v>58</v>
      </c>
      <c r="C30" s="90">
        <v>40422</v>
      </c>
      <c r="D30" s="148">
        <v>18832.79042</v>
      </c>
      <c r="E30" s="148">
        <v>17755.245734</v>
      </c>
      <c r="F30" s="148">
        <v>1077.544686000001</v>
      </c>
      <c r="G30" s="148">
        <v>17190.852672649537</v>
      </c>
      <c r="H30" s="148">
        <v>15659.654666998369</v>
      </c>
      <c r="I30" s="148">
        <v>1531.1980056511675</v>
      </c>
    </row>
    <row r="31" spans="2:9" s="7" customFormat="1" ht="12" thickTop="1">
      <c r="B31" s="196" t="s">
        <v>58</v>
      </c>
      <c r="C31" s="196">
        <v>40452</v>
      </c>
      <c r="D31" s="197">
        <v>18380.418198</v>
      </c>
      <c r="E31" s="197">
        <v>16554.365679</v>
      </c>
      <c r="F31" s="197">
        <v>1826.0525190000008</v>
      </c>
      <c r="G31" s="197">
        <v>17661.98849325106</v>
      </c>
      <c r="H31" s="197">
        <v>15834.596306262767</v>
      </c>
      <c r="I31" s="197">
        <v>1827.3921869882943</v>
      </c>
    </row>
    <row r="32" spans="2:9" s="7" customFormat="1" ht="11.25">
      <c r="B32" s="90" t="s">
        <v>58</v>
      </c>
      <c r="C32" s="90">
        <v>40483</v>
      </c>
      <c r="D32" s="148">
        <v>17687.332378</v>
      </c>
      <c r="E32" s="148">
        <v>17375.716636</v>
      </c>
      <c r="F32" s="148">
        <v>311.61574199999814</v>
      </c>
      <c r="G32" s="148">
        <v>18016.693885578632</v>
      </c>
      <c r="H32" s="148">
        <v>16198.781026885717</v>
      </c>
      <c r="I32" s="148">
        <v>1817.9128586929146</v>
      </c>
    </row>
    <row r="33" spans="2:9" s="7" customFormat="1" ht="11.25">
      <c r="B33" s="91" t="s">
        <v>58</v>
      </c>
      <c r="C33" s="91">
        <v>40513</v>
      </c>
      <c r="D33" s="149">
        <v>20918.140436</v>
      </c>
      <c r="E33" s="149">
        <v>15551.332343</v>
      </c>
      <c r="F33" s="149">
        <v>5366.8080930000015</v>
      </c>
      <c r="G33" s="149">
        <v>20259.35526371394</v>
      </c>
      <c r="H33" s="149">
        <v>16632.054729830405</v>
      </c>
      <c r="I33" s="149">
        <v>3627.3005338835355</v>
      </c>
    </row>
    <row r="34" spans="2:9" s="7" customFormat="1" ht="11.25">
      <c r="B34" s="90" t="s">
        <v>178</v>
      </c>
      <c r="C34" s="90">
        <v>40544</v>
      </c>
      <c r="D34" s="148">
        <v>15214.352952</v>
      </c>
      <c r="E34" s="148">
        <v>14790.844031</v>
      </c>
      <c r="F34" s="148">
        <v>423.50892099999874</v>
      </c>
      <c r="G34" s="148">
        <v>19722.253690029076</v>
      </c>
      <c r="H34" s="148">
        <v>17012.591468947234</v>
      </c>
      <c r="I34" s="148">
        <v>2709.6622210818423</v>
      </c>
    </row>
    <row r="35" spans="2:9" s="7" customFormat="1" ht="11.25">
      <c r="B35" s="90" t="s">
        <v>58</v>
      </c>
      <c r="C35" s="90">
        <v>40575</v>
      </c>
      <c r="D35" s="148">
        <v>16732.470279</v>
      </c>
      <c r="E35" s="148">
        <v>15534.058533</v>
      </c>
      <c r="F35" s="148">
        <v>1198.4117460000016</v>
      </c>
      <c r="G35" s="148">
        <v>21337.876154161466</v>
      </c>
      <c r="H35" s="148">
        <v>18312.32917544483</v>
      </c>
      <c r="I35" s="148">
        <v>3025.5469787166367</v>
      </c>
    </row>
    <row r="36" spans="2:9" s="7" customFormat="1" ht="11.25">
      <c r="B36" s="90" t="s">
        <v>58</v>
      </c>
      <c r="C36" s="90">
        <v>40603</v>
      </c>
      <c r="D36" s="148">
        <v>19285.976953</v>
      </c>
      <c r="E36" s="148">
        <v>17733.576371</v>
      </c>
      <c r="F36" s="148">
        <v>1552.400582000002</v>
      </c>
      <c r="G36" s="148">
        <v>20110.416501514712</v>
      </c>
      <c r="H36" s="148">
        <v>17225.078859724657</v>
      </c>
      <c r="I36" s="148">
        <v>2885.3376417900545</v>
      </c>
    </row>
    <row r="37" spans="2:9" s="7" customFormat="1" ht="11.25">
      <c r="B37" s="90" t="s">
        <v>58</v>
      </c>
      <c r="C37" s="90">
        <v>40634</v>
      </c>
      <c r="D37" s="148">
        <v>20172.976975</v>
      </c>
      <c r="E37" s="148">
        <v>18310.096458</v>
      </c>
      <c r="F37" s="148">
        <v>1862.8805170000014</v>
      </c>
      <c r="G37" s="148">
        <v>21180.394622827363</v>
      </c>
      <c r="H37" s="148">
        <v>20339.59109193465</v>
      </c>
      <c r="I37" s="148">
        <v>840.8035308927138</v>
      </c>
    </row>
    <row r="38" spans="2:9" s="7" customFormat="1" ht="11.25">
      <c r="B38" s="90" t="s">
        <v>58</v>
      </c>
      <c r="C38" s="90">
        <v>40664</v>
      </c>
      <c r="D38" s="148">
        <v>23208.656952</v>
      </c>
      <c r="E38" s="148">
        <v>19681.803588</v>
      </c>
      <c r="F38" s="148">
        <v>3526.8533640000023</v>
      </c>
      <c r="G38" s="148">
        <v>21668.760343725455</v>
      </c>
      <c r="H38" s="148">
        <v>19784.11870371537</v>
      </c>
      <c r="I38" s="148">
        <v>1884.6416400100861</v>
      </c>
    </row>
    <row r="39" spans="2:9" s="7" customFormat="1" ht="11.25">
      <c r="B39" s="90" t="s">
        <v>58</v>
      </c>
      <c r="C39" s="90">
        <v>40695</v>
      </c>
      <c r="D39" s="148">
        <v>23689.078794</v>
      </c>
      <c r="E39" s="148">
        <v>19261.56757</v>
      </c>
      <c r="F39" s="148">
        <v>4427.511224000002</v>
      </c>
      <c r="G39" s="148">
        <v>22023.580105290413</v>
      </c>
      <c r="H39" s="148">
        <v>19363.015342366707</v>
      </c>
      <c r="I39" s="148">
        <v>2660.5647629237064</v>
      </c>
    </row>
    <row r="40" spans="2:9" s="7" customFormat="1" ht="11.25">
      <c r="B40" s="90" t="s">
        <v>58</v>
      </c>
      <c r="C40" s="90">
        <v>40725</v>
      </c>
      <c r="D40" s="148">
        <v>22251.876846</v>
      </c>
      <c r="E40" s="148">
        <v>19116.699175</v>
      </c>
      <c r="F40" s="148">
        <v>3135.1776709999976</v>
      </c>
      <c r="G40" s="148">
        <v>20971.879166264967</v>
      </c>
      <c r="H40" s="148">
        <v>18708.63620838549</v>
      </c>
      <c r="I40" s="148">
        <v>2263.2429578794763</v>
      </c>
    </row>
    <row r="41" spans="2:9" s="7" customFormat="1" ht="11.25">
      <c r="B41" s="90" t="s">
        <v>58</v>
      </c>
      <c r="C41" s="90">
        <v>40756</v>
      </c>
      <c r="D41" s="148">
        <v>26158.507329</v>
      </c>
      <c r="E41" s="148">
        <v>22284.71128</v>
      </c>
      <c r="F41" s="148">
        <v>3873.7960490000005</v>
      </c>
      <c r="G41" s="148">
        <v>21981.06902825412</v>
      </c>
      <c r="H41" s="148">
        <v>19259.51915099553</v>
      </c>
      <c r="I41" s="148">
        <v>2721.5498772585925</v>
      </c>
    </row>
    <row r="42" spans="2:9" s="7" customFormat="1" ht="11.25">
      <c r="B42" s="90" t="s">
        <v>58</v>
      </c>
      <c r="C42" s="90">
        <v>40787</v>
      </c>
      <c r="D42" s="148">
        <v>23285.05803</v>
      </c>
      <c r="E42" s="148">
        <v>20211.55013</v>
      </c>
      <c r="F42" s="148">
        <v>3073.5079000000005</v>
      </c>
      <c r="G42" s="148">
        <v>21094.85709007737</v>
      </c>
      <c r="H42" s="148">
        <v>17812.59206684743</v>
      </c>
      <c r="I42" s="148">
        <v>3282.265023229942</v>
      </c>
    </row>
    <row r="43" spans="2:9" s="7" customFormat="1" ht="11.25">
      <c r="B43" s="90" t="s">
        <v>58</v>
      </c>
      <c r="C43" s="90">
        <v>40817</v>
      </c>
      <c r="D43" s="148">
        <v>22139.952919</v>
      </c>
      <c r="E43" s="148">
        <v>19784.991929</v>
      </c>
      <c r="F43" s="148">
        <v>2354.9609899999996</v>
      </c>
      <c r="G43" s="148">
        <v>21429.648125733926</v>
      </c>
      <c r="H43" s="148">
        <v>18750.38810100693</v>
      </c>
      <c r="I43" s="148">
        <v>2679.2600247269947</v>
      </c>
    </row>
    <row r="44" spans="2:9" s="51" customFormat="1" ht="11.25">
      <c r="B44" s="91" t="s">
        <v>58</v>
      </c>
      <c r="C44" s="91">
        <v>40848</v>
      </c>
      <c r="D44" s="149">
        <v>21773</v>
      </c>
      <c r="E44" s="149">
        <v>21191</v>
      </c>
      <c r="F44" s="149">
        <v>582</v>
      </c>
      <c r="G44" s="149">
        <v>22436.307707028347</v>
      </c>
      <c r="H44" s="149">
        <v>19907.814850708153</v>
      </c>
      <c r="I44" s="149">
        <v>2528.492856320194</v>
      </c>
    </row>
    <row r="45" spans="2:9" s="51" customFormat="1" ht="11.25">
      <c r="B45" s="90"/>
      <c r="C45" s="61" t="s">
        <v>135</v>
      </c>
      <c r="D45" s="14"/>
      <c r="E45" s="14"/>
      <c r="F45" s="14"/>
      <c r="G45" s="14"/>
      <c r="H45" s="14"/>
      <c r="I45" s="150"/>
    </row>
    <row r="46" spans="2:9" s="51" customFormat="1" ht="11.25">
      <c r="B46" s="90"/>
      <c r="D46" s="178"/>
      <c r="E46" s="178"/>
      <c r="F46" s="14"/>
      <c r="G46" s="14"/>
      <c r="H46" s="14"/>
      <c r="I46" s="150"/>
    </row>
    <row r="47" spans="2:9" s="51" customFormat="1" ht="11.25">
      <c r="B47" s="90"/>
      <c r="D47" s="14"/>
      <c r="E47" s="14"/>
      <c r="F47" s="14"/>
      <c r="G47" s="14"/>
      <c r="H47" s="14"/>
      <c r="I47" s="150"/>
    </row>
    <row r="48" spans="2:9" s="51" customFormat="1" ht="11.25">
      <c r="B48" s="90"/>
      <c r="D48" s="14"/>
      <c r="E48" s="14"/>
      <c r="F48" s="14"/>
      <c r="G48" s="14"/>
      <c r="H48" s="14"/>
      <c r="I48" s="150"/>
    </row>
    <row r="49" spans="2:9" s="51" customFormat="1" ht="11.25">
      <c r="B49" s="90"/>
      <c r="D49" s="14"/>
      <c r="E49" s="14"/>
      <c r="F49" s="14"/>
      <c r="G49" s="14"/>
      <c r="H49" s="14"/>
      <c r="I49" s="150"/>
    </row>
    <row r="50" spans="2:9" s="51" customFormat="1" ht="11.25">
      <c r="B50" s="90"/>
      <c r="D50" s="14"/>
      <c r="E50" s="14"/>
      <c r="F50" s="14"/>
      <c r="G50" s="14"/>
      <c r="H50" s="14"/>
      <c r="I50" s="150"/>
    </row>
    <row r="51" spans="2:9" s="51" customFormat="1" ht="11.25">
      <c r="B51" s="90"/>
      <c r="D51" s="14"/>
      <c r="E51" s="14"/>
      <c r="F51" s="14"/>
      <c r="G51" s="14"/>
      <c r="H51" s="14"/>
      <c r="I51" s="150"/>
    </row>
    <row r="52" spans="2:9" s="51" customFormat="1" ht="11.25">
      <c r="B52" s="90"/>
      <c r="D52" s="14"/>
      <c r="E52" s="14"/>
      <c r="F52" s="14"/>
      <c r="G52" s="14"/>
      <c r="H52" s="14"/>
      <c r="I52" s="150"/>
    </row>
    <row r="53" spans="2:9" s="51" customFormat="1" ht="11.25">
      <c r="B53" s="90"/>
      <c r="D53" s="14"/>
      <c r="E53" s="14"/>
      <c r="F53" s="14"/>
      <c r="G53" s="14"/>
      <c r="H53" s="14"/>
      <c r="I53" s="150"/>
    </row>
    <row r="54" spans="2:9" s="51" customFormat="1" ht="11.25">
      <c r="B54" s="90"/>
      <c r="D54" s="14"/>
      <c r="E54" s="14"/>
      <c r="F54" s="14"/>
      <c r="G54" s="14"/>
      <c r="H54" s="14"/>
      <c r="I54" s="150"/>
    </row>
    <row r="55" spans="2:9" s="51" customFormat="1" ht="11.25">
      <c r="B55" s="90"/>
      <c r="D55" s="14"/>
      <c r="E55" s="14"/>
      <c r="F55" s="14"/>
      <c r="G55" s="14"/>
      <c r="H55" s="14"/>
      <c r="I55" s="150"/>
    </row>
    <row r="56" spans="2:9" s="51" customFormat="1" ht="11.25">
      <c r="B56" s="114"/>
      <c r="C56" s="7"/>
      <c r="D56" s="7"/>
      <c r="E56" s="7"/>
      <c r="F56" s="7"/>
      <c r="G56" s="7"/>
      <c r="H56" s="7"/>
      <c r="I56" s="7"/>
    </row>
    <row r="57" spans="2:9" s="51" customFormat="1" ht="11.25">
      <c r="B57" s="114"/>
      <c r="C57" s="7"/>
      <c r="D57" s="7"/>
      <c r="E57" s="7"/>
      <c r="F57" s="7"/>
      <c r="G57" s="7"/>
      <c r="H57" s="7"/>
      <c r="I57" s="7"/>
    </row>
    <row r="58" spans="2:9" s="51" customFormat="1" ht="11.25">
      <c r="B58" s="114"/>
      <c r="C58" s="7"/>
      <c r="D58" s="7"/>
      <c r="E58" s="7"/>
      <c r="F58" s="7"/>
      <c r="G58" s="7"/>
      <c r="H58" s="7"/>
      <c r="I58" s="7"/>
    </row>
    <row r="59" spans="2:9" s="51" customFormat="1" ht="11.25">
      <c r="B59" s="114"/>
      <c r="C59" s="7"/>
      <c r="D59" s="7"/>
      <c r="E59" s="7"/>
      <c r="F59" s="7"/>
      <c r="G59" s="7"/>
      <c r="H59" s="7"/>
      <c r="I59" s="7"/>
    </row>
    <row r="60" spans="2:9" s="51" customFormat="1" ht="11.25">
      <c r="B60" s="114"/>
      <c r="C60" s="7"/>
      <c r="D60" s="7"/>
      <c r="E60" s="7"/>
      <c r="F60" s="7"/>
      <c r="G60" s="7"/>
      <c r="H60" s="7"/>
      <c r="I60" s="7"/>
    </row>
    <row r="61" spans="2:9" s="51" customFormat="1" ht="11.25">
      <c r="B61" s="114"/>
      <c r="C61" s="7"/>
      <c r="D61" s="7"/>
      <c r="E61" s="7"/>
      <c r="F61" s="7"/>
      <c r="G61" s="7"/>
      <c r="H61" s="7"/>
      <c r="I61" s="7"/>
    </row>
    <row r="62" spans="2:9" s="51" customFormat="1" ht="11.25">
      <c r="B62" s="90"/>
      <c r="D62" s="14"/>
      <c r="E62" s="14"/>
      <c r="F62" s="14"/>
      <c r="G62" s="14"/>
      <c r="H62" s="14"/>
      <c r="I62" s="150"/>
    </row>
    <row r="63" spans="2:9" s="51" customFormat="1" ht="11.25">
      <c r="B63" s="90"/>
      <c r="D63" s="14"/>
      <c r="E63" s="14"/>
      <c r="F63" s="14"/>
      <c r="G63" s="14"/>
      <c r="H63" s="14"/>
      <c r="I63" s="150"/>
    </row>
    <row r="64" spans="2:9" s="51" customFormat="1" ht="11.25">
      <c r="B64" s="90"/>
      <c r="D64" s="14"/>
      <c r="E64" s="14"/>
      <c r="F64" s="14"/>
      <c r="G64" s="14"/>
      <c r="H64" s="14"/>
      <c r="I64" s="150"/>
    </row>
    <row r="65" spans="2:9" s="51" customFormat="1" ht="11.25">
      <c r="B65" s="90"/>
      <c r="D65" s="14"/>
      <c r="E65" s="14"/>
      <c r="F65" s="14"/>
      <c r="G65" s="14"/>
      <c r="H65" s="14"/>
      <c r="I65" s="150"/>
    </row>
    <row r="66" spans="2:9" s="51" customFormat="1" ht="11.25">
      <c r="B66" s="90"/>
      <c r="D66" s="14"/>
      <c r="E66" s="14"/>
      <c r="F66" s="14"/>
      <c r="G66" s="14"/>
      <c r="H66" s="14"/>
      <c r="I66" s="150"/>
    </row>
    <row r="67" spans="2:9" s="51" customFormat="1" ht="11.25">
      <c r="B67" s="90"/>
      <c r="D67" s="14"/>
      <c r="E67" s="14"/>
      <c r="F67" s="14"/>
      <c r="G67" s="14"/>
      <c r="H67" s="14"/>
      <c r="I67" s="150"/>
    </row>
    <row r="68" spans="2:9" s="51" customFormat="1" ht="11.25">
      <c r="B68" s="90"/>
      <c r="D68" s="14"/>
      <c r="E68" s="14"/>
      <c r="F68" s="14"/>
      <c r="G68" s="14"/>
      <c r="H68" s="14"/>
      <c r="I68" s="150"/>
    </row>
    <row r="69" spans="2:9" s="51" customFormat="1" ht="11.25">
      <c r="B69" s="90"/>
      <c r="D69" s="14"/>
      <c r="E69" s="14"/>
      <c r="F69" s="14"/>
      <c r="G69" s="14"/>
      <c r="H69" s="14"/>
      <c r="I69" s="150"/>
    </row>
    <row r="70" spans="2:9" s="51" customFormat="1" ht="11.25">
      <c r="B70" s="90"/>
      <c r="D70" s="14"/>
      <c r="E70" s="14"/>
      <c r="F70" s="14"/>
      <c r="G70" s="14"/>
      <c r="H70" s="14"/>
      <c r="I70" s="150"/>
    </row>
    <row r="71" spans="2:9" s="51" customFormat="1" ht="11.25">
      <c r="B71" s="90"/>
      <c r="D71" s="14"/>
      <c r="E71" s="14"/>
      <c r="F71" s="14"/>
      <c r="G71" s="14"/>
      <c r="H71" s="14"/>
      <c r="I71" s="150"/>
    </row>
    <row r="72" spans="2:9" s="51" customFormat="1" ht="11.25">
      <c r="B72" s="90"/>
      <c r="D72" s="14"/>
      <c r="E72" s="14"/>
      <c r="F72" s="14"/>
      <c r="G72" s="14"/>
      <c r="H72" s="14"/>
      <c r="I72" s="150"/>
    </row>
    <row r="73" spans="2:9" s="51" customFormat="1" ht="11.25">
      <c r="B73" s="90"/>
      <c r="D73" s="14"/>
      <c r="E73" s="14"/>
      <c r="F73" s="14"/>
      <c r="G73" s="14"/>
      <c r="H73" s="14"/>
      <c r="I73" s="150"/>
    </row>
    <row r="74" spans="2:9" s="51" customFormat="1" ht="11.25">
      <c r="B74" s="90"/>
      <c r="D74" s="14"/>
      <c r="E74" s="14"/>
      <c r="F74" s="14"/>
      <c r="G74" s="14"/>
      <c r="H74" s="14"/>
      <c r="I74" s="150"/>
    </row>
    <row r="75" spans="2:9" s="51" customFormat="1" ht="11.25">
      <c r="B75" s="90"/>
      <c r="D75" s="14"/>
      <c r="E75" s="14"/>
      <c r="F75" s="14"/>
      <c r="G75" s="14"/>
      <c r="H75" s="14"/>
      <c r="I75" s="150"/>
    </row>
    <row r="76" spans="2:9" s="51" customFormat="1" ht="11.25">
      <c r="B76" s="90"/>
      <c r="D76" s="14"/>
      <c r="E76" s="14"/>
      <c r="F76" s="14"/>
      <c r="G76" s="14"/>
      <c r="H76" s="14"/>
      <c r="I76" s="150"/>
    </row>
    <row r="77" spans="2:9" s="51" customFormat="1" ht="11.25">
      <c r="B77" s="90"/>
      <c r="D77" s="14"/>
      <c r="E77" s="14"/>
      <c r="F77" s="14"/>
      <c r="G77" s="14"/>
      <c r="H77" s="14"/>
      <c r="I77" s="150"/>
    </row>
    <row r="78" spans="2:9" s="51" customFormat="1" ht="11.25">
      <c r="B78" s="90"/>
      <c r="D78" s="14"/>
      <c r="E78" s="14"/>
      <c r="F78" s="14"/>
      <c r="G78" s="14"/>
      <c r="H78" s="14"/>
      <c r="I78" s="150"/>
    </row>
    <row r="79" spans="2:9" s="51" customFormat="1" ht="11.25">
      <c r="B79" s="90"/>
      <c r="D79" s="14"/>
      <c r="E79" s="14"/>
      <c r="F79" s="14"/>
      <c r="G79" s="14"/>
      <c r="H79" s="14"/>
      <c r="I79" s="150"/>
    </row>
    <row r="80" spans="2:9" s="51" customFormat="1" ht="11.25">
      <c r="B80" s="90"/>
      <c r="D80" s="14"/>
      <c r="E80" s="14"/>
      <c r="F80" s="14"/>
      <c r="G80" s="14"/>
      <c r="H80" s="14"/>
      <c r="I80" s="150"/>
    </row>
    <row r="81" spans="2:9" s="51" customFormat="1" ht="11.25">
      <c r="B81" s="90"/>
      <c r="D81" s="14"/>
      <c r="E81" s="14"/>
      <c r="F81" s="14"/>
      <c r="G81" s="14"/>
      <c r="H81" s="14"/>
      <c r="I81" s="150"/>
    </row>
    <row r="82" spans="2:9" s="51" customFormat="1" ht="11.25">
      <c r="B82" s="90"/>
      <c r="D82" s="14"/>
      <c r="E82" s="14"/>
      <c r="F82" s="14"/>
      <c r="G82" s="14"/>
      <c r="H82" s="14"/>
      <c r="I82" s="150"/>
    </row>
    <row r="83" spans="2:9" s="51" customFormat="1" ht="11.25">
      <c r="B83" s="90"/>
      <c r="D83" s="14"/>
      <c r="E83" s="14"/>
      <c r="F83" s="14"/>
      <c r="G83" s="14"/>
      <c r="H83" s="14"/>
      <c r="I83" s="150"/>
    </row>
    <row r="84" spans="2:9" s="51" customFormat="1" ht="11.25">
      <c r="B84" s="90"/>
      <c r="D84" s="14"/>
      <c r="E84" s="14"/>
      <c r="F84" s="14"/>
      <c r="G84" s="14"/>
      <c r="H84" s="14"/>
      <c r="I84" s="150"/>
    </row>
    <row r="85" spans="2:9" s="51" customFormat="1" ht="11.25">
      <c r="B85" s="90"/>
      <c r="D85" s="14"/>
      <c r="E85" s="14"/>
      <c r="F85" s="14"/>
      <c r="G85" s="14"/>
      <c r="H85" s="14"/>
      <c r="I85" s="150"/>
    </row>
    <row r="86" spans="2:9" s="51" customFormat="1" ht="11.25">
      <c r="B86" s="90"/>
      <c r="D86" s="14"/>
      <c r="E86" s="14"/>
      <c r="F86" s="14"/>
      <c r="G86" s="14"/>
      <c r="H86" s="14"/>
      <c r="I86" s="150"/>
    </row>
    <row r="87" spans="2:9" s="51" customFormat="1" ht="11.25">
      <c r="B87" s="90"/>
      <c r="D87" s="14"/>
      <c r="E87" s="14"/>
      <c r="F87" s="14"/>
      <c r="G87" s="14"/>
      <c r="H87" s="14"/>
      <c r="I87" s="150"/>
    </row>
    <row r="88" spans="2:9" s="51" customFormat="1" ht="11.25">
      <c r="B88" s="90"/>
      <c r="D88" s="14"/>
      <c r="E88" s="14"/>
      <c r="F88" s="14"/>
      <c r="G88" s="14"/>
      <c r="H88" s="14"/>
      <c r="I88" s="150"/>
    </row>
    <row r="89" spans="2:9" s="51" customFormat="1" ht="11.25">
      <c r="B89" s="90"/>
      <c r="D89" s="14"/>
      <c r="E89" s="14"/>
      <c r="F89" s="14"/>
      <c r="G89" s="14"/>
      <c r="H89" s="14"/>
      <c r="I89" s="150"/>
    </row>
    <row r="90" spans="2:9" s="51" customFormat="1" ht="11.25">
      <c r="B90" s="90"/>
      <c r="D90" s="14"/>
      <c r="E90" s="14"/>
      <c r="F90" s="14"/>
      <c r="G90" s="14"/>
      <c r="H90" s="14"/>
      <c r="I90" s="150"/>
    </row>
    <row r="91" spans="2:9" s="51" customFormat="1" ht="11.25">
      <c r="B91" s="90"/>
      <c r="D91" s="14"/>
      <c r="E91" s="14"/>
      <c r="F91" s="14"/>
      <c r="G91" s="14"/>
      <c r="H91" s="14"/>
      <c r="I91" s="150"/>
    </row>
    <row r="92" spans="2:9" s="51" customFormat="1" ht="11.25">
      <c r="B92" s="90"/>
      <c r="D92" s="14"/>
      <c r="E92" s="14"/>
      <c r="F92" s="14"/>
      <c r="G92" s="14"/>
      <c r="H92" s="14"/>
      <c r="I92" s="150"/>
    </row>
    <row r="93" spans="2:9" s="51" customFormat="1" ht="11.25">
      <c r="B93" s="90"/>
      <c r="D93" s="14"/>
      <c r="E93" s="14"/>
      <c r="F93" s="14"/>
      <c r="G93" s="14"/>
      <c r="H93" s="14"/>
      <c r="I93" s="150"/>
    </row>
    <row r="94" spans="2:9" s="51" customFormat="1" ht="11.25">
      <c r="B94" s="90"/>
      <c r="D94" s="14"/>
      <c r="E94" s="14"/>
      <c r="F94" s="14"/>
      <c r="G94" s="14"/>
      <c r="H94" s="14"/>
      <c r="I94" s="150"/>
    </row>
    <row r="95" spans="2:9" s="51" customFormat="1" ht="11.25">
      <c r="B95" s="90"/>
      <c r="D95" s="14"/>
      <c r="E95" s="14"/>
      <c r="F95" s="14"/>
      <c r="G95" s="14"/>
      <c r="H95" s="14"/>
      <c r="I95" s="150"/>
    </row>
    <row r="96" spans="2:9" s="51" customFormat="1" ht="11.25">
      <c r="B96" s="90"/>
      <c r="D96" s="14"/>
      <c r="E96" s="14"/>
      <c r="F96" s="14"/>
      <c r="G96" s="14"/>
      <c r="H96" s="14"/>
      <c r="I96" s="150"/>
    </row>
    <row r="97" spans="2:9" s="51" customFormat="1" ht="11.25">
      <c r="B97" s="90"/>
      <c r="D97" s="14"/>
      <c r="E97" s="14"/>
      <c r="F97" s="14"/>
      <c r="G97" s="14"/>
      <c r="H97" s="14"/>
      <c r="I97" s="150"/>
    </row>
    <row r="98" spans="2:9" s="51" customFormat="1" ht="11.25">
      <c r="B98" s="90"/>
      <c r="D98" s="14"/>
      <c r="E98" s="14"/>
      <c r="F98" s="14"/>
      <c r="G98" s="14"/>
      <c r="H98" s="14"/>
      <c r="I98" s="150"/>
    </row>
    <row r="99" spans="2:9" s="51" customFormat="1" ht="11.25">
      <c r="B99" s="90"/>
      <c r="D99" s="14"/>
      <c r="E99" s="14"/>
      <c r="F99" s="14"/>
      <c r="G99" s="14"/>
      <c r="H99" s="14"/>
      <c r="I99" s="150"/>
    </row>
    <row r="100" spans="2:9" s="51" customFormat="1" ht="11.25">
      <c r="B100" s="90"/>
      <c r="D100" s="14"/>
      <c r="E100" s="14"/>
      <c r="F100" s="14"/>
      <c r="G100" s="14"/>
      <c r="H100" s="14"/>
      <c r="I100" s="150"/>
    </row>
    <row r="101" spans="2:9" s="51" customFormat="1" ht="11.25">
      <c r="B101" s="90"/>
      <c r="D101" s="14"/>
      <c r="E101" s="14"/>
      <c r="F101" s="14"/>
      <c r="G101" s="14"/>
      <c r="H101" s="14"/>
      <c r="I101" s="150"/>
    </row>
    <row r="102" spans="2:9" s="51" customFormat="1" ht="11.25">
      <c r="B102" s="90"/>
      <c r="D102" s="14"/>
      <c r="E102" s="14"/>
      <c r="F102" s="14"/>
      <c r="G102" s="14"/>
      <c r="H102" s="14"/>
      <c r="I102" s="150"/>
    </row>
    <row r="103" spans="2:9" s="51" customFormat="1" ht="11.25">
      <c r="B103" s="90"/>
      <c r="D103" s="14"/>
      <c r="E103" s="14"/>
      <c r="F103" s="14"/>
      <c r="G103" s="14"/>
      <c r="H103" s="14"/>
      <c r="I103" s="150"/>
    </row>
    <row r="104" spans="2:9" s="51" customFormat="1" ht="11.25">
      <c r="B104" s="90"/>
      <c r="D104" s="14"/>
      <c r="E104" s="14"/>
      <c r="F104" s="14"/>
      <c r="G104" s="14"/>
      <c r="H104" s="14"/>
      <c r="I104" s="150"/>
    </row>
    <row r="105" spans="2:9" s="51" customFormat="1" ht="11.25">
      <c r="B105" s="90"/>
      <c r="D105" s="14"/>
      <c r="E105" s="14"/>
      <c r="F105" s="14"/>
      <c r="G105" s="14"/>
      <c r="H105" s="14"/>
      <c r="I105" s="150"/>
    </row>
    <row r="106" spans="2:9" s="51" customFormat="1" ht="11.25">
      <c r="B106" s="90"/>
      <c r="D106" s="14"/>
      <c r="E106" s="14"/>
      <c r="F106" s="14"/>
      <c r="G106" s="14"/>
      <c r="H106" s="14"/>
      <c r="I106" s="150"/>
    </row>
    <row r="107" spans="2:9" s="51" customFormat="1" ht="11.25">
      <c r="B107" s="90"/>
      <c r="D107" s="14"/>
      <c r="E107" s="14"/>
      <c r="F107" s="14"/>
      <c r="G107" s="14"/>
      <c r="H107" s="14"/>
      <c r="I107" s="150"/>
    </row>
    <row r="108" spans="2:9" s="51" customFormat="1" ht="11.25">
      <c r="B108" s="90"/>
      <c r="D108" s="14"/>
      <c r="E108" s="14"/>
      <c r="F108" s="14"/>
      <c r="G108" s="14"/>
      <c r="H108" s="14"/>
      <c r="I108" s="150"/>
    </row>
    <row r="109" spans="2:9" s="51" customFormat="1" ht="11.25">
      <c r="B109" s="90"/>
      <c r="D109" s="14"/>
      <c r="E109" s="14"/>
      <c r="F109" s="14"/>
      <c r="G109" s="14"/>
      <c r="H109" s="14"/>
      <c r="I109" s="150"/>
    </row>
    <row r="110" spans="2:9" s="51" customFormat="1" ht="11.25">
      <c r="B110" s="90"/>
      <c r="D110" s="14"/>
      <c r="E110" s="14"/>
      <c r="F110" s="14"/>
      <c r="G110" s="14"/>
      <c r="H110" s="14"/>
      <c r="I110" s="150"/>
    </row>
    <row r="111" spans="2:9" s="51" customFormat="1" ht="11.25">
      <c r="B111" s="90"/>
      <c r="D111" s="14"/>
      <c r="E111" s="14"/>
      <c r="F111" s="14"/>
      <c r="G111" s="14"/>
      <c r="H111" s="14"/>
      <c r="I111" s="150"/>
    </row>
    <row r="112" spans="2:9" s="51" customFormat="1" ht="11.25">
      <c r="B112" s="90"/>
      <c r="D112" s="14"/>
      <c r="E112" s="14"/>
      <c r="F112" s="14"/>
      <c r="G112" s="14"/>
      <c r="H112" s="14"/>
      <c r="I112" s="150"/>
    </row>
    <row r="113" spans="2:9" s="51" customFormat="1" ht="11.25">
      <c r="B113" s="90"/>
      <c r="D113" s="14"/>
      <c r="E113" s="14"/>
      <c r="F113" s="14"/>
      <c r="G113" s="14"/>
      <c r="H113" s="14"/>
      <c r="I113" s="150"/>
    </row>
    <row r="114" spans="2:9" s="51" customFormat="1" ht="11.25">
      <c r="B114" s="90"/>
      <c r="D114" s="14"/>
      <c r="E114" s="14"/>
      <c r="F114" s="14"/>
      <c r="G114" s="14"/>
      <c r="H114" s="14"/>
      <c r="I114" s="150"/>
    </row>
    <row r="115" spans="2:9" s="51" customFormat="1" ht="11.25">
      <c r="B115" s="90"/>
      <c r="D115" s="14"/>
      <c r="E115" s="14"/>
      <c r="F115" s="14"/>
      <c r="G115" s="14"/>
      <c r="H115" s="14"/>
      <c r="I115" s="150"/>
    </row>
    <row r="116" spans="2:9" s="51" customFormat="1" ht="11.25">
      <c r="B116" s="90"/>
      <c r="D116" s="14"/>
      <c r="E116" s="14"/>
      <c r="F116" s="14"/>
      <c r="G116" s="14"/>
      <c r="H116" s="14"/>
      <c r="I116" s="150"/>
    </row>
    <row r="117" spans="2:9" s="51" customFormat="1" ht="11.25">
      <c r="B117" s="90"/>
      <c r="D117" s="14"/>
      <c r="E117" s="14"/>
      <c r="F117" s="14"/>
      <c r="G117" s="14"/>
      <c r="H117" s="14"/>
      <c r="I117" s="150"/>
    </row>
    <row r="118" spans="2:9" s="51" customFormat="1" ht="11.25">
      <c r="B118" s="90"/>
      <c r="D118" s="14"/>
      <c r="E118" s="14"/>
      <c r="F118" s="14"/>
      <c r="G118" s="14"/>
      <c r="H118" s="14"/>
      <c r="I118" s="150"/>
    </row>
    <row r="119" spans="2:9" s="51" customFormat="1" ht="11.25">
      <c r="B119" s="90"/>
      <c r="D119" s="14"/>
      <c r="E119" s="14"/>
      <c r="F119" s="14"/>
      <c r="G119" s="14"/>
      <c r="H119" s="14"/>
      <c r="I119" s="150"/>
    </row>
    <row r="120" spans="2:9" s="51" customFormat="1" ht="11.25">
      <c r="B120" s="90"/>
      <c r="D120" s="14"/>
      <c r="E120" s="14"/>
      <c r="F120" s="14"/>
      <c r="G120" s="14"/>
      <c r="H120" s="14"/>
      <c r="I120" s="150"/>
    </row>
    <row r="121" spans="2:9" s="51" customFormat="1" ht="11.25">
      <c r="B121" s="90"/>
      <c r="D121" s="14"/>
      <c r="E121" s="14"/>
      <c r="F121" s="14"/>
      <c r="G121" s="14"/>
      <c r="H121" s="14"/>
      <c r="I121" s="150"/>
    </row>
    <row r="122" spans="2:9" s="51" customFormat="1" ht="11.25">
      <c r="B122" s="90"/>
      <c r="D122" s="14"/>
      <c r="E122" s="14"/>
      <c r="F122" s="14"/>
      <c r="G122" s="14"/>
      <c r="H122" s="14"/>
      <c r="I122" s="150"/>
    </row>
    <row r="123" spans="2:9" s="51" customFormat="1" ht="11.25">
      <c r="B123" s="90"/>
      <c r="D123" s="14"/>
      <c r="E123" s="14"/>
      <c r="F123" s="14"/>
      <c r="G123" s="14"/>
      <c r="H123" s="14"/>
      <c r="I123" s="150"/>
    </row>
    <row r="124" spans="2:9" s="51" customFormat="1" ht="11.25">
      <c r="B124" s="90"/>
      <c r="D124" s="14"/>
      <c r="E124" s="14"/>
      <c r="F124" s="14"/>
      <c r="G124" s="14"/>
      <c r="H124" s="14"/>
      <c r="I124" s="150"/>
    </row>
    <row r="125" spans="2:9" s="51" customFormat="1" ht="11.25">
      <c r="B125" s="90"/>
      <c r="D125" s="14"/>
      <c r="E125" s="14"/>
      <c r="F125" s="14"/>
      <c r="G125" s="14"/>
      <c r="H125" s="14"/>
      <c r="I125" s="150"/>
    </row>
    <row r="126" spans="2:9" s="51" customFormat="1" ht="11.25">
      <c r="B126" s="90"/>
      <c r="D126" s="14"/>
      <c r="E126" s="14"/>
      <c r="F126" s="14"/>
      <c r="G126" s="14"/>
      <c r="H126" s="14"/>
      <c r="I126" s="150"/>
    </row>
    <row r="127" spans="2:9" s="51" customFormat="1" ht="11.25">
      <c r="B127" s="90"/>
      <c r="D127" s="14"/>
      <c r="E127" s="14"/>
      <c r="F127" s="14"/>
      <c r="G127" s="14"/>
      <c r="H127" s="14"/>
      <c r="I127" s="150"/>
    </row>
    <row r="128" spans="2:9" s="51" customFormat="1" ht="11.25">
      <c r="B128" s="90"/>
      <c r="D128" s="14"/>
      <c r="E128" s="14"/>
      <c r="F128" s="14"/>
      <c r="G128" s="14"/>
      <c r="H128" s="14"/>
      <c r="I128" s="150"/>
    </row>
    <row r="129" spans="2:9" s="51" customFormat="1" ht="11.25">
      <c r="B129" s="90"/>
      <c r="D129" s="14"/>
      <c r="E129" s="14"/>
      <c r="F129" s="14"/>
      <c r="G129" s="14"/>
      <c r="H129" s="14"/>
      <c r="I129" s="150"/>
    </row>
    <row r="130" spans="2:9" s="51" customFormat="1" ht="11.25">
      <c r="B130" s="90"/>
      <c r="D130" s="14"/>
      <c r="E130" s="14"/>
      <c r="F130" s="14"/>
      <c r="G130" s="14"/>
      <c r="H130" s="14"/>
      <c r="I130" s="150"/>
    </row>
    <row r="131" spans="2:9" s="51" customFormat="1" ht="11.25">
      <c r="B131" s="90"/>
      <c r="D131" s="14"/>
      <c r="E131" s="14"/>
      <c r="F131" s="14"/>
      <c r="G131" s="14"/>
      <c r="H131" s="14"/>
      <c r="I131" s="150"/>
    </row>
    <row r="132" spans="2:9" s="51" customFormat="1" ht="11.25">
      <c r="B132" s="90"/>
      <c r="D132" s="14"/>
      <c r="E132" s="14"/>
      <c r="F132" s="14"/>
      <c r="G132" s="14"/>
      <c r="H132" s="14"/>
      <c r="I132" s="150"/>
    </row>
    <row r="133" spans="2:9" s="51" customFormat="1" ht="11.25">
      <c r="B133" s="90"/>
      <c r="D133" s="14"/>
      <c r="E133" s="14"/>
      <c r="F133" s="14"/>
      <c r="G133" s="14"/>
      <c r="H133" s="14"/>
      <c r="I133" s="150"/>
    </row>
    <row r="134" spans="2:9" s="51" customFormat="1" ht="11.25">
      <c r="B134" s="90"/>
      <c r="D134" s="14"/>
      <c r="E134" s="14"/>
      <c r="F134" s="14"/>
      <c r="G134" s="14"/>
      <c r="H134" s="14"/>
      <c r="I134" s="150"/>
    </row>
    <row r="135" spans="2:9" s="51" customFormat="1" ht="11.25">
      <c r="B135" s="90"/>
      <c r="D135" s="14"/>
      <c r="E135" s="14"/>
      <c r="F135" s="14"/>
      <c r="G135" s="14"/>
      <c r="H135" s="14"/>
      <c r="I135" s="150"/>
    </row>
    <row r="136" ht="11.25">
      <c r="B136" s="40"/>
    </row>
    <row r="137" ht="11.25">
      <c r="B137" s="40"/>
    </row>
    <row r="138" ht="11.25">
      <c r="B138" s="40"/>
    </row>
    <row r="139" ht="11.25">
      <c r="B139" s="40"/>
    </row>
    <row r="140" ht="11.25">
      <c r="B140" s="40"/>
    </row>
    <row r="141" ht="11.25">
      <c r="B141" s="40"/>
    </row>
    <row r="142" ht="11.25">
      <c r="B142" s="40"/>
    </row>
    <row r="143" ht="11.25">
      <c r="B143" s="40"/>
    </row>
    <row r="144" ht="11.25">
      <c r="B144" s="40"/>
    </row>
    <row r="145" ht="11.25">
      <c r="B145" s="40"/>
    </row>
    <row r="146" ht="11.25">
      <c r="B146" s="40"/>
    </row>
    <row r="147" ht="11.25">
      <c r="B147" s="40"/>
    </row>
    <row r="148" ht="11.25">
      <c r="B148" s="40"/>
    </row>
    <row r="149" ht="11.25">
      <c r="B149" s="40"/>
    </row>
    <row r="150" ht="11.25">
      <c r="B150" s="40"/>
    </row>
    <row r="151" ht="11.25">
      <c r="B151" s="40"/>
    </row>
    <row r="152" ht="11.25">
      <c r="B152" s="40"/>
    </row>
    <row r="153" ht="11.25">
      <c r="B153" s="40"/>
    </row>
    <row r="154" ht="11.25">
      <c r="B154" s="40"/>
    </row>
    <row r="155" ht="11.25">
      <c r="B155" s="40"/>
    </row>
    <row r="156" ht="11.25">
      <c r="B156" s="40"/>
    </row>
    <row r="157" ht="11.25">
      <c r="B157" s="40"/>
    </row>
    <row r="158" ht="11.25">
      <c r="B158" s="40"/>
    </row>
    <row r="159" ht="11.25">
      <c r="B159" s="40"/>
    </row>
    <row r="160" ht="11.25">
      <c r="B160" s="40"/>
    </row>
    <row r="161" ht="11.25">
      <c r="B161" s="40"/>
    </row>
    <row r="162" ht="11.25">
      <c r="B162" s="40"/>
    </row>
    <row r="163" ht="11.25">
      <c r="B163" s="40"/>
    </row>
    <row r="164" ht="11.25">
      <c r="B164" s="40"/>
    </row>
    <row r="165" ht="11.25">
      <c r="B165" s="40"/>
    </row>
    <row r="166" ht="11.25">
      <c r="B166" s="40"/>
    </row>
    <row r="167" ht="11.25">
      <c r="B167" s="40"/>
    </row>
    <row r="168" ht="11.25">
      <c r="B168" s="40"/>
    </row>
    <row r="169" ht="11.25">
      <c r="B169" s="40"/>
    </row>
    <row r="170" ht="11.25">
      <c r="B170" s="40"/>
    </row>
    <row r="171" ht="11.25">
      <c r="B171" s="40"/>
    </row>
    <row r="172" ht="11.25">
      <c r="B172" s="40"/>
    </row>
    <row r="173" ht="11.25">
      <c r="B173" s="40"/>
    </row>
    <row r="174" ht="11.25">
      <c r="B174" s="40"/>
    </row>
    <row r="175" ht="11.25">
      <c r="B175" s="40"/>
    </row>
    <row r="176" ht="11.25">
      <c r="B176" s="40"/>
    </row>
    <row r="177" ht="11.25">
      <c r="B177" s="40"/>
    </row>
    <row r="178" ht="11.25">
      <c r="B178" s="40"/>
    </row>
    <row r="179" ht="11.25">
      <c r="B179" s="40"/>
    </row>
    <row r="180" ht="11.25">
      <c r="B180" s="40"/>
    </row>
    <row r="181" ht="11.25">
      <c r="B181" s="40"/>
    </row>
    <row r="182" ht="11.25">
      <c r="B182" s="40"/>
    </row>
    <row r="183" ht="11.25">
      <c r="B183" s="40"/>
    </row>
    <row r="184" ht="11.25">
      <c r="B184" s="40"/>
    </row>
    <row r="185" ht="11.25">
      <c r="B185" s="40"/>
    </row>
    <row r="186" ht="11.25">
      <c r="B186" s="40"/>
    </row>
    <row r="187" ht="11.25">
      <c r="B187" s="40"/>
    </row>
    <row r="188" ht="11.25">
      <c r="B188" s="40"/>
    </row>
    <row r="189" ht="11.25">
      <c r="B189" s="40"/>
    </row>
    <row r="190" ht="11.25">
      <c r="B190" s="40"/>
    </row>
    <row r="191" ht="11.25">
      <c r="B191" s="40"/>
    </row>
    <row r="192" ht="11.25">
      <c r="B192" s="40"/>
    </row>
    <row r="193" ht="11.25">
      <c r="B193" s="40"/>
    </row>
    <row r="194" ht="11.25">
      <c r="B194" s="40"/>
    </row>
    <row r="195" ht="11.25">
      <c r="B195" s="40"/>
    </row>
    <row r="196" ht="11.25">
      <c r="B196" s="40"/>
    </row>
    <row r="197" ht="11.25">
      <c r="B197" s="40"/>
    </row>
    <row r="198" ht="11.25">
      <c r="B198" s="40"/>
    </row>
    <row r="199" ht="11.25">
      <c r="B199" s="40"/>
    </row>
    <row r="200" ht="11.25">
      <c r="B200" s="40"/>
    </row>
    <row r="201" ht="11.25">
      <c r="B201" s="40"/>
    </row>
    <row r="202" ht="11.25">
      <c r="B202" s="40"/>
    </row>
    <row r="203" ht="11.25">
      <c r="B203" s="40"/>
    </row>
    <row r="204" ht="11.25">
      <c r="B204" s="40"/>
    </row>
    <row r="205" ht="11.25">
      <c r="B205" s="40"/>
    </row>
    <row r="206" ht="11.25">
      <c r="B206" s="40"/>
    </row>
    <row r="207" ht="11.25">
      <c r="B207" s="40"/>
    </row>
    <row r="208" ht="11.25">
      <c r="B208" s="40"/>
    </row>
    <row r="209" ht="11.25">
      <c r="B209" s="40"/>
    </row>
    <row r="210" ht="11.25">
      <c r="B210" s="40"/>
    </row>
    <row r="211" ht="11.25">
      <c r="B211" s="40"/>
    </row>
    <row r="212" ht="11.25">
      <c r="B212" s="40"/>
    </row>
    <row r="213" ht="11.25">
      <c r="B213" s="40"/>
    </row>
    <row r="214" ht="11.25">
      <c r="B214" s="40"/>
    </row>
    <row r="215" ht="11.25">
      <c r="B215" s="40"/>
    </row>
    <row r="216" ht="11.25">
      <c r="B216" s="40"/>
    </row>
    <row r="217" ht="11.25">
      <c r="B217" s="40"/>
    </row>
    <row r="218" ht="11.25">
      <c r="B218" s="40"/>
    </row>
    <row r="219" ht="11.25">
      <c r="B219" s="40"/>
    </row>
    <row r="220" ht="11.25">
      <c r="B220" s="40"/>
    </row>
    <row r="221" ht="11.25">
      <c r="B221" s="40"/>
    </row>
    <row r="222" ht="11.25">
      <c r="B222" s="40"/>
    </row>
    <row r="223" ht="11.25">
      <c r="B223" s="40"/>
    </row>
    <row r="224" ht="11.25">
      <c r="B224" s="40"/>
    </row>
    <row r="225" ht="11.25">
      <c r="B225" s="40"/>
    </row>
    <row r="226" ht="11.25">
      <c r="B226" s="40"/>
    </row>
    <row r="227" ht="11.25">
      <c r="B227" s="40"/>
    </row>
    <row r="228" ht="11.25">
      <c r="B228" s="40"/>
    </row>
    <row r="229" ht="11.25">
      <c r="B229" s="40"/>
    </row>
    <row r="230" ht="11.25">
      <c r="B230" s="40"/>
    </row>
    <row r="231" ht="11.25">
      <c r="B231" s="40"/>
    </row>
    <row r="232" ht="11.25">
      <c r="B232" s="40"/>
    </row>
    <row r="233" ht="11.25">
      <c r="B233" s="40"/>
    </row>
    <row r="234" ht="11.25">
      <c r="B234" s="40"/>
    </row>
    <row r="235" ht="11.25">
      <c r="B235" s="40"/>
    </row>
    <row r="236" ht="11.25">
      <c r="B236" s="40"/>
    </row>
    <row r="237" ht="11.25">
      <c r="B237" s="40"/>
    </row>
    <row r="238" ht="11.25">
      <c r="B238" s="40"/>
    </row>
    <row r="239" ht="11.25">
      <c r="B239" s="40"/>
    </row>
    <row r="240" ht="11.25">
      <c r="B240" s="40"/>
    </row>
    <row r="241" ht="11.25">
      <c r="B241" s="40"/>
    </row>
    <row r="242" ht="11.25">
      <c r="B242" s="40"/>
    </row>
    <row r="243" ht="11.25">
      <c r="B243" s="40"/>
    </row>
    <row r="244" ht="11.25">
      <c r="B244" s="40"/>
    </row>
    <row r="245" ht="11.25">
      <c r="B245" s="40"/>
    </row>
    <row r="246" ht="11.25">
      <c r="B246" s="40"/>
    </row>
    <row r="247" ht="11.25">
      <c r="B247" s="40"/>
    </row>
    <row r="248" ht="11.25">
      <c r="B248" s="40"/>
    </row>
    <row r="249" ht="11.25">
      <c r="B249" s="40"/>
    </row>
    <row r="250" ht="11.25">
      <c r="B250" s="40"/>
    </row>
    <row r="251" ht="11.25">
      <c r="B251" s="40"/>
    </row>
    <row r="252" ht="11.25">
      <c r="B252" s="40"/>
    </row>
    <row r="253" ht="11.25">
      <c r="B253" s="40"/>
    </row>
    <row r="254" ht="11.25">
      <c r="B254" s="40"/>
    </row>
    <row r="255" ht="11.25">
      <c r="B255" s="40"/>
    </row>
    <row r="256" ht="11.25">
      <c r="B256" s="40"/>
    </row>
    <row r="257" ht="11.25">
      <c r="B257" s="40"/>
    </row>
    <row r="258" ht="11.25">
      <c r="B258" s="40"/>
    </row>
    <row r="259" ht="11.25">
      <c r="B259" s="40"/>
    </row>
    <row r="260" ht="11.25">
      <c r="B260" s="40"/>
    </row>
    <row r="261" ht="11.25">
      <c r="B261" s="40"/>
    </row>
    <row r="262" ht="11.25">
      <c r="B262" s="40"/>
    </row>
    <row r="263" ht="11.25">
      <c r="B263" s="40"/>
    </row>
    <row r="264" ht="11.25">
      <c r="B264" s="40"/>
    </row>
    <row r="265" ht="11.25">
      <c r="B265" s="40"/>
    </row>
    <row r="266" ht="11.25">
      <c r="B266" s="40"/>
    </row>
    <row r="267" ht="11.25">
      <c r="B267" s="40"/>
    </row>
    <row r="268" ht="11.25">
      <c r="B268" s="40"/>
    </row>
    <row r="269" ht="11.25">
      <c r="B269" s="40"/>
    </row>
    <row r="270" ht="11.25">
      <c r="B270" s="40"/>
    </row>
    <row r="271" ht="11.25">
      <c r="B271" s="40"/>
    </row>
    <row r="272" ht="11.25">
      <c r="B272" s="40"/>
    </row>
    <row r="273" ht="11.25">
      <c r="B273" s="40"/>
    </row>
    <row r="274" ht="11.25">
      <c r="B274" s="40"/>
    </row>
    <row r="275" ht="11.25">
      <c r="B275" s="40"/>
    </row>
    <row r="276" ht="11.25">
      <c r="B276" s="40"/>
    </row>
    <row r="277" ht="11.25">
      <c r="B277" s="40"/>
    </row>
    <row r="278" ht="11.25">
      <c r="B278" s="40"/>
    </row>
    <row r="279" ht="11.25">
      <c r="B279" s="40"/>
    </row>
    <row r="280" ht="11.25">
      <c r="B280" s="40"/>
    </row>
    <row r="281" ht="11.25">
      <c r="B281" s="40"/>
    </row>
    <row r="282" ht="11.25">
      <c r="B282" s="40"/>
    </row>
    <row r="283" ht="11.25">
      <c r="B283" s="40"/>
    </row>
    <row r="284" ht="11.25">
      <c r="B284" s="40"/>
    </row>
    <row r="285" ht="11.25">
      <c r="B285" s="40"/>
    </row>
    <row r="286" ht="11.25">
      <c r="B286" s="40"/>
    </row>
    <row r="287" ht="11.25">
      <c r="B287" s="40"/>
    </row>
    <row r="288" ht="11.25">
      <c r="B288" s="40"/>
    </row>
    <row r="289" ht="11.25">
      <c r="B289" s="40"/>
    </row>
    <row r="290" ht="11.25">
      <c r="B290" s="40"/>
    </row>
    <row r="291" ht="11.25">
      <c r="B291" s="40"/>
    </row>
    <row r="292" ht="11.25">
      <c r="B292" s="40"/>
    </row>
    <row r="293" ht="11.25">
      <c r="B293" s="40"/>
    </row>
    <row r="294" ht="11.25">
      <c r="B294" s="40"/>
    </row>
    <row r="295" ht="11.25">
      <c r="B295" s="40"/>
    </row>
    <row r="296" ht="11.25">
      <c r="B296" s="40"/>
    </row>
    <row r="297" ht="11.25">
      <c r="B297" s="40"/>
    </row>
    <row r="298" ht="11.25">
      <c r="B298" s="40"/>
    </row>
    <row r="299" ht="11.25">
      <c r="B299" s="40"/>
    </row>
    <row r="300" ht="11.25">
      <c r="B300" s="40"/>
    </row>
    <row r="301" ht="11.25">
      <c r="B301" s="40"/>
    </row>
    <row r="302" ht="11.25">
      <c r="B302" s="40"/>
    </row>
    <row r="303" ht="11.25">
      <c r="B303" s="40"/>
    </row>
    <row r="304" ht="11.25">
      <c r="B304" s="40"/>
    </row>
    <row r="305" ht="11.25">
      <c r="B305" s="40"/>
    </row>
    <row r="306" ht="11.25">
      <c r="B306" s="40"/>
    </row>
    <row r="307" ht="11.25">
      <c r="B307" s="40"/>
    </row>
    <row r="308" ht="11.25">
      <c r="B308" s="40"/>
    </row>
    <row r="309" ht="11.25">
      <c r="B309" s="40"/>
    </row>
    <row r="310" ht="11.25">
      <c r="B310" s="40"/>
    </row>
    <row r="311" ht="11.25">
      <c r="B311" s="40"/>
    </row>
    <row r="312" ht="11.25">
      <c r="B312" s="40"/>
    </row>
    <row r="313" ht="11.25">
      <c r="B313" s="40"/>
    </row>
    <row r="314" ht="11.25">
      <c r="B314" s="40"/>
    </row>
    <row r="315" ht="11.25">
      <c r="B315" s="40"/>
    </row>
    <row r="316" ht="11.25">
      <c r="B316" s="40"/>
    </row>
    <row r="317" ht="11.25">
      <c r="B317" s="40"/>
    </row>
    <row r="318" ht="11.25">
      <c r="B318" s="40"/>
    </row>
    <row r="319" ht="11.25">
      <c r="B319" s="40"/>
    </row>
    <row r="320" ht="11.25">
      <c r="B320" s="40"/>
    </row>
    <row r="321" ht="11.25">
      <c r="B321" s="40"/>
    </row>
    <row r="322" ht="11.25">
      <c r="B322" s="40"/>
    </row>
    <row r="323" ht="11.25">
      <c r="B323" s="40"/>
    </row>
    <row r="324" ht="11.25">
      <c r="B324" s="40"/>
    </row>
    <row r="325" ht="11.25">
      <c r="B325" s="40"/>
    </row>
    <row r="326" ht="11.25">
      <c r="B326" s="40"/>
    </row>
    <row r="327" ht="11.25">
      <c r="B327" s="40"/>
    </row>
    <row r="328" ht="11.25">
      <c r="B328" s="40"/>
    </row>
    <row r="329" ht="11.25">
      <c r="B329" s="40"/>
    </row>
    <row r="330" ht="11.25">
      <c r="B330" s="40"/>
    </row>
    <row r="331" ht="11.25">
      <c r="B331" s="40"/>
    </row>
    <row r="332" ht="11.25">
      <c r="B332" s="40"/>
    </row>
    <row r="333" ht="11.25">
      <c r="B333" s="40"/>
    </row>
    <row r="334" ht="11.25">
      <c r="B334" s="40"/>
    </row>
    <row r="335" ht="11.25">
      <c r="B335" s="40"/>
    </row>
    <row r="336" ht="11.25">
      <c r="B336" s="40"/>
    </row>
    <row r="337" ht="11.25">
      <c r="B337" s="40"/>
    </row>
    <row r="338" ht="11.25">
      <c r="B338" s="40"/>
    </row>
    <row r="339" ht="11.25">
      <c r="B339" s="40"/>
    </row>
    <row r="340" ht="11.25">
      <c r="B340" s="40"/>
    </row>
    <row r="341" ht="11.25">
      <c r="B341" s="40"/>
    </row>
    <row r="342" ht="11.25">
      <c r="B342" s="40"/>
    </row>
    <row r="343" ht="11.25">
      <c r="B343" s="40"/>
    </row>
    <row r="344" ht="11.25">
      <c r="B344" s="40"/>
    </row>
    <row r="345" ht="11.25">
      <c r="B345" s="40"/>
    </row>
    <row r="346" ht="11.25">
      <c r="B346" s="40"/>
    </row>
    <row r="347" ht="11.25">
      <c r="B347" s="40"/>
    </row>
    <row r="348" ht="11.25">
      <c r="B348" s="40"/>
    </row>
    <row r="349" ht="11.25">
      <c r="B349" s="40"/>
    </row>
    <row r="350" ht="11.25">
      <c r="B350" s="40"/>
    </row>
    <row r="351" ht="11.25">
      <c r="B351" s="40"/>
    </row>
    <row r="352" ht="11.25">
      <c r="B352" s="40"/>
    </row>
    <row r="353" ht="11.25">
      <c r="B353" s="40"/>
    </row>
    <row r="354" ht="11.25">
      <c r="B354" s="40"/>
    </row>
    <row r="355" ht="11.25">
      <c r="B355" s="40"/>
    </row>
    <row r="356" ht="11.25">
      <c r="B356" s="40"/>
    </row>
    <row r="357" ht="11.25">
      <c r="B357" s="40"/>
    </row>
    <row r="358" ht="11.25">
      <c r="B358" s="40"/>
    </row>
    <row r="359" ht="11.25">
      <c r="B359" s="40"/>
    </row>
    <row r="360" ht="11.25">
      <c r="B360" s="40"/>
    </row>
    <row r="361" ht="11.25">
      <c r="B361" s="40"/>
    </row>
    <row r="362" ht="11.25">
      <c r="B362" s="40"/>
    </row>
    <row r="363" ht="11.25">
      <c r="B363" s="40"/>
    </row>
    <row r="364" ht="11.25">
      <c r="B364" s="40"/>
    </row>
    <row r="365" ht="11.25">
      <c r="B365" s="40"/>
    </row>
    <row r="366" ht="11.25">
      <c r="B366" s="40"/>
    </row>
    <row r="367" ht="11.25">
      <c r="B367" s="40"/>
    </row>
    <row r="368" ht="11.25">
      <c r="B368" s="40"/>
    </row>
    <row r="369" ht="11.25">
      <c r="B369" s="40"/>
    </row>
    <row r="370" ht="11.25">
      <c r="B370" s="40"/>
    </row>
    <row r="371" ht="11.25">
      <c r="B371" s="40"/>
    </row>
    <row r="372" ht="11.25">
      <c r="B372" s="40"/>
    </row>
    <row r="373" ht="11.25">
      <c r="B373" s="40"/>
    </row>
    <row r="374" ht="11.25">
      <c r="B374" s="40"/>
    </row>
    <row r="375" ht="11.25">
      <c r="B375" s="40"/>
    </row>
    <row r="376" ht="11.25">
      <c r="B376" s="40"/>
    </row>
    <row r="377" ht="11.25">
      <c r="B377" s="40"/>
    </row>
    <row r="378" ht="11.25">
      <c r="B378" s="40"/>
    </row>
    <row r="379" ht="11.25">
      <c r="B379" s="40"/>
    </row>
    <row r="380" ht="11.25">
      <c r="B380" s="40"/>
    </row>
    <row r="381" ht="11.25">
      <c r="B381" s="40"/>
    </row>
    <row r="382" ht="11.25">
      <c r="B382" s="40"/>
    </row>
    <row r="383" ht="11.25">
      <c r="B383" s="40"/>
    </row>
    <row r="384" ht="11.25">
      <c r="B384" s="40"/>
    </row>
    <row r="385" ht="11.25">
      <c r="B385" s="40"/>
    </row>
    <row r="386" ht="11.25">
      <c r="B386" s="40"/>
    </row>
    <row r="387" ht="11.25">
      <c r="B387" s="40"/>
    </row>
    <row r="388" ht="11.25">
      <c r="B388" s="40"/>
    </row>
    <row r="389" ht="11.25">
      <c r="B389" s="40"/>
    </row>
    <row r="390" ht="11.25">
      <c r="B390" s="40"/>
    </row>
    <row r="391" ht="11.25">
      <c r="B391" s="40"/>
    </row>
    <row r="392" ht="11.25">
      <c r="B392" s="40"/>
    </row>
    <row r="393" ht="11.25">
      <c r="B393" s="40"/>
    </row>
    <row r="394" ht="11.25">
      <c r="B394" s="40"/>
    </row>
    <row r="395" ht="11.25">
      <c r="B395" s="40"/>
    </row>
    <row r="396" ht="11.25">
      <c r="B396" s="40"/>
    </row>
    <row r="397" ht="11.25">
      <c r="B397" s="40"/>
    </row>
    <row r="398" ht="11.25">
      <c r="B398" s="40"/>
    </row>
    <row r="399" ht="11.25">
      <c r="B399" s="40"/>
    </row>
    <row r="400" ht="11.25">
      <c r="B400" s="40"/>
    </row>
    <row r="401" ht="11.25">
      <c r="B401" s="40"/>
    </row>
    <row r="402" ht="11.25">
      <c r="B402" s="40"/>
    </row>
    <row r="403" ht="11.25">
      <c r="B403" s="40"/>
    </row>
    <row r="404" ht="11.25">
      <c r="B404" s="40"/>
    </row>
    <row r="405" ht="11.25">
      <c r="B405" s="40"/>
    </row>
    <row r="406" ht="11.25">
      <c r="B406" s="40"/>
    </row>
    <row r="407" ht="11.25">
      <c r="B407" s="40"/>
    </row>
    <row r="408" ht="11.25">
      <c r="B408" s="40"/>
    </row>
    <row r="409" ht="11.25">
      <c r="B409" s="40"/>
    </row>
    <row r="410" ht="11.25">
      <c r="B410" s="40"/>
    </row>
    <row r="411" ht="11.25">
      <c r="B411" s="40"/>
    </row>
    <row r="412" ht="11.25">
      <c r="B412" s="40"/>
    </row>
    <row r="413" ht="11.25">
      <c r="B413" s="40"/>
    </row>
    <row r="414" ht="11.25">
      <c r="B414" s="40"/>
    </row>
    <row r="415" ht="11.25">
      <c r="B415" s="40"/>
    </row>
    <row r="416" ht="11.25">
      <c r="B416" s="40"/>
    </row>
    <row r="417" ht="11.25">
      <c r="B417" s="40"/>
    </row>
    <row r="418" ht="11.25">
      <c r="B418" s="40"/>
    </row>
    <row r="419" ht="11.25">
      <c r="B419" s="40"/>
    </row>
    <row r="420" ht="11.25">
      <c r="B420" s="40"/>
    </row>
    <row r="421" ht="11.25">
      <c r="B421" s="40"/>
    </row>
    <row r="422" ht="11.25">
      <c r="B422" s="40"/>
    </row>
    <row r="423" ht="11.25">
      <c r="B423" s="40"/>
    </row>
    <row r="424" ht="11.25">
      <c r="B424" s="40"/>
    </row>
    <row r="425" ht="11.25">
      <c r="B425" s="40"/>
    </row>
    <row r="426" ht="11.25">
      <c r="B426" s="40"/>
    </row>
    <row r="427" ht="11.25">
      <c r="B427" s="40"/>
    </row>
    <row r="428" ht="11.25">
      <c r="B428" s="40"/>
    </row>
    <row r="429" ht="11.25">
      <c r="B429" s="40"/>
    </row>
    <row r="430" ht="11.25">
      <c r="B430" s="40"/>
    </row>
    <row r="431" ht="11.25">
      <c r="B431" s="40"/>
    </row>
    <row r="432" ht="11.25">
      <c r="B432" s="40"/>
    </row>
    <row r="433" ht="11.25">
      <c r="B433" s="40"/>
    </row>
    <row r="434" ht="11.25">
      <c r="B434" s="40"/>
    </row>
    <row r="435" ht="11.25">
      <c r="B435" s="40"/>
    </row>
    <row r="436" ht="11.25">
      <c r="B436" s="40"/>
    </row>
    <row r="437" ht="11.25">
      <c r="B437" s="40"/>
    </row>
    <row r="438" ht="11.25">
      <c r="B438" s="40"/>
    </row>
    <row r="439" ht="11.25">
      <c r="B439" s="40"/>
    </row>
    <row r="440" ht="11.25">
      <c r="B440" s="40"/>
    </row>
    <row r="441" ht="11.25">
      <c r="B441" s="40"/>
    </row>
    <row r="442" ht="11.25">
      <c r="B442" s="40"/>
    </row>
    <row r="443" ht="11.25">
      <c r="B443" s="40"/>
    </row>
    <row r="444" ht="11.25">
      <c r="B444" s="40"/>
    </row>
    <row r="445" ht="11.25">
      <c r="B445" s="40"/>
    </row>
    <row r="446" ht="11.25">
      <c r="B446" s="40"/>
    </row>
    <row r="447" ht="11.25">
      <c r="B447" s="40"/>
    </row>
    <row r="448" ht="11.25">
      <c r="B448" s="40"/>
    </row>
    <row r="449" ht="11.25">
      <c r="B449" s="40"/>
    </row>
    <row r="450" ht="11.25">
      <c r="B450" s="40"/>
    </row>
    <row r="451" ht="11.25">
      <c r="B451" s="40"/>
    </row>
    <row r="452" ht="11.25">
      <c r="B452" s="40"/>
    </row>
    <row r="453" ht="11.25">
      <c r="B453" s="40"/>
    </row>
    <row r="454" ht="11.25">
      <c r="B454" s="40"/>
    </row>
    <row r="455" ht="11.25">
      <c r="B455" s="40"/>
    </row>
    <row r="456" ht="11.25">
      <c r="B456" s="40"/>
    </row>
    <row r="457" ht="11.25">
      <c r="B457" s="40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17"/>
  <sheetViews>
    <sheetView showGridLines="0" zoomScaleSheetLayoutView="100" workbookViewId="0" topLeftCell="A4">
      <selection activeCell="M24" sqref="M24"/>
    </sheetView>
  </sheetViews>
  <sheetFormatPr defaultColWidth="12.28125" defaultRowHeight="12.75"/>
  <cols>
    <col min="1" max="1" width="3.7109375" style="42" customWidth="1"/>
    <col min="2" max="2" width="6.8515625" style="42" customWidth="1"/>
    <col min="3" max="14" width="10.28125" style="41" customWidth="1"/>
    <col min="15" max="15" width="12.57421875" style="41" bestFit="1" customWidth="1"/>
    <col min="16" max="23" width="14.8515625" style="41" customWidth="1"/>
    <col min="24" max="16384" width="14.8515625" style="42" customWidth="1"/>
  </cols>
  <sheetData>
    <row r="1" spans="2:15" s="108" customFormat="1" ht="12.75">
      <c r="B1" s="109" t="s">
        <v>120</v>
      </c>
      <c r="C1" s="110"/>
      <c r="D1" s="7"/>
      <c r="E1" s="7"/>
      <c r="F1" s="7"/>
      <c r="O1" s="111" t="str">
        <f>'Tab 1'!M1</f>
        <v>Carta de Conjuntura | dez 2011</v>
      </c>
    </row>
    <row r="3" s="151" customFormat="1" ht="11.25">
      <c r="B3" s="52" t="s">
        <v>59</v>
      </c>
    </row>
    <row r="4" s="151" customFormat="1" ht="11.25">
      <c r="B4" s="53" t="s">
        <v>60</v>
      </c>
    </row>
    <row r="5" spans="2:15" s="151" customFormat="1" ht="11.25">
      <c r="B5" s="54" t="s">
        <v>61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2:15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  <c r="O6" s="155" t="s">
        <v>74</v>
      </c>
    </row>
    <row r="7" spans="2:15" s="151" customFormat="1" ht="12" thickTop="1">
      <c r="B7" s="43">
        <v>1994</v>
      </c>
      <c r="C7" s="44">
        <v>2747.187653</v>
      </c>
      <c r="D7" s="44">
        <v>2778.288879</v>
      </c>
      <c r="E7" s="44">
        <v>3350.391558</v>
      </c>
      <c r="F7" s="44">
        <v>3634.841763</v>
      </c>
      <c r="G7" s="44">
        <v>3862.059965</v>
      </c>
      <c r="H7" s="44">
        <v>3727.9048</v>
      </c>
      <c r="I7" s="44">
        <v>3738.057136</v>
      </c>
      <c r="J7" s="44">
        <v>4282.100334</v>
      </c>
      <c r="K7" s="44">
        <v>4162.08328</v>
      </c>
      <c r="L7" s="44">
        <v>3842.498153</v>
      </c>
      <c r="M7" s="44">
        <v>3706.207709</v>
      </c>
      <c r="N7" s="44">
        <v>3713.527632</v>
      </c>
      <c r="O7" s="44">
        <v>43545.148861999995</v>
      </c>
    </row>
    <row r="8" spans="2:15" s="151" customFormat="1" ht="11.25">
      <c r="B8" s="45">
        <v>1995</v>
      </c>
      <c r="C8" s="44">
        <v>2980.189648</v>
      </c>
      <c r="D8" s="44">
        <v>2951.705224</v>
      </c>
      <c r="E8" s="44">
        <v>3798.68121</v>
      </c>
      <c r="F8" s="44">
        <v>3393.925048</v>
      </c>
      <c r="G8" s="44">
        <v>4204.77892</v>
      </c>
      <c r="H8" s="44">
        <v>4119.904081</v>
      </c>
      <c r="I8" s="44">
        <v>4004.041602</v>
      </c>
      <c r="J8" s="44">
        <v>4558.093534</v>
      </c>
      <c r="K8" s="44">
        <v>4166.886329</v>
      </c>
      <c r="L8" s="44">
        <v>4405.19026</v>
      </c>
      <c r="M8" s="44">
        <v>4047.844579</v>
      </c>
      <c r="N8" s="44">
        <v>3875.041979</v>
      </c>
      <c r="O8" s="44">
        <v>46506.282414</v>
      </c>
    </row>
    <row r="9" spans="2:15" s="151" customFormat="1" ht="11.25">
      <c r="B9" s="45">
        <v>1996</v>
      </c>
      <c r="C9" s="44">
        <v>3472.938473</v>
      </c>
      <c r="D9" s="44">
        <v>3404.705497</v>
      </c>
      <c r="E9" s="44">
        <v>3408.143883</v>
      </c>
      <c r="F9" s="44">
        <v>4271.322377</v>
      </c>
      <c r="G9" s="44">
        <v>4505.748028</v>
      </c>
      <c r="H9" s="44">
        <v>3839.945609</v>
      </c>
      <c r="I9" s="44">
        <v>4458.942508</v>
      </c>
      <c r="J9" s="44">
        <v>4380.857474</v>
      </c>
      <c r="K9" s="44">
        <v>4115.239467</v>
      </c>
      <c r="L9" s="44">
        <v>4187.92736</v>
      </c>
      <c r="M9" s="44">
        <v>3911.558859</v>
      </c>
      <c r="N9" s="44">
        <v>3789.398623</v>
      </c>
      <c r="O9" s="44">
        <v>47746.728158</v>
      </c>
    </row>
    <row r="10" spans="2:15" s="151" customFormat="1" ht="11.25">
      <c r="B10" s="45">
        <v>1997</v>
      </c>
      <c r="C10" s="44">
        <v>3684.586329</v>
      </c>
      <c r="D10" s="44">
        <v>3145.636591</v>
      </c>
      <c r="E10" s="44">
        <v>3823.444112</v>
      </c>
      <c r="F10" s="44">
        <v>4624.474456</v>
      </c>
      <c r="G10" s="44">
        <v>4655.833845</v>
      </c>
      <c r="H10" s="44">
        <v>4843.614313</v>
      </c>
      <c r="I10" s="44">
        <v>5238.795799</v>
      </c>
      <c r="J10" s="44">
        <v>5074.799308</v>
      </c>
      <c r="K10" s="44">
        <v>4588.31103</v>
      </c>
      <c r="L10" s="44">
        <v>4793.012347</v>
      </c>
      <c r="M10" s="44">
        <v>3975.930433</v>
      </c>
      <c r="N10" s="44">
        <v>4534.287266</v>
      </c>
      <c r="O10" s="44">
        <v>52982.725829</v>
      </c>
    </row>
    <row r="11" spans="2:15" s="151" customFormat="1" ht="11.25">
      <c r="B11" s="45">
        <v>1998</v>
      </c>
      <c r="C11" s="44">
        <v>3916.86109</v>
      </c>
      <c r="D11" s="44">
        <v>3715.926053</v>
      </c>
      <c r="E11" s="44">
        <v>4273.985367</v>
      </c>
      <c r="F11" s="44">
        <v>4576.580125</v>
      </c>
      <c r="G11" s="44">
        <v>4611.933252</v>
      </c>
      <c r="H11" s="44">
        <v>4886.364504</v>
      </c>
      <c r="I11" s="44">
        <v>4970.110086</v>
      </c>
      <c r="J11" s="44">
        <v>3985.621684</v>
      </c>
      <c r="K11" s="44">
        <v>4538.094015</v>
      </c>
      <c r="L11" s="44">
        <v>4016.893914</v>
      </c>
      <c r="M11" s="44">
        <v>3703.50456</v>
      </c>
      <c r="N11" s="44">
        <v>3943.986895</v>
      </c>
      <c r="O11" s="44">
        <v>51139.86154500001</v>
      </c>
    </row>
    <row r="12" spans="2:15" s="151" customFormat="1" ht="11.25">
      <c r="B12" s="45">
        <v>1999</v>
      </c>
      <c r="C12" s="44">
        <v>2949.154776</v>
      </c>
      <c r="D12" s="44">
        <v>3266.867013</v>
      </c>
      <c r="E12" s="44">
        <v>3829.412981</v>
      </c>
      <c r="F12" s="44">
        <v>3706.75087</v>
      </c>
      <c r="G12" s="44">
        <v>4386.466597</v>
      </c>
      <c r="H12" s="44">
        <v>4312.612911</v>
      </c>
      <c r="I12" s="44">
        <v>4117.096889</v>
      </c>
      <c r="J12" s="44">
        <v>4277.089174</v>
      </c>
      <c r="K12" s="44">
        <v>4187.087694</v>
      </c>
      <c r="L12" s="44">
        <v>4304.132509</v>
      </c>
      <c r="M12" s="44">
        <v>4001.797406</v>
      </c>
      <c r="N12" s="44">
        <v>4674.321127</v>
      </c>
      <c r="O12" s="44">
        <v>48012.789947000005</v>
      </c>
    </row>
    <row r="13" spans="2:15" s="151" customFormat="1" ht="11.25">
      <c r="B13" s="45">
        <v>2000</v>
      </c>
      <c r="C13" s="44">
        <v>3453.879475</v>
      </c>
      <c r="D13" s="44">
        <v>4124.889858</v>
      </c>
      <c r="E13" s="44">
        <v>4473.245145</v>
      </c>
      <c r="F13" s="44">
        <v>4183.741237</v>
      </c>
      <c r="G13" s="44">
        <v>5065.528883</v>
      </c>
      <c r="H13" s="44">
        <v>4863.568081</v>
      </c>
      <c r="I13" s="44">
        <v>5005.990739</v>
      </c>
      <c r="J13" s="44">
        <v>5522.393935</v>
      </c>
      <c r="K13" s="44">
        <v>4727.432602</v>
      </c>
      <c r="L13" s="44">
        <v>4641.288911</v>
      </c>
      <c r="M13" s="44">
        <v>4394.431433</v>
      </c>
      <c r="N13" s="44">
        <v>4662.529566</v>
      </c>
      <c r="O13" s="44">
        <v>55118.919864999996</v>
      </c>
    </row>
    <row r="14" spans="2:15" s="151" customFormat="1" ht="11.25">
      <c r="B14" s="45">
        <v>2001</v>
      </c>
      <c r="C14" s="44">
        <v>4541.623764</v>
      </c>
      <c r="D14" s="44">
        <v>4086.790148</v>
      </c>
      <c r="E14" s="44">
        <v>5173.027536</v>
      </c>
      <c r="F14" s="44">
        <v>4735.323043</v>
      </c>
      <c r="G14" s="44">
        <v>5372.620976</v>
      </c>
      <c r="H14" s="44">
        <v>5047.763762</v>
      </c>
      <c r="I14" s="44">
        <v>4970.156817</v>
      </c>
      <c r="J14" s="44">
        <v>5733.053483</v>
      </c>
      <c r="K14" s="44">
        <v>4759.850802</v>
      </c>
      <c r="L14" s="44">
        <v>5008.557126</v>
      </c>
      <c r="M14" s="44">
        <v>4506.283984</v>
      </c>
      <c r="N14" s="44">
        <v>4351.54158</v>
      </c>
      <c r="O14" s="44">
        <v>58286.59302099999</v>
      </c>
    </row>
    <row r="15" spans="2:15" s="151" customFormat="1" ht="11.25">
      <c r="B15" s="43">
        <v>2002</v>
      </c>
      <c r="C15" s="44">
        <v>3975.96755</v>
      </c>
      <c r="D15" s="44">
        <v>3662.989817</v>
      </c>
      <c r="E15" s="44">
        <v>4266.107599</v>
      </c>
      <c r="F15" s="44">
        <v>4647.813517</v>
      </c>
      <c r="G15" s="44">
        <v>4447.740894</v>
      </c>
      <c r="H15" s="44">
        <v>4084.58476</v>
      </c>
      <c r="I15" s="44">
        <v>6230.571298</v>
      </c>
      <c r="J15" s="44">
        <v>5758.053735</v>
      </c>
      <c r="K15" s="44">
        <v>6497.975108</v>
      </c>
      <c r="L15" s="44">
        <v>6482.182856</v>
      </c>
      <c r="M15" s="44">
        <v>5134.789656</v>
      </c>
      <c r="N15" s="44">
        <v>5249.876245</v>
      </c>
      <c r="O15" s="44">
        <v>60438.653034999996</v>
      </c>
    </row>
    <row r="16" spans="2:15" s="151" customFormat="1" ht="11.25">
      <c r="B16" s="43">
        <v>2003</v>
      </c>
      <c r="C16" s="44">
        <v>4811.181392</v>
      </c>
      <c r="D16" s="44">
        <v>5009.028475</v>
      </c>
      <c r="E16" s="44">
        <v>5246.395514</v>
      </c>
      <c r="F16" s="44">
        <v>5720.005413</v>
      </c>
      <c r="G16" s="44">
        <v>6381.488142</v>
      </c>
      <c r="H16" s="44">
        <v>5882.943168</v>
      </c>
      <c r="I16" s="44">
        <v>6114.523476</v>
      </c>
      <c r="J16" s="44">
        <v>6413.605268</v>
      </c>
      <c r="K16" s="44">
        <v>7291.199616</v>
      </c>
      <c r="L16" s="44">
        <v>7578.687865</v>
      </c>
      <c r="M16" s="44">
        <v>5993.129201</v>
      </c>
      <c r="N16" s="44">
        <v>6761.034545</v>
      </c>
      <c r="O16" s="44">
        <v>73203.222075</v>
      </c>
    </row>
    <row r="17" spans="2:15" s="151" customFormat="1" ht="11.25">
      <c r="B17" s="43">
        <v>2004</v>
      </c>
      <c r="C17" s="44">
        <v>5809.452343</v>
      </c>
      <c r="D17" s="44">
        <v>5733.238238</v>
      </c>
      <c r="E17" s="44">
        <v>7944.136093</v>
      </c>
      <c r="F17" s="44">
        <v>6606.292414</v>
      </c>
      <c r="G17" s="44">
        <v>7960.023354</v>
      </c>
      <c r="H17" s="44">
        <v>9347.432832</v>
      </c>
      <c r="I17" s="44">
        <v>9011.284343</v>
      </c>
      <c r="J17" s="44">
        <v>9073.756285</v>
      </c>
      <c r="K17" s="44">
        <v>8939.578126</v>
      </c>
      <c r="L17" s="44">
        <v>8861.649754</v>
      </c>
      <c r="M17" s="44">
        <v>8177.309337</v>
      </c>
      <c r="N17" s="44">
        <v>9213.345647</v>
      </c>
      <c r="O17" s="44">
        <v>96677.49876599999</v>
      </c>
    </row>
    <row r="18" spans="2:15" s="151" customFormat="1" ht="11.25">
      <c r="B18" s="43">
        <v>2005</v>
      </c>
      <c r="C18" s="44">
        <v>7457.189902</v>
      </c>
      <c r="D18" s="44">
        <v>7771.87876</v>
      </c>
      <c r="E18" s="44">
        <v>9270.434926</v>
      </c>
      <c r="F18" s="44">
        <v>9220.566717</v>
      </c>
      <c r="G18" s="44">
        <v>9835.725485</v>
      </c>
      <c r="H18" s="44">
        <v>10224.832499</v>
      </c>
      <c r="I18" s="44">
        <v>11079.53468</v>
      </c>
      <c r="J18" s="44">
        <v>11366.262079</v>
      </c>
      <c r="K18" s="44">
        <v>10654.222622</v>
      </c>
      <c r="L18" s="44">
        <v>9922.943795</v>
      </c>
      <c r="M18" s="44">
        <v>10809.253532</v>
      </c>
      <c r="N18" s="44">
        <v>10916.339902</v>
      </c>
      <c r="O18" s="44">
        <v>118529.18489900001</v>
      </c>
    </row>
    <row r="19" spans="2:15" s="151" customFormat="1" ht="11.25">
      <c r="B19" s="43">
        <v>2006</v>
      </c>
      <c r="C19" s="44">
        <v>9286.850191</v>
      </c>
      <c r="D19" s="44">
        <v>8774.460707</v>
      </c>
      <c r="E19" s="44">
        <v>11396.765577</v>
      </c>
      <c r="F19" s="44">
        <v>9830.693648</v>
      </c>
      <c r="G19" s="44">
        <v>10304.884611</v>
      </c>
      <c r="H19" s="44">
        <v>11463.247538</v>
      </c>
      <c r="I19" s="44">
        <v>13651.047549</v>
      </c>
      <c r="J19" s="44">
        <v>13671.699785</v>
      </c>
      <c r="K19" s="44">
        <v>12576.856844</v>
      </c>
      <c r="L19" s="44">
        <v>12689.255149</v>
      </c>
      <c r="M19" s="44">
        <v>11896.874788</v>
      </c>
      <c r="N19" s="44">
        <v>12264.833144</v>
      </c>
      <c r="O19" s="44">
        <v>137807.469531</v>
      </c>
    </row>
    <row r="20" spans="2:15" s="151" customFormat="1" ht="11.25">
      <c r="B20" s="43">
        <v>2007</v>
      </c>
      <c r="C20" s="44">
        <v>10983.867609</v>
      </c>
      <c r="D20" s="44">
        <v>10129.505211</v>
      </c>
      <c r="E20" s="44">
        <v>12888.955944</v>
      </c>
      <c r="F20" s="44">
        <v>12446.172314</v>
      </c>
      <c r="G20" s="44">
        <v>13647.281258</v>
      </c>
      <c r="H20" s="44">
        <v>13118.083296</v>
      </c>
      <c r="I20" s="44">
        <v>14119.547669</v>
      </c>
      <c r="J20" s="44">
        <v>15100.02878</v>
      </c>
      <c r="K20" s="44">
        <v>14165.675118</v>
      </c>
      <c r="L20" s="44">
        <v>15767.821852</v>
      </c>
      <c r="M20" s="44">
        <v>14051.330343</v>
      </c>
      <c r="N20" s="44">
        <v>14230.803436</v>
      </c>
      <c r="O20" s="44">
        <v>160649.07283</v>
      </c>
    </row>
    <row r="21" spans="2:15" s="151" customFormat="1" ht="11.25">
      <c r="B21" s="43">
        <v>2008</v>
      </c>
      <c r="C21" s="44">
        <v>13276.884351</v>
      </c>
      <c r="D21" s="44">
        <v>12799.91984</v>
      </c>
      <c r="E21" s="44">
        <v>12612.774542</v>
      </c>
      <c r="F21" s="44">
        <v>14058.430155</v>
      </c>
      <c r="G21" s="44">
        <v>19303.363465</v>
      </c>
      <c r="H21" s="44">
        <v>18593.307478</v>
      </c>
      <c r="I21" s="44">
        <v>20451.410348</v>
      </c>
      <c r="J21" s="44">
        <v>19746.866637</v>
      </c>
      <c r="K21" s="44">
        <v>20017.207512</v>
      </c>
      <c r="L21" s="44">
        <v>18512.30759</v>
      </c>
      <c r="M21" s="44">
        <v>14752.572586</v>
      </c>
      <c r="N21" s="44">
        <v>13817.398405</v>
      </c>
      <c r="O21" s="44">
        <v>197942.44290900003</v>
      </c>
    </row>
    <row r="22" spans="2:15" s="151" customFormat="1" ht="11.25">
      <c r="B22" s="43">
        <v>2009</v>
      </c>
      <c r="C22" s="44">
        <v>9781.920008</v>
      </c>
      <c r="D22" s="44">
        <v>9586.405593</v>
      </c>
      <c r="E22" s="44">
        <v>11809.225427</v>
      </c>
      <c r="F22" s="44">
        <v>12321.617241</v>
      </c>
      <c r="G22" s="44">
        <v>11984.585301</v>
      </c>
      <c r="H22" s="44">
        <v>14467.784664</v>
      </c>
      <c r="I22" s="44">
        <v>14141.930086</v>
      </c>
      <c r="J22" s="44">
        <v>13840.850343</v>
      </c>
      <c r="K22" s="44">
        <v>13863.221927</v>
      </c>
      <c r="L22" s="44">
        <v>14081.686044</v>
      </c>
      <c r="M22" s="44">
        <v>12652.892311</v>
      </c>
      <c r="N22" s="44">
        <v>14462.62386</v>
      </c>
      <c r="O22" s="44">
        <v>152994.742805</v>
      </c>
    </row>
    <row r="23" spans="2:15" s="151" customFormat="1" ht="11.25">
      <c r="B23" s="43">
        <v>2010</v>
      </c>
      <c r="C23" s="44">
        <v>11305.066944</v>
      </c>
      <c r="D23" s="44">
        <v>12197.237398</v>
      </c>
      <c r="E23" s="44">
        <v>15727.499154</v>
      </c>
      <c r="F23" s="44">
        <v>15161.211373</v>
      </c>
      <c r="G23" s="44">
        <v>17702.500109</v>
      </c>
      <c r="H23" s="44">
        <v>17093.91155</v>
      </c>
      <c r="I23" s="44">
        <v>17672.924687</v>
      </c>
      <c r="J23" s="44">
        <v>19236.252688</v>
      </c>
      <c r="K23" s="44">
        <v>18832.79042</v>
      </c>
      <c r="L23" s="44">
        <v>18380.418198</v>
      </c>
      <c r="M23" s="44">
        <v>17687.332378</v>
      </c>
      <c r="N23" s="44">
        <v>20918.140436</v>
      </c>
      <c r="O23" s="44">
        <v>201915.28533500002</v>
      </c>
    </row>
    <row r="24" spans="2:15" s="151" customFormat="1" ht="11.25">
      <c r="B24" s="181">
        <v>2011</v>
      </c>
      <c r="C24" s="157">
        <v>15214.352952</v>
      </c>
      <c r="D24" s="157">
        <v>16732.470279</v>
      </c>
      <c r="E24" s="157">
        <v>19285.976953</v>
      </c>
      <c r="F24" s="157">
        <v>20172.976975</v>
      </c>
      <c r="G24" s="157">
        <v>23208.656952</v>
      </c>
      <c r="H24" s="157">
        <v>23689.078794</v>
      </c>
      <c r="I24" s="157">
        <v>22251.876846</v>
      </c>
      <c r="J24" s="157">
        <v>26158.507329</v>
      </c>
      <c r="K24" s="157">
        <v>23285.05803</v>
      </c>
      <c r="L24" s="157">
        <v>22139.952919</v>
      </c>
      <c r="M24" s="157">
        <v>21773</v>
      </c>
      <c r="N24" s="157"/>
      <c r="O24" s="157">
        <v>212138.90802900004</v>
      </c>
    </row>
    <row r="25" spans="2:12" s="151" customFormat="1" ht="11.25">
      <c r="B25" s="61" t="s">
        <v>75</v>
      </c>
      <c r="C25" s="44"/>
      <c r="D25" s="44"/>
      <c r="E25" s="44"/>
      <c r="F25" s="44"/>
      <c r="G25" s="44"/>
      <c r="H25" s="44"/>
      <c r="K25" s="44"/>
      <c r="L25" s="44"/>
    </row>
    <row r="26" spans="2:12" s="151" customFormat="1" ht="11.25">
      <c r="B26" s="61"/>
      <c r="C26" s="44"/>
      <c r="D26" s="44"/>
      <c r="E26" s="44"/>
      <c r="F26" s="44"/>
      <c r="G26" s="44"/>
      <c r="H26" s="44"/>
      <c r="K26" s="44"/>
      <c r="L26" s="44"/>
    </row>
    <row r="27" spans="2:15" s="151" customFormat="1" ht="11.25"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="151" customFormat="1" ht="11.25">
      <c r="B28" s="52" t="s">
        <v>76</v>
      </c>
    </row>
    <row r="29" s="151" customFormat="1" ht="11.25">
      <c r="B29" s="53" t="s">
        <v>77</v>
      </c>
    </row>
    <row r="30" spans="2:15" s="151" customFormat="1" ht="11.25">
      <c r="B30" s="53" t="s">
        <v>78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2:15" s="151" customFormat="1" ht="11.25">
      <c r="B31" s="54" t="s">
        <v>61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2:15" s="151" customFormat="1" ht="12" thickBot="1">
      <c r="B32" s="154" t="s">
        <v>35</v>
      </c>
      <c r="C32" s="155" t="s">
        <v>62</v>
      </c>
      <c r="D32" s="155" t="s">
        <v>63</v>
      </c>
      <c r="E32" s="155" t="s">
        <v>64</v>
      </c>
      <c r="F32" s="155" t="s">
        <v>65</v>
      </c>
      <c r="G32" s="155" t="s">
        <v>66</v>
      </c>
      <c r="H32" s="155" t="s">
        <v>67</v>
      </c>
      <c r="I32" s="155" t="s">
        <v>68</v>
      </c>
      <c r="J32" s="155" t="s">
        <v>69</v>
      </c>
      <c r="K32" s="155" t="s">
        <v>70</v>
      </c>
      <c r="L32" s="155" t="s">
        <v>71</v>
      </c>
      <c r="M32" s="155" t="s">
        <v>72</v>
      </c>
      <c r="N32" s="155" t="s">
        <v>73</v>
      </c>
      <c r="O32" s="155" t="s">
        <v>74</v>
      </c>
    </row>
    <row r="33" spans="2:15" s="151" customFormat="1" ht="12" thickTop="1">
      <c r="B33" s="43">
        <v>1994</v>
      </c>
      <c r="C33" s="44">
        <v>1768.675231</v>
      </c>
      <c r="D33" s="44">
        <v>2030.100974</v>
      </c>
      <c r="E33" s="44">
        <v>2248.937491</v>
      </c>
      <c r="F33" s="44">
        <v>2151.981505</v>
      </c>
      <c r="G33" s="44">
        <v>2624.852192</v>
      </c>
      <c r="H33" s="44">
        <v>2498.707144</v>
      </c>
      <c r="I33" s="44">
        <v>2514.352437</v>
      </c>
      <c r="J33" s="44">
        <v>2775.732351</v>
      </c>
      <c r="K33" s="44">
        <v>2641.132607</v>
      </c>
      <c r="L33" s="44">
        <v>3186.329072</v>
      </c>
      <c r="M33" s="44">
        <v>4114.517725</v>
      </c>
      <c r="N33" s="44">
        <v>4523.371403</v>
      </c>
      <c r="O33" s="44">
        <v>33078.690131999996</v>
      </c>
    </row>
    <row r="34" spans="2:15" s="151" customFormat="1" ht="11.25">
      <c r="B34" s="45">
        <v>1995</v>
      </c>
      <c r="C34" s="44">
        <v>3283.871691</v>
      </c>
      <c r="D34" s="44">
        <v>4012.483902</v>
      </c>
      <c r="E34" s="44">
        <v>4721.391753</v>
      </c>
      <c r="F34" s="44">
        <v>3863.499716</v>
      </c>
      <c r="G34" s="44">
        <v>4897.139765</v>
      </c>
      <c r="H34" s="44">
        <v>4896.576559</v>
      </c>
      <c r="I34" s="44">
        <v>4002.873561</v>
      </c>
      <c r="J34" s="44">
        <v>4461.34722</v>
      </c>
      <c r="K34" s="44">
        <v>3687.438016</v>
      </c>
      <c r="L34" s="44">
        <v>4076.040237</v>
      </c>
      <c r="M34" s="44">
        <v>4136.940625</v>
      </c>
      <c r="N34" s="44">
        <v>3932.293162</v>
      </c>
      <c r="O34" s="44">
        <v>49971.896207000005</v>
      </c>
    </row>
    <row r="35" spans="2:15" s="151" customFormat="1" ht="11.25">
      <c r="B35" s="45">
        <v>1996</v>
      </c>
      <c r="C35" s="44">
        <v>3439.787016</v>
      </c>
      <c r="D35" s="44">
        <v>3434.791032</v>
      </c>
      <c r="E35" s="44">
        <v>3876.447215</v>
      </c>
      <c r="F35" s="44">
        <v>4073.777083</v>
      </c>
      <c r="G35" s="44">
        <v>4249.152517</v>
      </c>
      <c r="H35" s="44">
        <v>4167.947665</v>
      </c>
      <c r="I35" s="44">
        <v>4806.883178</v>
      </c>
      <c r="J35" s="44">
        <v>4661.593905</v>
      </c>
      <c r="K35" s="44">
        <v>4748.326554</v>
      </c>
      <c r="L35" s="44">
        <v>5496.716406</v>
      </c>
      <c r="M35" s="44">
        <v>4755.666572</v>
      </c>
      <c r="N35" s="44">
        <v>5634.678013</v>
      </c>
      <c r="O35" s="44">
        <v>53345.767155999994</v>
      </c>
    </row>
    <row r="36" spans="2:15" s="151" customFormat="1" ht="11.25">
      <c r="B36" s="45">
        <v>1997</v>
      </c>
      <c r="C36" s="44">
        <v>2512.124153</v>
      </c>
      <c r="D36" s="44">
        <v>4249.308184</v>
      </c>
      <c r="E36" s="44">
        <v>4727.50427</v>
      </c>
      <c r="F36" s="44">
        <v>5534.607111</v>
      </c>
      <c r="G36" s="44">
        <v>4721.520682</v>
      </c>
      <c r="H36" s="44">
        <v>5208.071998</v>
      </c>
      <c r="I36" s="44">
        <v>5782.869007</v>
      </c>
      <c r="J36" s="44">
        <v>5369.525218</v>
      </c>
      <c r="K36" s="44">
        <v>5435.408787</v>
      </c>
      <c r="L36" s="44">
        <v>5644.715601</v>
      </c>
      <c r="M36" s="44">
        <v>5262.503581</v>
      </c>
      <c r="N36" s="44">
        <v>5299.068496</v>
      </c>
      <c r="O36" s="44">
        <v>59747.22708800001</v>
      </c>
    </row>
    <row r="37" spans="2:15" s="151" customFormat="1" ht="11.25">
      <c r="B37" s="45">
        <v>1998</v>
      </c>
      <c r="C37" s="44">
        <v>4641.272855</v>
      </c>
      <c r="D37" s="44">
        <v>3943.235604</v>
      </c>
      <c r="E37" s="44">
        <v>5167.087047</v>
      </c>
      <c r="F37" s="44">
        <v>4629.068494</v>
      </c>
      <c r="G37" s="44">
        <v>4736.139222</v>
      </c>
      <c r="H37" s="44">
        <v>4703.891762</v>
      </c>
      <c r="I37" s="44">
        <v>5394.787069</v>
      </c>
      <c r="J37" s="44">
        <v>4155.992635</v>
      </c>
      <c r="K37" s="44">
        <v>5741.168184</v>
      </c>
      <c r="L37" s="44">
        <v>5460.08048</v>
      </c>
      <c r="M37" s="44">
        <v>4736.030454</v>
      </c>
      <c r="N37" s="44">
        <v>4454.722168</v>
      </c>
      <c r="O37" s="44">
        <v>57763.475974</v>
      </c>
    </row>
    <row r="38" spans="2:15" s="151" customFormat="1" ht="11.25">
      <c r="B38" s="45">
        <v>1999</v>
      </c>
      <c r="C38" s="44">
        <v>3645.444271</v>
      </c>
      <c r="D38" s="44">
        <v>3164.792766</v>
      </c>
      <c r="E38" s="44">
        <v>4051.521705</v>
      </c>
      <c r="F38" s="44">
        <v>3671.916186</v>
      </c>
      <c r="G38" s="44">
        <v>4079.45049</v>
      </c>
      <c r="H38" s="44">
        <v>4457.726582</v>
      </c>
      <c r="I38" s="44">
        <v>4026.853054</v>
      </c>
      <c r="J38" s="44">
        <v>4464.121856</v>
      </c>
      <c r="K38" s="44">
        <v>4244.232676</v>
      </c>
      <c r="L38" s="44">
        <v>4459.750807</v>
      </c>
      <c r="M38" s="44">
        <v>4535.397146</v>
      </c>
      <c r="N38" s="44">
        <v>4449.804037</v>
      </c>
      <c r="O38" s="44">
        <v>49251.011576</v>
      </c>
    </row>
    <row r="39" spans="2:15" s="151" customFormat="1" ht="11.25">
      <c r="B39" s="45">
        <v>2000</v>
      </c>
      <c r="C39" s="44">
        <v>3568.670866</v>
      </c>
      <c r="D39" s="44">
        <v>4047.487234</v>
      </c>
      <c r="E39" s="44">
        <v>4451.754444</v>
      </c>
      <c r="F39" s="44">
        <v>3995.117237</v>
      </c>
      <c r="G39" s="44">
        <v>4700.249446</v>
      </c>
      <c r="H39" s="44">
        <v>4605.245351</v>
      </c>
      <c r="I39" s="44">
        <v>4887.672498</v>
      </c>
      <c r="J39" s="44">
        <v>5424.235792</v>
      </c>
      <c r="K39" s="44">
        <v>5048.309149</v>
      </c>
      <c r="L39" s="44">
        <v>5180.166735</v>
      </c>
      <c r="M39" s="44">
        <v>5047.205403</v>
      </c>
      <c r="N39" s="44">
        <v>4868.40126</v>
      </c>
      <c r="O39" s="44">
        <v>55824.515414999994</v>
      </c>
    </row>
    <row r="40" spans="2:15" s="151" customFormat="1" ht="11.25">
      <c r="B40" s="45">
        <v>2001</v>
      </c>
      <c r="C40" s="44">
        <v>5016.062103</v>
      </c>
      <c r="D40" s="44">
        <v>4005.738062</v>
      </c>
      <c r="E40" s="44">
        <v>5447.904216</v>
      </c>
      <c r="F40" s="44">
        <v>4609.239784</v>
      </c>
      <c r="G40" s="44">
        <v>5158.236079</v>
      </c>
      <c r="H40" s="44">
        <v>4762.85382</v>
      </c>
      <c r="I40" s="44">
        <v>4857.759592</v>
      </c>
      <c r="J40" s="44">
        <v>5099.330484</v>
      </c>
      <c r="K40" s="44">
        <v>4158.874026</v>
      </c>
      <c r="L40" s="44">
        <v>4756.825998</v>
      </c>
      <c r="M40" s="44">
        <v>4213.226266</v>
      </c>
      <c r="N40" s="44">
        <v>3492.735114</v>
      </c>
      <c r="O40" s="44">
        <v>55578.785544</v>
      </c>
    </row>
    <row r="41" spans="2:15" s="151" customFormat="1" ht="11.25">
      <c r="B41" s="43">
        <v>2002</v>
      </c>
      <c r="C41" s="44">
        <v>3801.471843</v>
      </c>
      <c r="D41" s="44">
        <v>3396.780737</v>
      </c>
      <c r="E41" s="44">
        <v>3664.090815</v>
      </c>
      <c r="F41" s="44">
        <v>4146.218739</v>
      </c>
      <c r="G41" s="44">
        <v>4063.263005</v>
      </c>
      <c r="H41" s="44">
        <v>3399.654775</v>
      </c>
      <c r="I41" s="44">
        <v>5021.060161</v>
      </c>
      <c r="J41" s="44">
        <v>4174.103193</v>
      </c>
      <c r="K41" s="44">
        <v>4000.944867</v>
      </c>
      <c r="L41" s="44">
        <v>4281.792967</v>
      </c>
      <c r="M41" s="44">
        <v>3847.812797</v>
      </c>
      <c r="N41" s="44">
        <v>3442.455866</v>
      </c>
      <c r="O41" s="44">
        <v>47239.649764999995</v>
      </c>
    </row>
    <row r="42" spans="2:15" s="151" customFormat="1" ht="11.25">
      <c r="B42" s="43">
        <v>2003</v>
      </c>
      <c r="C42" s="44">
        <v>3650.328923</v>
      </c>
      <c r="D42" s="44">
        <v>3887.051855</v>
      </c>
      <c r="E42" s="44">
        <v>3702.267261</v>
      </c>
      <c r="F42" s="44">
        <v>3989.598229</v>
      </c>
      <c r="G42" s="44">
        <v>3854.334653</v>
      </c>
      <c r="H42" s="44">
        <v>3520.821189</v>
      </c>
      <c r="I42" s="44">
        <v>4049.092793</v>
      </c>
      <c r="J42" s="44">
        <v>3730.498819</v>
      </c>
      <c r="K42" s="44">
        <v>4615.923646</v>
      </c>
      <c r="L42" s="44">
        <v>5030.014968</v>
      </c>
      <c r="M42" s="44">
        <v>4262.400596</v>
      </c>
      <c r="N42" s="44">
        <v>3997.376589</v>
      </c>
      <c r="O42" s="44">
        <v>48289.709521000004</v>
      </c>
    </row>
    <row r="43" spans="2:15" s="151" customFormat="1" ht="11.25">
      <c r="B43" s="43">
        <v>2004</v>
      </c>
      <c r="C43" s="44">
        <v>4214.037563</v>
      </c>
      <c r="D43" s="44">
        <v>3755.587646</v>
      </c>
      <c r="E43" s="44">
        <v>5344.048967</v>
      </c>
      <c r="F43" s="44">
        <v>4630.188375</v>
      </c>
      <c r="G43" s="44">
        <v>4829.340724</v>
      </c>
      <c r="H43" s="44">
        <v>5528.654374</v>
      </c>
      <c r="I43" s="44">
        <v>5525.904244</v>
      </c>
      <c r="J43" s="44">
        <v>5622.451674</v>
      </c>
      <c r="K43" s="44">
        <v>5751.304816</v>
      </c>
      <c r="L43" s="44">
        <v>5840.451621</v>
      </c>
      <c r="M43" s="44">
        <v>6082.798343</v>
      </c>
      <c r="N43" s="44">
        <v>5686.112657</v>
      </c>
      <c r="O43" s="44">
        <v>62810.881004</v>
      </c>
    </row>
    <row r="44" spans="2:15" s="151" customFormat="1" ht="11.25">
      <c r="B44" s="43">
        <v>2005</v>
      </c>
      <c r="C44" s="44">
        <v>5257.325424</v>
      </c>
      <c r="D44" s="44">
        <v>4980.194325</v>
      </c>
      <c r="E44" s="44">
        <v>5909.042029</v>
      </c>
      <c r="F44" s="44">
        <v>5331.763264</v>
      </c>
      <c r="G44" s="44">
        <v>6371.997616</v>
      </c>
      <c r="H44" s="44">
        <v>6172.847909</v>
      </c>
      <c r="I44" s="44">
        <v>6057.57811</v>
      </c>
      <c r="J44" s="44">
        <v>7695.61496</v>
      </c>
      <c r="K44" s="44">
        <v>6315.158441</v>
      </c>
      <c r="L44" s="44">
        <v>6227.198724</v>
      </c>
      <c r="M44" s="44">
        <v>6715.662831</v>
      </c>
      <c r="N44" s="44">
        <v>6566.015825</v>
      </c>
      <c r="O44" s="44">
        <v>73600.399458</v>
      </c>
    </row>
    <row r="45" spans="2:15" s="151" customFormat="1" ht="11.25">
      <c r="B45" s="43">
        <v>2006</v>
      </c>
      <c r="C45" s="44">
        <v>6450.57965</v>
      </c>
      <c r="D45" s="44">
        <v>5950.624267</v>
      </c>
      <c r="E45" s="44">
        <v>7706.322224</v>
      </c>
      <c r="F45" s="44">
        <v>6741.499777</v>
      </c>
      <c r="G45" s="44">
        <v>7288.1606</v>
      </c>
      <c r="H45" s="44">
        <v>7365.294756</v>
      </c>
      <c r="I45" s="44">
        <v>7991.585807</v>
      </c>
      <c r="J45" s="44">
        <v>9117.064666</v>
      </c>
      <c r="K45" s="44">
        <v>8108.860003</v>
      </c>
      <c r="L45" s="44">
        <v>8738.102948</v>
      </c>
      <c r="M45" s="44">
        <v>8658.144572</v>
      </c>
      <c r="N45" s="44">
        <v>7212.971742</v>
      </c>
      <c r="O45" s="44">
        <v>91329.211012</v>
      </c>
    </row>
    <row r="46" spans="2:15" s="151" customFormat="1" ht="11.25">
      <c r="B46" s="43">
        <v>2007</v>
      </c>
      <c r="C46" s="44">
        <v>8468.318611</v>
      </c>
      <c r="D46" s="44">
        <v>7230.234729</v>
      </c>
      <c r="E46" s="44">
        <v>9582.708538</v>
      </c>
      <c r="F46" s="44">
        <v>8262.987982</v>
      </c>
      <c r="G46" s="44">
        <v>9793.938392</v>
      </c>
      <c r="H46" s="44">
        <v>9298.621079</v>
      </c>
      <c r="I46" s="44">
        <v>10775.567287</v>
      </c>
      <c r="J46" s="44">
        <v>11558.653275</v>
      </c>
      <c r="K46" s="44">
        <v>10690.913621</v>
      </c>
      <c r="L46" s="44">
        <v>12337.614715</v>
      </c>
      <c r="M46" s="44">
        <v>12030.851694</v>
      </c>
      <c r="N46" s="44">
        <v>10592.473629</v>
      </c>
      <c r="O46" s="44">
        <v>120622.88355200001</v>
      </c>
    </row>
    <row r="47" spans="2:15" s="151" customFormat="1" ht="11.25">
      <c r="B47" s="43">
        <v>2008</v>
      </c>
      <c r="C47" s="44">
        <v>12354.576324</v>
      </c>
      <c r="D47" s="44">
        <v>11950.473178</v>
      </c>
      <c r="E47" s="44">
        <v>11624.733917</v>
      </c>
      <c r="F47" s="44">
        <v>12320.851705</v>
      </c>
      <c r="G47" s="44">
        <v>15228.276557</v>
      </c>
      <c r="H47" s="44">
        <v>15864.683762</v>
      </c>
      <c r="I47" s="44">
        <v>17121.849076</v>
      </c>
      <c r="J47" s="44">
        <v>17446.518333</v>
      </c>
      <c r="K47" s="44">
        <v>17259.341591</v>
      </c>
      <c r="L47" s="44">
        <v>17184.249338</v>
      </c>
      <c r="M47" s="44">
        <v>13118.538213</v>
      </c>
      <c r="N47" s="44">
        <v>11501.171512</v>
      </c>
      <c r="O47" s="44">
        <v>172975.263506</v>
      </c>
    </row>
    <row r="48" spans="2:15" s="151" customFormat="1" ht="11.25">
      <c r="B48" s="43">
        <v>2009</v>
      </c>
      <c r="C48" s="44">
        <v>10311.475792</v>
      </c>
      <c r="D48" s="44">
        <v>7825.47841</v>
      </c>
      <c r="E48" s="44">
        <v>10052.619824</v>
      </c>
      <c r="F48" s="44">
        <v>8629.146129</v>
      </c>
      <c r="G48" s="44">
        <v>9361.105563</v>
      </c>
      <c r="H48" s="44">
        <v>9863.750558</v>
      </c>
      <c r="I48" s="44">
        <v>11231.026077</v>
      </c>
      <c r="J48" s="44">
        <v>10787.49258</v>
      </c>
      <c r="K48" s="44">
        <v>12554.333682</v>
      </c>
      <c r="L48" s="44">
        <v>12765.695518</v>
      </c>
      <c r="M48" s="44">
        <v>12042.457587</v>
      </c>
      <c r="N48" s="44">
        <v>12293.76621</v>
      </c>
      <c r="O48" s="44">
        <v>127718.34793</v>
      </c>
    </row>
    <row r="49" spans="1:16" s="151" customFormat="1" ht="11.25">
      <c r="A49" s="152"/>
      <c r="B49" s="43">
        <v>2010</v>
      </c>
      <c r="C49" s="44">
        <v>11484.604908</v>
      </c>
      <c r="D49" s="44">
        <v>11807.753585</v>
      </c>
      <c r="E49" s="44">
        <v>15054.829224</v>
      </c>
      <c r="F49" s="44">
        <v>13878.223423</v>
      </c>
      <c r="G49" s="44">
        <v>14247.832688</v>
      </c>
      <c r="H49" s="44">
        <v>14827.222045</v>
      </c>
      <c r="I49" s="44">
        <v>16329.121486</v>
      </c>
      <c r="J49" s="44">
        <v>16843.760777</v>
      </c>
      <c r="K49" s="44">
        <v>17755.245734</v>
      </c>
      <c r="L49" s="44">
        <v>16554.365679</v>
      </c>
      <c r="M49" s="44">
        <v>17375.716636</v>
      </c>
      <c r="N49" s="44">
        <v>15551.332343</v>
      </c>
      <c r="O49" s="44">
        <v>181710.008528</v>
      </c>
      <c r="P49" s="152"/>
    </row>
    <row r="50" spans="1:16" s="151" customFormat="1" ht="11.25">
      <c r="A50" s="152"/>
      <c r="B50" s="181">
        <v>2011</v>
      </c>
      <c r="C50" s="157">
        <v>14790.844031</v>
      </c>
      <c r="D50" s="157">
        <v>15534.058533</v>
      </c>
      <c r="E50" s="157">
        <v>17733.576371</v>
      </c>
      <c r="F50" s="157">
        <v>18310.096458</v>
      </c>
      <c r="G50" s="157">
        <v>19681.803588</v>
      </c>
      <c r="H50" s="157">
        <v>19261.56757</v>
      </c>
      <c r="I50" s="157">
        <v>19116.699175</v>
      </c>
      <c r="J50" s="157">
        <v>22284.71128</v>
      </c>
      <c r="K50" s="157">
        <v>20211.55013</v>
      </c>
      <c r="L50" s="157">
        <v>19784.991929</v>
      </c>
      <c r="M50" s="157">
        <v>21191</v>
      </c>
      <c r="N50" s="182"/>
      <c r="O50" s="157">
        <v>186709.899065</v>
      </c>
      <c r="P50" s="152"/>
    </row>
    <row r="51" spans="2:15" s="151" customFormat="1" ht="11.25">
      <c r="B51" s="61" t="s">
        <v>75</v>
      </c>
      <c r="C51" s="44"/>
      <c r="D51" s="44"/>
      <c r="E51" s="44"/>
      <c r="F51" s="44"/>
      <c r="G51" s="44"/>
      <c r="H51" s="44"/>
      <c r="K51" s="44"/>
      <c r="L51" s="152"/>
      <c r="M51" s="152"/>
      <c r="N51" s="152"/>
      <c r="O51" s="152"/>
    </row>
    <row r="52" spans="2:15" s="151" customFormat="1" ht="11.25">
      <c r="B52" s="61"/>
      <c r="C52" s="44"/>
      <c r="D52" s="44"/>
      <c r="E52" s="44"/>
      <c r="F52" s="44"/>
      <c r="G52" s="44"/>
      <c r="H52" s="44"/>
      <c r="K52" s="44"/>
      <c r="L52" s="152"/>
      <c r="M52" s="152"/>
      <c r="N52" s="152"/>
      <c r="O52" s="152"/>
    </row>
    <row r="53" s="151" customFormat="1" ht="11.25"/>
    <row r="54" s="151" customFormat="1" ht="11.25">
      <c r="B54" s="52" t="s">
        <v>79</v>
      </c>
    </row>
    <row r="55" s="151" customFormat="1" ht="11.25">
      <c r="B55" s="53" t="s">
        <v>80</v>
      </c>
    </row>
    <row r="56" spans="2:15" s="151" customFormat="1" ht="11.25">
      <c r="B56" s="54" t="s">
        <v>61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</row>
    <row r="57" spans="2:15" s="151" customFormat="1" ht="12" thickBot="1">
      <c r="B57" s="154" t="s">
        <v>35</v>
      </c>
      <c r="C57" s="155" t="s">
        <v>62</v>
      </c>
      <c r="D57" s="155" t="s">
        <v>63</v>
      </c>
      <c r="E57" s="155" t="s">
        <v>64</v>
      </c>
      <c r="F57" s="155" t="s">
        <v>65</v>
      </c>
      <c r="G57" s="155" t="s">
        <v>66</v>
      </c>
      <c r="H57" s="155" t="s">
        <v>67</v>
      </c>
      <c r="I57" s="155" t="s">
        <v>68</v>
      </c>
      <c r="J57" s="155" t="s">
        <v>69</v>
      </c>
      <c r="K57" s="155" t="s">
        <v>70</v>
      </c>
      <c r="L57" s="155" t="s">
        <v>71</v>
      </c>
      <c r="M57" s="155" t="s">
        <v>72</v>
      </c>
      <c r="N57" s="155" t="s">
        <v>73</v>
      </c>
      <c r="O57" s="155" t="s">
        <v>74</v>
      </c>
    </row>
    <row r="58" spans="2:15" s="151" customFormat="1" ht="12" thickTop="1">
      <c r="B58" s="43">
        <v>1994</v>
      </c>
      <c r="C58" s="44">
        <v>978.512422</v>
      </c>
      <c r="D58" s="44">
        <v>748.1879050000002</v>
      </c>
      <c r="E58" s="44">
        <v>1101.4540669999997</v>
      </c>
      <c r="F58" s="44">
        <v>1482.8602579999997</v>
      </c>
      <c r="G58" s="44">
        <v>1237.207773</v>
      </c>
      <c r="H58" s="44">
        <v>1229.1976559999998</v>
      </c>
      <c r="I58" s="44">
        <v>1223.704699</v>
      </c>
      <c r="J58" s="44">
        <v>1506.3679829999996</v>
      </c>
      <c r="K58" s="44">
        <v>1520.9506729999998</v>
      </c>
      <c r="L58" s="44">
        <v>656.169081</v>
      </c>
      <c r="M58" s="44">
        <v>-408.3100159999999</v>
      </c>
      <c r="N58" s="44">
        <v>-809.8437710000003</v>
      </c>
      <c r="O58" s="44">
        <v>10466.45873</v>
      </c>
    </row>
    <row r="59" spans="2:15" s="151" customFormat="1" ht="11.25">
      <c r="B59" s="45">
        <v>1995</v>
      </c>
      <c r="C59" s="44">
        <v>-303.6820429999998</v>
      </c>
      <c r="D59" s="44">
        <v>-1060.7786780000001</v>
      </c>
      <c r="E59" s="44">
        <v>-922.7105429999997</v>
      </c>
      <c r="F59" s="44">
        <v>-469.57466799999975</v>
      </c>
      <c r="G59" s="44">
        <v>-692.3608450000002</v>
      </c>
      <c r="H59" s="44">
        <v>-776.6724780000004</v>
      </c>
      <c r="I59" s="44">
        <v>1.1680409999999029</v>
      </c>
      <c r="J59" s="44">
        <v>96.74631399999998</v>
      </c>
      <c r="K59" s="44">
        <v>479.44831299999987</v>
      </c>
      <c r="L59" s="44">
        <v>329.15002300000015</v>
      </c>
      <c r="M59" s="44">
        <v>-89.09604600000011</v>
      </c>
      <c r="N59" s="44">
        <v>-57.251182999999855</v>
      </c>
      <c r="O59" s="44">
        <v>-3465.6137929999995</v>
      </c>
    </row>
    <row r="60" spans="2:15" s="151" customFormat="1" ht="11.25">
      <c r="B60" s="45">
        <v>1996</v>
      </c>
      <c r="C60" s="44">
        <v>33.15145699999994</v>
      </c>
      <c r="D60" s="44">
        <v>-30.085535000000164</v>
      </c>
      <c r="E60" s="44">
        <v>-468.30333199999995</v>
      </c>
      <c r="F60" s="44">
        <v>197.54529400000047</v>
      </c>
      <c r="G60" s="44">
        <v>256.59551099999953</v>
      </c>
      <c r="H60" s="44">
        <v>-328.0020559999998</v>
      </c>
      <c r="I60" s="44">
        <v>-347.94066999999995</v>
      </c>
      <c r="J60" s="44">
        <v>-280.73643099999936</v>
      </c>
      <c r="K60" s="44">
        <v>-633.0870869999999</v>
      </c>
      <c r="L60" s="44">
        <v>-1308.7890459999999</v>
      </c>
      <c r="M60" s="44">
        <v>-844.1077129999999</v>
      </c>
      <c r="N60" s="44">
        <v>-1845.2793899999997</v>
      </c>
      <c r="O60" s="44">
        <v>-5599.038997999998</v>
      </c>
    </row>
    <row r="61" spans="2:15" s="151" customFormat="1" ht="11.25">
      <c r="B61" s="45">
        <v>1997</v>
      </c>
      <c r="C61" s="44">
        <v>1172.462176</v>
      </c>
      <c r="D61" s="44">
        <v>-1103.6715930000005</v>
      </c>
      <c r="E61" s="44">
        <v>-904.0601580000002</v>
      </c>
      <c r="F61" s="44">
        <v>-910.1326550000003</v>
      </c>
      <c r="G61" s="44">
        <v>-65.6868370000002</v>
      </c>
      <c r="H61" s="44">
        <v>-364.4576850000003</v>
      </c>
      <c r="I61" s="44">
        <v>-544.0732079999998</v>
      </c>
      <c r="J61" s="44">
        <v>-294.7259100000001</v>
      </c>
      <c r="K61" s="44">
        <v>-847.0977570000005</v>
      </c>
      <c r="L61" s="44">
        <v>-851.703254</v>
      </c>
      <c r="M61" s="44">
        <v>-1286.573148</v>
      </c>
      <c r="N61" s="44">
        <v>-764.7812299999996</v>
      </c>
      <c r="O61" s="44">
        <v>-6764.5012590000015</v>
      </c>
    </row>
    <row r="62" spans="2:15" s="151" customFormat="1" ht="11.25">
      <c r="B62" s="45">
        <v>1998</v>
      </c>
      <c r="C62" s="44">
        <v>-724.4117650000003</v>
      </c>
      <c r="D62" s="44">
        <v>-227.30955099999983</v>
      </c>
      <c r="E62" s="44">
        <v>-893.1016799999998</v>
      </c>
      <c r="F62" s="44">
        <v>-52.48836899999969</v>
      </c>
      <c r="G62" s="44">
        <v>-124.20596999999998</v>
      </c>
      <c r="H62" s="44">
        <v>182.47274199999993</v>
      </c>
      <c r="I62" s="44">
        <v>-424.6769830000003</v>
      </c>
      <c r="J62" s="44">
        <v>-170.37095099999942</v>
      </c>
      <c r="K62" s="44">
        <v>-1203.0741690000004</v>
      </c>
      <c r="L62" s="44">
        <v>-1443.1865659999994</v>
      </c>
      <c r="M62" s="44">
        <v>-1032.5258939999999</v>
      </c>
      <c r="N62" s="44">
        <v>-510.73527300000023</v>
      </c>
      <c r="O62" s="44">
        <v>-6623.614428999999</v>
      </c>
    </row>
    <row r="63" spans="2:15" s="151" customFormat="1" ht="11.25">
      <c r="B63" s="45">
        <v>1999</v>
      </c>
      <c r="C63" s="44">
        <v>-696.289495</v>
      </c>
      <c r="D63" s="44">
        <v>102.07424700000001</v>
      </c>
      <c r="E63" s="44">
        <v>-222.10872400000017</v>
      </c>
      <c r="F63" s="44">
        <v>34.834683999999925</v>
      </c>
      <c r="G63" s="44">
        <v>307.01610699999947</v>
      </c>
      <c r="H63" s="44">
        <v>-145.11367100000007</v>
      </c>
      <c r="I63" s="44">
        <v>90.24383500000022</v>
      </c>
      <c r="J63" s="44">
        <v>-187.03268200000002</v>
      </c>
      <c r="K63" s="44">
        <v>-57.1449819999998</v>
      </c>
      <c r="L63" s="44">
        <v>-155.61829800000032</v>
      </c>
      <c r="M63" s="44">
        <v>-533.5997400000001</v>
      </c>
      <c r="N63" s="44">
        <v>224.51709000000028</v>
      </c>
      <c r="O63" s="44">
        <v>-1238.2216290000006</v>
      </c>
    </row>
    <row r="64" spans="2:15" s="151" customFormat="1" ht="11.25">
      <c r="B64" s="45">
        <v>2000</v>
      </c>
      <c r="C64" s="44">
        <v>-114.79139099999975</v>
      </c>
      <c r="D64" s="44">
        <v>77.40262399999938</v>
      </c>
      <c r="E64" s="44">
        <v>21.490700999999717</v>
      </c>
      <c r="F64" s="44">
        <v>188.62400000000025</v>
      </c>
      <c r="G64" s="44">
        <v>365.27943700000014</v>
      </c>
      <c r="H64" s="44">
        <v>258.3227300000008</v>
      </c>
      <c r="I64" s="44">
        <v>118.31824099999994</v>
      </c>
      <c r="J64" s="44">
        <v>98.15814299999965</v>
      </c>
      <c r="K64" s="44">
        <v>-320.87654699999985</v>
      </c>
      <c r="L64" s="44">
        <v>-538.8778240000001</v>
      </c>
      <c r="M64" s="44">
        <v>-652.7739700000002</v>
      </c>
      <c r="N64" s="44">
        <v>-205.87169399999948</v>
      </c>
      <c r="O64" s="44">
        <v>-705.5955499999995</v>
      </c>
    </row>
    <row r="65" spans="2:15" s="151" customFormat="1" ht="11.25">
      <c r="B65" s="45">
        <v>2001</v>
      </c>
      <c r="C65" s="44">
        <v>-474.43833900000027</v>
      </c>
      <c r="D65" s="44">
        <v>81.05208600000014</v>
      </c>
      <c r="E65" s="44">
        <v>-274.8766800000003</v>
      </c>
      <c r="F65" s="44">
        <v>126.083259</v>
      </c>
      <c r="G65" s="44">
        <v>214.3848969999999</v>
      </c>
      <c r="H65" s="44">
        <v>284.9099419999993</v>
      </c>
      <c r="I65" s="44">
        <v>112.39722499999971</v>
      </c>
      <c r="J65" s="44">
        <v>633.7229989999996</v>
      </c>
      <c r="K65" s="44">
        <v>600.9767759999995</v>
      </c>
      <c r="L65" s="44">
        <v>251.73112799999944</v>
      </c>
      <c r="M65" s="44">
        <v>293.057718</v>
      </c>
      <c r="N65" s="44">
        <v>858.806466</v>
      </c>
      <c r="O65" s="44">
        <v>2707.807476999997</v>
      </c>
    </row>
    <row r="66" spans="2:15" s="151" customFormat="1" ht="11.25">
      <c r="B66" s="43">
        <v>2002</v>
      </c>
      <c r="C66" s="44">
        <v>174.49570700000004</v>
      </c>
      <c r="D66" s="44">
        <v>266.2090800000001</v>
      </c>
      <c r="E66" s="44">
        <v>602.0167839999999</v>
      </c>
      <c r="F66" s="44">
        <v>501.5947779999997</v>
      </c>
      <c r="G66" s="44">
        <v>384.4778889999998</v>
      </c>
      <c r="H66" s="44">
        <v>684.9299850000002</v>
      </c>
      <c r="I66" s="44">
        <v>1209.5111369999995</v>
      </c>
      <c r="J66" s="44">
        <v>1583.9505420000005</v>
      </c>
      <c r="K66" s="44">
        <v>2497.0302409999995</v>
      </c>
      <c r="L66" s="44">
        <v>2200.389889</v>
      </c>
      <c r="M66" s="44">
        <v>1286.9768589999999</v>
      </c>
      <c r="N66" s="44">
        <v>1807.4203790000006</v>
      </c>
      <c r="O66" s="44">
        <v>13199.003270000001</v>
      </c>
    </row>
    <row r="67" spans="2:15" s="151" customFormat="1" ht="11.25">
      <c r="B67" s="43">
        <v>2003</v>
      </c>
      <c r="C67" s="44">
        <v>1160.8524690000004</v>
      </c>
      <c r="D67" s="44">
        <v>1121.97662</v>
      </c>
      <c r="E67" s="44">
        <v>1544.1282529999999</v>
      </c>
      <c r="F67" s="44">
        <v>1730.4071839999997</v>
      </c>
      <c r="G67" s="44">
        <v>2527.1534890000003</v>
      </c>
      <c r="H67" s="44">
        <v>2362.121979</v>
      </c>
      <c r="I67" s="44">
        <v>2065.4306830000005</v>
      </c>
      <c r="J67" s="44">
        <v>2683.1064490000003</v>
      </c>
      <c r="K67" s="44">
        <v>2675.2759699999997</v>
      </c>
      <c r="L67" s="44">
        <v>2548.6728969999995</v>
      </c>
      <c r="M67" s="44">
        <v>1730.7286049999993</v>
      </c>
      <c r="N67" s="44">
        <v>2763.6579560000005</v>
      </c>
      <c r="O67" s="44">
        <v>24913.512554</v>
      </c>
    </row>
    <row r="68" spans="2:15" s="151" customFormat="1" ht="11.25">
      <c r="B68" s="43">
        <v>2004</v>
      </c>
      <c r="C68" s="44">
        <v>1595.41478</v>
      </c>
      <c r="D68" s="44">
        <v>1977.650592</v>
      </c>
      <c r="E68" s="44">
        <v>2600.0871260000004</v>
      </c>
      <c r="F68" s="44">
        <v>1976.1040389999998</v>
      </c>
      <c r="G68" s="44">
        <v>3130.6826300000002</v>
      </c>
      <c r="H68" s="44">
        <v>3818.7784580000007</v>
      </c>
      <c r="I68" s="44">
        <v>3485.380098999999</v>
      </c>
      <c r="J68" s="44">
        <v>3451.3046109999996</v>
      </c>
      <c r="K68" s="44">
        <v>3188.2733100000005</v>
      </c>
      <c r="L68" s="44">
        <v>3021.198133</v>
      </c>
      <c r="M68" s="44">
        <v>2094.5109939999993</v>
      </c>
      <c r="N68" s="44">
        <v>3527.2329900000004</v>
      </c>
      <c r="O68" s="44">
        <v>33866.617762</v>
      </c>
    </row>
    <row r="69" spans="2:15" s="151" customFormat="1" ht="11.25">
      <c r="B69" s="43">
        <v>2005</v>
      </c>
      <c r="C69" s="44">
        <v>2199.8644780000004</v>
      </c>
      <c r="D69" s="44">
        <v>2791.684434999999</v>
      </c>
      <c r="E69" s="44">
        <v>3361.3928969999997</v>
      </c>
      <c r="F69" s="44">
        <v>3888.8034529999995</v>
      </c>
      <c r="G69" s="44">
        <v>3463.727869000001</v>
      </c>
      <c r="H69" s="44">
        <v>4051.98459</v>
      </c>
      <c r="I69" s="44">
        <v>5021.95657</v>
      </c>
      <c r="J69" s="44">
        <v>3670.647119</v>
      </c>
      <c r="K69" s="44">
        <v>4339.064181</v>
      </c>
      <c r="L69" s="44">
        <v>3695.7450709999994</v>
      </c>
      <c r="M69" s="44">
        <v>4093.590701000001</v>
      </c>
      <c r="N69" s="44">
        <v>4350.324076999999</v>
      </c>
      <c r="O69" s="44">
        <v>44928.785441</v>
      </c>
    </row>
    <row r="70" spans="2:15" s="151" customFormat="1" ht="11.25">
      <c r="B70" s="43">
        <v>2006</v>
      </c>
      <c r="C70" s="44">
        <v>2836.270541</v>
      </c>
      <c r="D70" s="44">
        <v>2823.83644</v>
      </c>
      <c r="E70" s="44">
        <v>3690.4433530000006</v>
      </c>
      <c r="F70" s="44">
        <v>3089.1938710000004</v>
      </c>
      <c r="G70" s="44">
        <v>3016.7240109999993</v>
      </c>
      <c r="H70" s="44">
        <v>4097.952781999999</v>
      </c>
      <c r="I70" s="44">
        <v>5659.461742</v>
      </c>
      <c r="J70" s="44">
        <v>4554.6351190000005</v>
      </c>
      <c r="K70" s="44">
        <v>4467.996841</v>
      </c>
      <c r="L70" s="44">
        <v>3951.152201000001</v>
      </c>
      <c r="M70" s="44">
        <v>3238.730216</v>
      </c>
      <c r="N70" s="44">
        <v>5051.861402</v>
      </c>
      <c r="O70" s="44">
        <v>46478.258519</v>
      </c>
    </row>
    <row r="71" spans="2:15" s="151" customFormat="1" ht="11.25">
      <c r="B71" s="43">
        <v>2007</v>
      </c>
      <c r="C71" s="44">
        <v>2515.548998</v>
      </c>
      <c r="D71" s="44">
        <v>2899.270482</v>
      </c>
      <c r="E71" s="44">
        <v>3306.2474059999986</v>
      </c>
      <c r="F71" s="44">
        <v>4183.184331999999</v>
      </c>
      <c r="G71" s="44">
        <v>3853.342866000001</v>
      </c>
      <c r="H71" s="44">
        <v>3819.4622170000002</v>
      </c>
      <c r="I71" s="44">
        <v>3343.9803819999997</v>
      </c>
      <c r="J71" s="44">
        <v>3541.375505</v>
      </c>
      <c r="K71" s="44">
        <v>3474.7614969999995</v>
      </c>
      <c r="L71" s="44">
        <v>3430.2071369999994</v>
      </c>
      <c r="M71" s="44">
        <v>2020.4786489999988</v>
      </c>
      <c r="N71" s="44">
        <v>3638.329807</v>
      </c>
      <c r="O71" s="44">
        <v>40026.189278</v>
      </c>
    </row>
    <row r="72" spans="2:15" s="151" customFormat="1" ht="11.25">
      <c r="B72" s="43">
        <v>2008</v>
      </c>
      <c r="C72" s="44">
        <v>922.308027000001</v>
      </c>
      <c r="D72" s="44">
        <v>849.4466620000003</v>
      </c>
      <c r="E72" s="44">
        <v>988.0406249999996</v>
      </c>
      <c r="F72" s="44">
        <v>1737.5784500000009</v>
      </c>
      <c r="G72" s="44">
        <v>4075.0869079999993</v>
      </c>
      <c r="H72" s="44">
        <v>2728.6237159999982</v>
      </c>
      <c r="I72" s="44">
        <v>3329.5612720000026</v>
      </c>
      <c r="J72" s="44">
        <v>2300.348303999999</v>
      </c>
      <c r="K72" s="44">
        <v>2757.8659210000005</v>
      </c>
      <c r="L72" s="44">
        <v>1328.058251999999</v>
      </c>
      <c r="M72" s="44">
        <v>1634.0343730000004</v>
      </c>
      <c r="N72" s="44">
        <v>2316.226892999999</v>
      </c>
      <c r="O72" s="44">
        <v>24967.179403000002</v>
      </c>
    </row>
    <row r="73" spans="2:15" s="151" customFormat="1" ht="11.25">
      <c r="B73" s="43">
        <v>2009</v>
      </c>
      <c r="C73" s="44">
        <v>-529.5557840000001</v>
      </c>
      <c r="D73" s="44">
        <v>1760.9271829999998</v>
      </c>
      <c r="E73" s="44">
        <v>1756.605603</v>
      </c>
      <c r="F73" s="44">
        <v>3692.4711119999993</v>
      </c>
      <c r="G73" s="44">
        <v>2623.479738</v>
      </c>
      <c r="H73" s="44">
        <v>4604.034106000001</v>
      </c>
      <c r="I73" s="44">
        <v>2910.904009</v>
      </c>
      <c r="J73" s="44">
        <v>3053.357763</v>
      </c>
      <c r="K73" s="44">
        <v>1308.888245</v>
      </c>
      <c r="L73" s="44">
        <v>1315.9905259999996</v>
      </c>
      <c r="M73" s="44">
        <v>610.4347239999988</v>
      </c>
      <c r="N73" s="44">
        <v>2168.85765</v>
      </c>
      <c r="O73" s="44">
        <v>25276.394874999998</v>
      </c>
    </row>
    <row r="74" spans="1:15" s="151" customFormat="1" ht="11.25">
      <c r="A74" s="152"/>
      <c r="B74" s="43">
        <v>2010</v>
      </c>
      <c r="C74" s="44">
        <v>-179.5379639999992</v>
      </c>
      <c r="D74" s="44">
        <v>389.4838129999989</v>
      </c>
      <c r="E74" s="44">
        <v>672.66993</v>
      </c>
      <c r="F74" s="44">
        <v>1282.9879500000006</v>
      </c>
      <c r="G74" s="44">
        <v>3454.667421</v>
      </c>
      <c r="H74" s="44">
        <v>2266.6895050000003</v>
      </c>
      <c r="I74" s="44">
        <v>1343.8032009999988</v>
      </c>
      <c r="J74" s="44">
        <v>2392.491911000001</v>
      </c>
      <c r="K74" s="44">
        <v>1077.544686000001</v>
      </c>
      <c r="L74" s="44">
        <v>1826.0525190000008</v>
      </c>
      <c r="M74" s="44">
        <v>311.61574199999814</v>
      </c>
      <c r="N74" s="44">
        <v>5366.8080930000015</v>
      </c>
      <c r="O74" s="44">
        <v>20205.276807000002</v>
      </c>
    </row>
    <row r="75" spans="1:15" s="151" customFormat="1" ht="11.25">
      <c r="A75" s="152"/>
      <c r="B75" s="181">
        <v>2011</v>
      </c>
      <c r="C75" s="157">
        <v>423.50892099999874</v>
      </c>
      <c r="D75" s="157">
        <v>1198.4117460000016</v>
      </c>
      <c r="E75" s="157">
        <v>1552.400582000002</v>
      </c>
      <c r="F75" s="157">
        <v>1862.8805170000014</v>
      </c>
      <c r="G75" s="157">
        <v>3526.8533640000023</v>
      </c>
      <c r="H75" s="157">
        <v>4427.511224000002</v>
      </c>
      <c r="I75" s="157">
        <v>3135.1776709999976</v>
      </c>
      <c r="J75" s="157">
        <v>3873.7960490000005</v>
      </c>
      <c r="K75" s="157">
        <v>3073.5079000000005</v>
      </c>
      <c r="L75" s="157">
        <f>L24-L50</f>
        <v>2354.9609899999996</v>
      </c>
      <c r="M75" s="157">
        <f>M24-M50</f>
        <v>582</v>
      </c>
      <c r="N75" s="182"/>
      <c r="O75" s="157">
        <v>25429.008964000004</v>
      </c>
    </row>
    <row r="76" spans="1:15" s="151" customFormat="1" ht="11.25">
      <c r="A76" s="152"/>
      <c r="B76" s="61" t="s">
        <v>75</v>
      </c>
      <c r="C76" s="44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</row>
    <row r="77" s="151" customFormat="1" ht="11.25"/>
    <row r="78" spans="2:15" s="151" customFormat="1" ht="11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2:15" s="151" customFormat="1" ht="11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2:15" s="151" customFormat="1" ht="11.2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2:15" ht="11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2:15" ht="11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ht="11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ht="11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2:15" ht="11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2:15" ht="11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ht="11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2:15" ht="11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2:15" ht="11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2:15" ht="11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2:15" ht="11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2:15" ht="11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2:15" ht="11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ht="11.25"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</row>
    <row r="95" spans="3:15" ht="11.25"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</row>
    <row r="96" spans="3:15" ht="11.25"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</row>
    <row r="97" spans="3:15" ht="11.25"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</row>
    <row r="98" spans="3:15" ht="11.25"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</row>
    <row r="99" spans="3:15" ht="11.25"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</row>
    <row r="100" spans="3:15" ht="11.25"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</row>
    <row r="101" spans="3:15" ht="11.25"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</row>
    <row r="102" spans="3:15" ht="11.25"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</row>
    <row r="103" spans="3:15" ht="11.25"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</row>
    <row r="104" spans="3:15" ht="11.25"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</row>
    <row r="105" spans="3:15" ht="11.25"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3:15" ht="11.25"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</row>
    <row r="107" spans="3:15" ht="11.25"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</row>
    <row r="108" ht="11.25">
      <c r="C108" s="165"/>
    </row>
    <row r="109" ht="11.25">
      <c r="C109" s="165"/>
    </row>
    <row r="110" ht="11.25">
      <c r="C110" s="165"/>
    </row>
    <row r="111" ht="11.25">
      <c r="C111" s="165"/>
    </row>
    <row r="112" ht="11.25">
      <c r="C112" s="165"/>
    </row>
    <row r="113" ht="11.25">
      <c r="C113" s="165"/>
    </row>
    <row r="114" ht="11.25">
      <c r="C114" s="165"/>
    </row>
    <row r="115" ht="11.25">
      <c r="C115" s="165"/>
    </row>
    <row r="116" ht="11.25">
      <c r="C116" s="165"/>
    </row>
    <row r="117" ht="11.25">
      <c r="C117" s="165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50"/>
  <sheetViews>
    <sheetView showGridLines="0" zoomScaleSheetLayoutView="100" workbookViewId="0" topLeftCell="A19">
      <selection activeCell="M49" sqref="M49"/>
    </sheetView>
  </sheetViews>
  <sheetFormatPr defaultColWidth="12.28125" defaultRowHeight="12.75"/>
  <cols>
    <col min="1" max="1" width="3.7109375" style="188" customWidth="1"/>
    <col min="2" max="2" width="6.8515625" style="188" customWidth="1"/>
    <col min="3" max="3" width="10.28125" style="188" customWidth="1"/>
    <col min="4" max="4" width="12.28125" style="188" bestFit="1" customWidth="1"/>
    <col min="5" max="14" width="10.28125" style="188" customWidth="1"/>
    <col min="15" max="16384" width="14.8515625" style="188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dez 2011</v>
      </c>
    </row>
    <row r="3" s="151" customFormat="1" ht="11.25">
      <c r="B3" s="52" t="s">
        <v>81</v>
      </c>
    </row>
    <row r="4" s="151" customFormat="1" ht="11.25">
      <c r="B4" s="53" t="s">
        <v>60</v>
      </c>
    </row>
    <row r="5" spans="2:14" s="151" customFormat="1" ht="11.25">
      <c r="B5" s="54" t="s">
        <v>190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47">
        <v>-2.3513291059714225</v>
      </c>
      <c r="D7" s="47">
        <v>-3.8479032615153175</v>
      </c>
      <c r="E7" s="47">
        <v>-4.5110452523838385</v>
      </c>
      <c r="F7" s="47">
        <v>20.047808143501623</v>
      </c>
      <c r="G7" s="47">
        <v>33.8906546299002</v>
      </c>
      <c r="H7" s="47">
        <v>15.12003447923198</v>
      </c>
      <c r="I7" s="47">
        <v>9.191889273087138</v>
      </c>
      <c r="J7" s="47">
        <v>22.25171247125539</v>
      </c>
      <c r="K7" s="47">
        <v>20.82481414963686</v>
      </c>
      <c r="L7" s="47">
        <v>18.578612416598396</v>
      </c>
      <c r="M7" s="47">
        <v>16.871071044400466</v>
      </c>
      <c r="N7" s="47">
        <v>8.89354588662421</v>
      </c>
    </row>
    <row r="8" spans="2:14" s="151" customFormat="1" ht="11.25">
      <c r="B8" s="45">
        <v>1995</v>
      </c>
      <c r="C8" s="47">
        <v>8.481473580647325</v>
      </c>
      <c r="D8" s="47">
        <v>6.24183994367129</v>
      </c>
      <c r="E8" s="47">
        <v>13.38021673704326</v>
      </c>
      <c r="F8" s="47">
        <v>-6.627983574205453</v>
      </c>
      <c r="G8" s="47">
        <v>8.873993622727184</v>
      </c>
      <c r="H8" s="47">
        <v>10.51527069575382</v>
      </c>
      <c r="I8" s="47">
        <v>7.115580536166521</v>
      </c>
      <c r="J8" s="47">
        <v>6.445276347417783</v>
      </c>
      <c r="K8" s="47">
        <v>0.11540011760649005</v>
      </c>
      <c r="L8" s="47">
        <v>14.643913532155706</v>
      </c>
      <c r="M8" s="47">
        <v>9.217963396125462</v>
      </c>
      <c r="N8" s="47">
        <v>4.3493508869627995</v>
      </c>
    </row>
    <row r="9" spans="2:14" s="151" customFormat="1" ht="11.25">
      <c r="B9" s="45">
        <v>1996</v>
      </c>
      <c r="C9" s="47">
        <v>16.534143232484656</v>
      </c>
      <c r="D9" s="47">
        <v>15.347070205950896</v>
      </c>
      <c r="E9" s="47">
        <v>-10.28086605351124</v>
      </c>
      <c r="F9" s="47">
        <v>25.85199486114287</v>
      </c>
      <c r="G9" s="47">
        <v>7.1577867404263085</v>
      </c>
      <c r="H9" s="47">
        <v>-6.795266746405593</v>
      </c>
      <c r="I9" s="47">
        <v>11.361043446021624</v>
      </c>
      <c r="J9" s="47">
        <v>-3.888381374316907</v>
      </c>
      <c r="K9" s="47">
        <v>-1.2394593449923552</v>
      </c>
      <c r="L9" s="47">
        <v>-4.931975401216848</v>
      </c>
      <c r="M9" s="47">
        <v>-3.3668713642574843</v>
      </c>
      <c r="N9" s="47">
        <v>-2.2101271796312605</v>
      </c>
    </row>
    <row r="10" spans="2:14" s="151" customFormat="1" ht="11.25">
      <c r="B10" s="45">
        <v>1997</v>
      </c>
      <c r="C10" s="47">
        <v>6.094201139623823</v>
      </c>
      <c r="D10" s="47">
        <v>-7.6091428826450365</v>
      </c>
      <c r="E10" s="47">
        <v>12.18552512033131</v>
      </c>
      <c r="F10" s="47">
        <v>8.267979979727947</v>
      </c>
      <c r="G10" s="47">
        <v>3.3309855781398445</v>
      </c>
      <c r="H10" s="47">
        <v>26.137576054400835</v>
      </c>
      <c r="I10" s="47">
        <v>17.489646695395344</v>
      </c>
      <c r="J10" s="47">
        <v>15.840319803108915</v>
      </c>
      <c r="K10" s="47">
        <v>11.495602304399256</v>
      </c>
      <c r="L10" s="47">
        <v>14.448316195245559</v>
      </c>
      <c r="M10" s="47">
        <v>1.6456757093630037</v>
      </c>
      <c r="N10" s="47">
        <v>19.65717300045582</v>
      </c>
    </row>
    <row r="11" spans="2:14" s="151" customFormat="1" ht="11.25">
      <c r="B11" s="45">
        <v>1998</v>
      </c>
      <c r="C11" s="47">
        <v>6.303957629431878</v>
      </c>
      <c r="D11" s="47">
        <v>18.129540571586023</v>
      </c>
      <c r="E11" s="47">
        <v>11.783649552662801</v>
      </c>
      <c r="F11" s="47">
        <v>-1.0356707871498672</v>
      </c>
      <c r="G11" s="47">
        <v>-0.9429158011544203</v>
      </c>
      <c r="H11" s="47">
        <v>0.8826093127452639</v>
      </c>
      <c r="I11" s="47">
        <v>-5.12876858172805</v>
      </c>
      <c r="J11" s="47">
        <v>-21.46247679751594</v>
      </c>
      <c r="K11" s="47">
        <v>-1.094455338177025</v>
      </c>
      <c r="L11" s="47">
        <v>-16.192706732453566</v>
      </c>
      <c r="M11" s="47">
        <v>-6.851877254664229</v>
      </c>
      <c r="N11" s="47">
        <v>-13.018592258728766</v>
      </c>
    </row>
    <row r="12" spans="2:14" s="151" customFormat="1" ht="11.25">
      <c r="B12" s="45">
        <v>1999</v>
      </c>
      <c r="C12" s="47">
        <v>-24.706168836842767</v>
      </c>
      <c r="D12" s="47">
        <v>-12.084714108814376</v>
      </c>
      <c r="E12" s="47">
        <v>-10.401822838061214</v>
      </c>
      <c r="F12" s="47">
        <v>-19.006096937940107</v>
      </c>
      <c r="G12" s="47">
        <v>-4.888766655550036</v>
      </c>
      <c r="H12" s="47">
        <v>-11.741890981123582</v>
      </c>
      <c r="I12" s="47">
        <v>-17.162863241254968</v>
      </c>
      <c r="J12" s="47">
        <v>7.312974313896259</v>
      </c>
      <c r="K12" s="47">
        <v>-7.734663932474739</v>
      </c>
      <c r="L12" s="47">
        <v>7.15076377792534</v>
      </c>
      <c r="M12" s="47">
        <v>8.054339914191978</v>
      </c>
      <c r="N12" s="47">
        <v>18.517663761152026</v>
      </c>
    </row>
    <row r="13" spans="2:14" s="151" customFormat="1" ht="11.25">
      <c r="B13" s="45">
        <v>2000</v>
      </c>
      <c r="C13" s="47">
        <v>17.114215337472682</v>
      </c>
      <c r="D13" s="47">
        <v>26.264394650459554</v>
      </c>
      <c r="E13" s="47">
        <v>16.81281614687251</v>
      </c>
      <c r="F13" s="47">
        <v>12.86815283056777</v>
      </c>
      <c r="G13" s="47">
        <v>15.480849357531312</v>
      </c>
      <c r="H13" s="47">
        <v>12.775437568131887</v>
      </c>
      <c r="I13" s="47">
        <v>21.590306809998406</v>
      </c>
      <c r="J13" s="47">
        <v>29.115707209708972</v>
      </c>
      <c r="K13" s="47">
        <v>12.905029640871902</v>
      </c>
      <c r="L13" s="47">
        <v>7.8333183584613275</v>
      </c>
      <c r="M13" s="47">
        <v>9.811441888870064</v>
      </c>
      <c r="N13" s="47">
        <v>-0.25226253566297263</v>
      </c>
    </row>
    <row r="14" spans="2:14" s="151" customFormat="1" ht="11.25">
      <c r="B14" s="45">
        <v>2001</v>
      </c>
      <c r="C14" s="47">
        <v>31.493406092289877</v>
      </c>
      <c r="D14" s="47">
        <v>-0.9236539959026291</v>
      </c>
      <c r="E14" s="47">
        <v>15.64372996150649</v>
      </c>
      <c r="F14" s="47">
        <v>13.183936929988494</v>
      </c>
      <c r="G14" s="47">
        <v>6.0623895370650605</v>
      </c>
      <c r="H14" s="47">
        <v>3.787254088609915</v>
      </c>
      <c r="I14" s="47">
        <v>-0.7158207809061623</v>
      </c>
      <c r="J14" s="47">
        <v>3.8146418107711355</v>
      </c>
      <c r="K14" s="47">
        <v>0.6857464236779354</v>
      </c>
      <c r="L14" s="47">
        <v>7.913065142951203</v>
      </c>
      <c r="M14" s="47">
        <v>2.5453247525958123</v>
      </c>
      <c r="N14" s="47">
        <v>-6.669941318287398</v>
      </c>
    </row>
    <row r="15" spans="2:14" s="151" customFormat="1" ht="11.25">
      <c r="B15" s="43">
        <v>2002</v>
      </c>
      <c r="C15" s="47">
        <v>-12.454933376114862</v>
      </c>
      <c r="D15" s="47">
        <v>-10.370004714027214</v>
      </c>
      <c r="E15" s="47">
        <v>-17.53170518982522</v>
      </c>
      <c r="F15" s="47">
        <v>-1.848015968611938</v>
      </c>
      <c r="G15" s="47">
        <v>-17.21469067204864</v>
      </c>
      <c r="H15" s="47">
        <v>-19.081301095168</v>
      </c>
      <c r="I15" s="47">
        <v>25.35965216809375</v>
      </c>
      <c r="J15" s="47">
        <v>0.4360721921421673</v>
      </c>
      <c r="K15" s="47">
        <v>36.51636108572296</v>
      </c>
      <c r="L15" s="47">
        <v>29.422160772615303</v>
      </c>
      <c r="M15" s="47">
        <v>13.947316108606799</v>
      </c>
      <c r="N15" s="47">
        <v>20.64405564062197</v>
      </c>
    </row>
    <row r="16" spans="2:14" s="151" customFormat="1" ht="11.25">
      <c r="B16" s="43">
        <v>2003</v>
      </c>
      <c r="C16" s="47">
        <v>21.006555800486872</v>
      </c>
      <c r="D16" s="47">
        <v>36.7469942655317</v>
      </c>
      <c r="E16" s="47">
        <v>22.978508915944484</v>
      </c>
      <c r="F16" s="47">
        <v>23.068737419827954</v>
      </c>
      <c r="G16" s="47">
        <v>43.477066090082374</v>
      </c>
      <c r="H16" s="47">
        <v>44.027937077256276</v>
      </c>
      <c r="I16" s="47">
        <v>-1.8625550764060805</v>
      </c>
      <c r="J16" s="47">
        <v>11.384949900958151</v>
      </c>
      <c r="K16" s="47">
        <v>12.207256796404465</v>
      </c>
      <c r="L16" s="47">
        <v>16.91567537291947</v>
      </c>
      <c r="M16" s="47">
        <v>16.71615786631162</v>
      </c>
      <c r="N16" s="47">
        <v>28.78464614169205</v>
      </c>
    </row>
    <row r="17" spans="2:14" s="151" customFormat="1" ht="11.25">
      <c r="B17" s="43">
        <v>2004</v>
      </c>
      <c r="C17" s="47">
        <v>20.748977634888544</v>
      </c>
      <c r="D17" s="47">
        <v>14.458088362134935</v>
      </c>
      <c r="E17" s="47">
        <v>51.42083877971233</v>
      </c>
      <c r="F17" s="47">
        <v>15.494513326608272</v>
      </c>
      <c r="G17" s="47">
        <v>24.736161485763986</v>
      </c>
      <c r="H17" s="47">
        <v>58.890415308530166</v>
      </c>
      <c r="I17" s="47">
        <v>47.37508782769451</v>
      </c>
      <c r="J17" s="47">
        <v>41.47668753910596</v>
      </c>
      <c r="K17" s="47">
        <v>22.60778194006314</v>
      </c>
      <c r="L17" s="47">
        <v>16.928549002855654</v>
      </c>
      <c r="M17" s="47">
        <v>36.44473634300347</v>
      </c>
      <c r="N17" s="47">
        <v>36.27124052802779</v>
      </c>
    </row>
    <row r="18" spans="2:14" s="151" customFormat="1" ht="11.25">
      <c r="B18" s="43">
        <v>2005</v>
      </c>
      <c r="C18" s="47">
        <v>28.363044598952825</v>
      </c>
      <c r="D18" s="47">
        <v>35.558273306834806</v>
      </c>
      <c r="E18" s="47">
        <v>16.695318628399036</v>
      </c>
      <c r="F18" s="47">
        <v>39.57248845751744</v>
      </c>
      <c r="G18" s="47">
        <v>23.56402798815207</v>
      </c>
      <c r="H18" s="47">
        <v>9.386530855790799</v>
      </c>
      <c r="I18" s="47">
        <v>22.951781991061317</v>
      </c>
      <c r="J18" s="47">
        <v>25.26523439680417</v>
      </c>
      <c r="K18" s="47">
        <v>19.180373747314782</v>
      </c>
      <c r="L18" s="47">
        <v>11.976258038419418</v>
      </c>
      <c r="M18" s="47">
        <v>32.18594389099605</v>
      </c>
      <c r="N18" s="47">
        <v>18.48399398273437</v>
      </c>
    </row>
    <row r="19" spans="2:14" s="151" customFormat="1" ht="11.25">
      <c r="B19" s="43">
        <v>2006</v>
      </c>
      <c r="C19" s="47">
        <v>24.535519586396592</v>
      </c>
      <c r="D19" s="47">
        <v>12.900123354471905</v>
      </c>
      <c r="E19" s="47">
        <v>22.936687091524277</v>
      </c>
      <c r="F19" s="47">
        <v>6.617022030490882</v>
      </c>
      <c r="G19" s="47">
        <v>4.7699493719653985</v>
      </c>
      <c r="H19" s="47">
        <v>12.111836933476594</v>
      </c>
      <c r="I19" s="47">
        <v>23.20957461906694</v>
      </c>
      <c r="J19" s="47">
        <v>20.283165124790358</v>
      </c>
      <c r="K19" s="47">
        <v>18.045748528193272</v>
      </c>
      <c r="L19" s="47">
        <v>27.877930291149067</v>
      </c>
      <c r="M19" s="47">
        <v>10.061946024118829</v>
      </c>
      <c r="N19" s="47">
        <v>12.352979607688287</v>
      </c>
    </row>
    <row r="20" spans="2:14" s="151" customFormat="1" ht="11.25">
      <c r="B20" s="43">
        <v>2007</v>
      </c>
      <c r="C20" s="47">
        <v>18.273336848317</v>
      </c>
      <c r="D20" s="47">
        <v>15.44305170708653</v>
      </c>
      <c r="E20" s="47">
        <v>13.093103976898623</v>
      </c>
      <c r="F20" s="47">
        <v>26.60523010532532</v>
      </c>
      <c r="G20" s="47">
        <v>32.435071067483314</v>
      </c>
      <c r="H20" s="47">
        <v>14.436011719317033</v>
      </c>
      <c r="I20" s="47">
        <v>3.4319719297609463</v>
      </c>
      <c r="J20" s="47">
        <v>10.447340253675709</v>
      </c>
      <c r="K20" s="47">
        <v>12.632872375882776</v>
      </c>
      <c r="L20" s="47">
        <v>24.261208927165523</v>
      </c>
      <c r="M20" s="47">
        <v>18.109424478209448</v>
      </c>
      <c r="N20" s="47">
        <v>16.029327663228422</v>
      </c>
    </row>
    <row r="21" spans="2:14" s="151" customFormat="1" ht="11.25">
      <c r="B21" s="43">
        <v>2008</v>
      </c>
      <c r="C21" s="47">
        <v>20.87622341807125</v>
      </c>
      <c r="D21" s="47">
        <v>26.36273513241396</v>
      </c>
      <c r="E21" s="47">
        <v>-2.14277559175432</v>
      </c>
      <c r="F21" s="47">
        <v>12.953844767089251</v>
      </c>
      <c r="G21" s="47">
        <v>41.44475445381781</v>
      </c>
      <c r="H21" s="47">
        <v>41.737989144111594</v>
      </c>
      <c r="I21" s="47">
        <v>44.84465669464643</v>
      </c>
      <c r="J21" s="47">
        <v>30.773701988930902</v>
      </c>
      <c r="K21" s="47">
        <v>41.307825749614956</v>
      </c>
      <c r="L21" s="47">
        <v>17.40561102072502</v>
      </c>
      <c r="M21" s="47">
        <v>4.990575453585722</v>
      </c>
      <c r="N21" s="47">
        <v>-2.9050013434533173</v>
      </c>
    </row>
    <row r="22" spans="2:15" s="151" customFormat="1" ht="11.25">
      <c r="B22" s="43">
        <v>2009</v>
      </c>
      <c r="C22" s="47">
        <v>-26.3236784369276</v>
      </c>
      <c r="D22" s="47">
        <v>-25.105737279367226</v>
      </c>
      <c r="E22" s="47">
        <v>-6.3709147604614325</v>
      </c>
      <c r="F22" s="47">
        <v>-12.354245067556768</v>
      </c>
      <c r="G22" s="47">
        <v>-37.91452291342948</v>
      </c>
      <c r="H22" s="47">
        <v>-22.18821379080298</v>
      </c>
      <c r="I22" s="47">
        <v>-30.851076549921274</v>
      </c>
      <c r="J22" s="47">
        <v>-29.908625011594538</v>
      </c>
      <c r="K22" s="47">
        <v>-30.743476987540763</v>
      </c>
      <c r="L22" s="47">
        <v>-23.933383369198868</v>
      </c>
      <c r="M22" s="47">
        <v>-14.23263815690403</v>
      </c>
      <c r="N22" s="47">
        <v>4.6696594835574645</v>
      </c>
      <c r="O22" s="152"/>
    </row>
    <row r="23" spans="2:15" s="151" customFormat="1" ht="11.25">
      <c r="B23" s="43">
        <v>2010</v>
      </c>
      <c r="C23" s="47">
        <v>15.571042645557487</v>
      </c>
      <c r="D23" s="47">
        <v>27.234731304363248</v>
      </c>
      <c r="E23" s="47">
        <v>33.1797690815645</v>
      </c>
      <c r="F23" s="47">
        <v>23.045628479281866</v>
      </c>
      <c r="G23" s="47">
        <v>47.71057708206972</v>
      </c>
      <c r="H23" s="47">
        <v>18.151548056521438</v>
      </c>
      <c r="I23" s="47">
        <v>24.968265148585033</v>
      </c>
      <c r="J23" s="47">
        <v>38.981725914901766</v>
      </c>
      <c r="K23" s="47">
        <v>35.84713942522462</v>
      </c>
      <c r="L23" s="47">
        <v>30.527112595523498</v>
      </c>
      <c r="M23" s="47">
        <v>39.788847824328876</v>
      </c>
      <c r="N23" s="47">
        <v>44.63586025945365</v>
      </c>
      <c r="O23" s="152"/>
    </row>
    <row r="24" spans="2:14" s="151" customFormat="1" ht="11.25">
      <c r="B24" s="46">
        <v>2011</v>
      </c>
      <c r="C24" s="186">
        <v>34.57994567714431</v>
      </c>
      <c r="D24" s="186">
        <v>37.18245970799627</v>
      </c>
      <c r="E24" s="186">
        <v>22.625833669779393</v>
      </c>
      <c r="F24" s="186">
        <v>33.0564984465902</v>
      </c>
      <c r="G24" s="186">
        <v>31.10383736250144</v>
      </c>
      <c r="H24" s="186">
        <v>38.58196659500091</v>
      </c>
      <c r="I24" s="186">
        <v>25.909419295880465</v>
      </c>
      <c r="J24" s="186">
        <v>35.9854632462707</v>
      </c>
      <c r="K24" s="186">
        <v>23.64104049749203</v>
      </c>
      <c r="L24" s="186">
        <v>20.454021668609702</v>
      </c>
      <c r="M24" s="186">
        <v>23.0993998115955</v>
      </c>
      <c r="N24" s="186"/>
    </row>
    <row r="25" spans="2:14" s="151" customFormat="1" ht="15" customHeight="1">
      <c r="B25" s="61" t="s">
        <v>75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s="151" customFormat="1" ht="11.25">
      <c r="D26" s="48"/>
    </row>
    <row r="27" spans="2:14" s="151" customFormat="1" ht="11.25">
      <c r="B27" s="52"/>
      <c r="C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2:6" s="151" customFormat="1" ht="11.25">
      <c r="B28" s="52" t="s">
        <v>82</v>
      </c>
      <c r="F28" s="187"/>
    </row>
    <row r="29" s="151" customFormat="1" ht="11.25">
      <c r="B29" s="53" t="s">
        <v>77</v>
      </c>
    </row>
    <row r="30" spans="2:14" s="151" customFormat="1" ht="11.25">
      <c r="B30" s="54" t="s">
        <v>190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s="151" customFormat="1" ht="12" thickBot="1">
      <c r="B31" s="154" t="s">
        <v>35</v>
      </c>
      <c r="C31" s="155" t="s">
        <v>62</v>
      </c>
      <c r="D31" s="155" t="s">
        <v>63</v>
      </c>
      <c r="E31" s="155" t="s">
        <v>64</v>
      </c>
      <c r="F31" s="155" t="s">
        <v>65</v>
      </c>
      <c r="G31" s="155" t="s">
        <v>66</v>
      </c>
      <c r="H31" s="155" t="s">
        <v>67</v>
      </c>
      <c r="I31" s="155" t="s">
        <v>68</v>
      </c>
      <c r="J31" s="155" t="s">
        <v>69</v>
      </c>
      <c r="K31" s="155" t="s">
        <v>70</v>
      </c>
      <c r="L31" s="155" t="s">
        <v>71</v>
      </c>
      <c r="M31" s="155" t="s">
        <v>72</v>
      </c>
      <c r="N31" s="155" t="s">
        <v>73</v>
      </c>
    </row>
    <row r="32" spans="2:14" s="151" customFormat="1" ht="12" thickTop="1">
      <c r="B32" s="43">
        <v>1994</v>
      </c>
      <c r="C32" s="47">
        <v>-1.6439069007342266</v>
      </c>
      <c r="D32" s="47">
        <v>41.78697461344025</v>
      </c>
      <c r="E32" s="47">
        <v>12.415542427261306</v>
      </c>
      <c r="F32" s="47">
        <v>1.2813171430719361</v>
      </c>
      <c r="G32" s="47">
        <v>65.07961364860742</v>
      </c>
      <c r="H32" s="47">
        <v>9.008733627205068</v>
      </c>
      <c r="I32" s="47">
        <v>-9.243544498061041</v>
      </c>
      <c r="J32" s="47">
        <v>18.57583406035104</v>
      </c>
      <c r="K32" s="47">
        <v>19.109998860872214</v>
      </c>
      <c r="L32" s="47">
        <v>52.14873462361567</v>
      </c>
      <c r="M32" s="47">
        <v>101.7319499005918</v>
      </c>
      <c r="N32" s="47">
        <v>76.98067875543822</v>
      </c>
    </row>
    <row r="33" spans="2:14" s="151" customFormat="1" ht="11.25">
      <c r="B33" s="45">
        <v>1995</v>
      </c>
      <c r="C33" s="47">
        <v>85.66843892212566</v>
      </c>
      <c r="D33" s="47">
        <v>97.64947425713615</v>
      </c>
      <c r="E33" s="47">
        <v>109.93877205989446</v>
      </c>
      <c r="F33" s="47">
        <v>79.5321989070719</v>
      </c>
      <c r="G33" s="47">
        <v>86.56821058059792</v>
      </c>
      <c r="H33" s="47">
        <v>95.96440386212784</v>
      </c>
      <c r="I33" s="47">
        <v>59.20097366207058</v>
      </c>
      <c r="J33" s="47">
        <v>60.72685172231145</v>
      </c>
      <c r="K33" s="47">
        <v>39.61578476699334</v>
      </c>
      <c r="L33" s="47">
        <v>27.92276456372238</v>
      </c>
      <c r="M33" s="47">
        <v>0.5449703099772218</v>
      </c>
      <c r="N33" s="47">
        <v>-13.067205593774233</v>
      </c>
    </row>
    <row r="34" spans="2:14" s="151" customFormat="1" ht="11.25">
      <c r="B34" s="45">
        <v>1996</v>
      </c>
      <c r="C34" s="47">
        <v>4.747911601641208</v>
      </c>
      <c r="D34" s="47">
        <v>-14.397387855239796</v>
      </c>
      <c r="E34" s="47">
        <v>-17.89609043695891</v>
      </c>
      <c r="F34" s="47">
        <v>5.442665522380485</v>
      </c>
      <c r="G34" s="47">
        <v>-13.231953325718472</v>
      </c>
      <c r="H34" s="47">
        <v>-14.880373771768497</v>
      </c>
      <c r="I34" s="47">
        <v>20.085810974232764</v>
      </c>
      <c r="J34" s="47">
        <v>4.488480163621977</v>
      </c>
      <c r="K34" s="47">
        <v>28.77034226464947</v>
      </c>
      <c r="L34" s="47">
        <v>34.85432150801409</v>
      </c>
      <c r="M34" s="47">
        <v>14.956123451735536</v>
      </c>
      <c r="N34" s="47">
        <v>43.292419483143306</v>
      </c>
    </row>
    <row r="35" spans="2:14" s="151" customFormat="1" ht="11.25">
      <c r="B35" s="45">
        <v>1997</v>
      </c>
      <c r="C35" s="47">
        <v>-26.96861342533773</v>
      </c>
      <c r="D35" s="47">
        <v>23.71373234678924</v>
      </c>
      <c r="E35" s="47">
        <v>21.95456323271514</v>
      </c>
      <c r="F35" s="47">
        <v>35.85935111904111</v>
      </c>
      <c r="G35" s="47">
        <v>11.116761827450294</v>
      </c>
      <c r="H35" s="47">
        <v>24.955311740940502</v>
      </c>
      <c r="I35" s="47">
        <v>20.30392237254408</v>
      </c>
      <c r="J35" s="47">
        <v>15.186464703428527</v>
      </c>
      <c r="K35" s="47">
        <v>14.469986956166704</v>
      </c>
      <c r="L35" s="47">
        <v>2.69250192421151</v>
      </c>
      <c r="M35" s="47">
        <v>10.657538776669305</v>
      </c>
      <c r="N35" s="47">
        <v>-5.9561436558699725</v>
      </c>
    </row>
    <row r="36" spans="2:14" s="151" customFormat="1" ht="11.25">
      <c r="B36" s="45">
        <v>1998</v>
      </c>
      <c r="C36" s="47">
        <v>84.75491545500856</v>
      </c>
      <c r="D36" s="47">
        <v>-7.20288025124799</v>
      </c>
      <c r="E36" s="47">
        <v>9.298410998579577</v>
      </c>
      <c r="F36" s="47">
        <v>-16.361389324280083</v>
      </c>
      <c r="G36" s="47">
        <v>0.3096150792207819</v>
      </c>
      <c r="H36" s="47">
        <v>-9.680746276042552</v>
      </c>
      <c r="I36" s="47">
        <v>-6.710889309964275</v>
      </c>
      <c r="J36" s="47">
        <v>-22.600370307079174</v>
      </c>
      <c r="K36" s="47">
        <v>5.625324772835705</v>
      </c>
      <c r="L36" s="47">
        <v>-3.270937529027873</v>
      </c>
      <c r="M36" s="47">
        <v>-10.00423313536174</v>
      </c>
      <c r="N36" s="47">
        <v>-15.933863256105374</v>
      </c>
    </row>
    <row r="37" spans="2:14" s="151" customFormat="1" ht="11.25">
      <c r="B37" s="45">
        <v>1999</v>
      </c>
      <c r="C37" s="47">
        <v>-21.455937091205556</v>
      </c>
      <c r="D37" s="47">
        <v>-19.741220565424776</v>
      </c>
      <c r="E37" s="47">
        <v>-21.589830630929562</v>
      </c>
      <c r="F37" s="47">
        <v>-20.676996014222293</v>
      </c>
      <c r="G37" s="47">
        <v>-13.865486237178004</v>
      </c>
      <c r="H37" s="47">
        <v>-5.233223731647585</v>
      </c>
      <c r="I37" s="47">
        <v>-25.356589565147857</v>
      </c>
      <c r="J37" s="47">
        <v>7.414094491050527</v>
      </c>
      <c r="K37" s="47">
        <v>-26.073709391963018</v>
      </c>
      <c r="L37" s="47">
        <v>-18.32078623500435</v>
      </c>
      <c r="M37" s="47">
        <v>-4.236317944926782</v>
      </c>
      <c r="N37" s="47">
        <v>-0.11040264273559641</v>
      </c>
    </row>
    <row r="38" spans="2:14" s="151" customFormat="1" ht="11.25">
      <c r="B38" s="45">
        <v>2000</v>
      </c>
      <c r="C38" s="47">
        <v>-2.1060095640672016</v>
      </c>
      <c r="D38" s="47">
        <v>27.891066912278205</v>
      </c>
      <c r="E38" s="47">
        <v>9.87857817733202</v>
      </c>
      <c r="F38" s="47">
        <v>8.801972447853679</v>
      </c>
      <c r="G38" s="47">
        <v>15.217710265678441</v>
      </c>
      <c r="H38" s="47">
        <v>3.309282574567729</v>
      </c>
      <c r="I38" s="47">
        <v>21.376976821762117</v>
      </c>
      <c r="J38" s="47">
        <v>21.507341577371154</v>
      </c>
      <c r="K38" s="47">
        <v>18.94515532917971</v>
      </c>
      <c r="L38" s="47">
        <v>16.153726052792884</v>
      </c>
      <c r="M38" s="47">
        <v>11.284750607813688</v>
      </c>
      <c r="N38" s="47">
        <v>9.407093425224456</v>
      </c>
    </row>
    <row r="39" spans="2:14" s="151" customFormat="1" ht="11.25">
      <c r="B39" s="45">
        <v>2001</v>
      </c>
      <c r="C39" s="47">
        <v>40.5582720107313</v>
      </c>
      <c r="D39" s="47">
        <v>-1.031483722772386</v>
      </c>
      <c r="E39" s="47">
        <v>22.376566015284016</v>
      </c>
      <c r="F39" s="47">
        <v>15.371827923156388</v>
      </c>
      <c r="G39" s="47">
        <v>9.743879303890047</v>
      </c>
      <c r="H39" s="47">
        <v>3.422368559924327</v>
      </c>
      <c r="I39" s="47">
        <v>-0.6120071672608973</v>
      </c>
      <c r="J39" s="47">
        <v>-5.9898817171478935</v>
      </c>
      <c r="K39" s="47">
        <v>-17.618475746006645</v>
      </c>
      <c r="L39" s="47">
        <v>-8.172338047338922</v>
      </c>
      <c r="M39" s="47">
        <v>-16.52358226800702</v>
      </c>
      <c r="N39" s="47">
        <v>-28.25704112154469</v>
      </c>
    </row>
    <row r="40" spans="2:14" s="151" customFormat="1" ht="11.25">
      <c r="B40" s="43">
        <v>2002</v>
      </c>
      <c r="C40" s="47">
        <v>-24.21401958467738</v>
      </c>
      <c r="D40" s="47">
        <v>-15.202125440422765</v>
      </c>
      <c r="E40" s="47">
        <v>-32.74311240203346</v>
      </c>
      <c r="F40" s="47">
        <v>-10.045497016824335</v>
      </c>
      <c r="G40" s="47">
        <v>-21.227664985280725</v>
      </c>
      <c r="H40" s="47">
        <v>-28.621475621941308</v>
      </c>
      <c r="I40" s="47">
        <v>3.361643694120464</v>
      </c>
      <c r="J40" s="47">
        <v>-18.14409350213827</v>
      </c>
      <c r="K40" s="47">
        <v>-3.7974018451310543</v>
      </c>
      <c r="L40" s="47">
        <v>-9.986344491047749</v>
      </c>
      <c r="M40" s="47">
        <v>-8.673008424656004</v>
      </c>
      <c r="N40" s="47">
        <v>-1.439537965489135</v>
      </c>
    </row>
    <row r="41" spans="2:14" s="151" customFormat="1" ht="11.25">
      <c r="B41" s="43">
        <v>2003</v>
      </c>
      <c r="C41" s="47">
        <v>-3.9759052872721745</v>
      </c>
      <c r="D41" s="47">
        <v>14.43340491953573</v>
      </c>
      <c r="E41" s="47">
        <v>1.041907745400672</v>
      </c>
      <c r="F41" s="47">
        <v>-3.777429987636738</v>
      </c>
      <c r="G41" s="47">
        <v>-5.141886009911389</v>
      </c>
      <c r="H41" s="47">
        <v>3.5640799439701887</v>
      </c>
      <c r="I41" s="47">
        <v>-19.357811634075752</v>
      </c>
      <c r="J41" s="47">
        <v>-10.627537305352863</v>
      </c>
      <c r="K41" s="47">
        <v>15.370838625455118</v>
      </c>
      <c r="L41" s="47">
        <v>17.474502078138432</v>
      </c>
      <c r="M41" s="47">
        <v>10.774635380474828</v>
      </c>
      <c r="N41" s="47">
        <v>16.119908129564386</v>
      </c>
    </row>
    <row r="42" spans="2:14" s="151" customFormat="1" ht="11.25">
      <c r="B42" s="43">
        <v>2004</v>
      </c>
      <c r="C42" s="47">
        <v>15.44268069784569</v>
      </c>
      <c r="D42" s="47">
        <v>-3.3821058710831187</v>
      </c>
      <c r="E42" s="47">
        <v>44.345304924219505</v>
      </c>
      <c r="F42" s="47">
        <v>16.056507678984122</v>
      </c>
      <c r="G42" s="47">
        <v>25.296352257350296</v>
      </c>
      <c r="H42" s="47">
        <v>57.02741142529519</v>
      </c>
      <c r="I42" s="47">
        <v>36.47265020829076</v>
      </c>
      <c r="J42" s="47">
        <v>50.715814340001806</v>
      </c>
      <c r="K42" s="47">
        <v>24.59705266103962</v>
      </c>
      <c r="L42" s="47">
        <v>16.11201275057517</v>
      </c>
      <c r="M42" s="47">
        <v>42.70827450400441</v>
      </c>
      <c r="N42" s="47">
        <v>42.24610892671639</v>
      </c>
    </row>
    <row r="43" spans="2:14" s="151" customFormat="1" ht="11.25">
      <c r="B43" s="43">
        <v>2005</v>
      </c>
      <c r="C43" s="47">
        <v>24.757440943579923</v>
      </c>
      <c r="D43" s="47">
        <v>32.60759152577104</v>
      </c>
      <c r="E43" s="47">
        <v>10.572378088016876</v>
      </c>
      <c r="F43" s="47">
        <v>15.152188899873863</v>
      </c>
      <c r="G43" s="47">
        <v>31.943426238980766</v>
      </c>
      <c r="H43" s="47">
        <v>11.651904630347222</v>
      </c>
      <c r="I43" s="47">
        <v>9.621481707311318</v>
      </c>
      <c r="J43" s="47">
        <v>36.87294095540143</v>
      </c>
      <c r="K43" s="47">
        <v>9.803925248951707</v>
      </c>
      <c r="L43" s="47">
        <v>6.621869815844494</v>
      </c>
      <c r="M43" s="47">
        <v>10.404166837591955</v>
      </c>
      <c r="N43" s="47">
        <v>15.474599626807928</v>
      </c>
    </row>
    <row r="44" spans="2:14" s="151" customFormat="1" ht="11.25">
      <c r="B44" s="43">
        <v>2006</v>
      </c>
      <c r="C44" s="47">
        <v>22.696982396271757</v>
      </c>
      <c r="D44" s="47">
        <v>19.485784663633577</v>
      </c>
      <c r="E44" s="47">
        <v>30.41576259196377</v>
      </c>
      <c r="F44" s="47">
        <v>26.440343338544746</v>
      </c>
      <c r="G44" s="47">
        <v>14.377955536259579</v>
      </c>
      <c r="H44" s="47">
        <v>19.317612625145287</v>
      </c>
      <c r="I44" s="47">
        <v>31.92707814707816</v>
      </c>
      <c r="J44" s="47">
        <v>18.470904708569268</v>
      </c>
      <c r="K44" s="47">
        <v>28.403112586292757</v>
      </c>
      <c r="L44" s="47">
        <v>40.32156889939651</v>
      </c>
      <c r="M44" s="47">
        <v>28.924646604254157</v>
      </c>
      <c r="N44" s="47">
        <v>9.853097132917732</v>
      </c>
    </row>
    <row r="45" spans="2:14" s="151" customFormat="1" ht="11.25">
      <c r="B45" s="43">
        <v>2007</v>
      </c>
      <c r="C45" s="47">
        <v>31.27996351459672</v>
      </c>
      <c r="D45" s="47">
        <v>21.503802031263408</v>
      </c>
      <c r="E45" s="47">
        <v>24.348661520489266</v>
      </c>
      <c r="F45" s="47">
        <v>22.568986951403126</v>
      </c>
      <c r="G45" s="47">
        <v>34.38148429385599</v>
      </c>
      <c r="H45" s="47">
        <v>26.249137163520196</v>
      </c>
      <c r="I45" s="47">
        <v>34.83640853310304</v>
      </c>
      <c r="J45" s="47">
        <v>26.78042438489381</v>
      </c>
      <c r="K45" s="47">
        <v>31.842375093967945</v>
      </c>
      <c r="L45" s="47">
        <v>41.19328632794221</v>
      </c>
      <c r="M45" s="47">
        <v>38.95415575419201</v>
      </c>
      <c r="N45" s="47">
        <v>46.85311419316525</v>
      </c>
    </row>
    <row r="46" spans="2:14" s="151" customFormat="1" ht="11.25">
      <c r="B46" s="43">
        <v>2008</v>
      </c>
      <c r="C46" s="47">
        <v>45.89172764416196</v>
      </c>
      <c r="D46" s="47">
        <v>65.28471931993344</v>
      </c>
      <c r="E46" s="47">
        <v>21.309480204916966</v>
      </c>
      <c r="F46" s="47">
        <v>49.10891473931225</v>
      </c>
      <c r="G46" s="47">
        <v>55.4867505541891</v>
      </c>
      <c r="H46" s="47">
        <v>70.61329445748459</v>
      </c>
      <c r="I46" s="47">
        <v>58.89510612268518</v>
      </c>
      <c r="J46" s="47">
        <v>50.93902306711418</v>
      </c>
      <c r="K46" s="47">
        <v>61.43935123652797</v>
      </c>
      <c r="L46" s="47">
        <v>39.283400681231285</v>
      </c>
      <c r="M46" s="47">
        <v>9.040810631407314</v>
      </c>
      <c r="N46" s="47">
        <v>8.57871272402486</v>
      </c>
    </row>
    <row r="47" spans="2:15" s="151" customFormat="1" ht="11.25">
      <c r="B47" s="43">
        <v>2009</v>
      </c>
      <c r="C47" s="47">
        <v>-16.53719624550033</v>
      </c>
      <c r="D47" s="47">
        <v>-34.51741790102364</v>
      </c>
      <c r="E47" s="47">
        <v>-13.523871636330032</v>
      </c>
      <c r="F47" s="47">
        <v>-29.963071258311192</v>
      </c>
      <c r="G47" s="47">
        <v>-38.52813528857952</v>
      </c>
      <c r="H47" s="47">
        <v>-37.82573478315263</v>
      </c>
      <c r="I47" s="47">
        <v>-34.405296839447495</v>
      </c>
      <c r="J47" s="47">
        <v>-38.16822145198155</v>
      </c>
      <c r="K47" s="47">
        <v>-27.260645397119077</v>
      </c>
      <c r="L47" s="47">
        <v>-25.71281254764578</v>
      </c>
      <c r="M47" s="47">
        <v>-8.202747962678048</v>
      </c>
      <c r="N47" s="47">
        <v>6.891425774957161</v>
      </c>
      <c r="O47" s="152"/>
    </row>
    <row r="48" spans="2:15" s="151" customFormat="1" ht="11.25">
      <c r="B48" s="43">
        <v>2010</v>
      </c>
      <c r="C48" s="47">
        <v>11.37692741237053</v>
      </c>
      <c r="D48" s="47">
        <v>50.88858426739946</v>
      </c>
      <c r="E48" s="47">
        <v>49.760256406569134</v>
      </c>
      <c r="F48" s="47">
        <v>60.82962573039998</v>
      </c>
      <c r="G48" s="47">
        <v>52.20245720030026</v>
      </c>
      <c r="H48" s="47">
        <v>50.32032651083593</v>
      </c>
      <c r="I48" s="47">
        <v>45.39296208598769</v>
      </c>
      <c r="J48" s="47">
        <v>56.14157462530556</v>
      </c>
      <c r="K48" s="47">
        <v>41.427224922792206</v>
      </c>
      <c r="L48" s="47">
        <v>29.678525197924888</v>
      </c>
      <c r="M48" s="47">
        <v>44.28713167947818</v>
      </c>
      <c r="N48" s="47">
        <v>26.49770686504702</v>
      </c>
      <c r="O48" s="152"/>
    </row>
    <row r="49" spans="2:15" s="151" customFormat="1" ht="11.25">
      <c r="B49" s="46">
        <v>2011</v>
      </c>
      <c r="C49" s="186">
        <v>28.788444613335585</v>
      </c>
      <c r="D49" s="186">
        <v>31.558119172928166</v>
      </c>
      <c r="E49" s="186">
        <v>17.79327488304958</v>
      </c>
      <c r="F49" s="186">
        <v>31.934008409571923</v>
      </c>
      <c r="G49" s="186">
        <v>38.13892975158719</v>
      </c>
      <c r="H49" s="186">
        <v>29.906785718470697</v>
      </c>
      <c r="I49" s="186">
        <v>17.071204298344945</v>
      </c>
      <c r="J49" s="186">
        <v>32.30246840378763</v>
      </c>
      <c r="K49" s="186">
        <v>13.834246130969374</v>
      </c>
      <c r="L49" s="186">
        <v>19.51525242732921</v>
      </c>
      <c r="M49" s="186">
        <v>21.957559759551316</v>
      </c>
      <c r="N49" s="186"/>
      <c r="O49" s="152"/>
    </row>
    <row r="50" spans="2:14" s="151" customFormat="1" ht="11.25">
      <c r="B50" s="61" t="s">
        <v>75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="151" customFormat="1" ht="11.25"/>
    <row r="52" s="151" customFormat="1" ht="11.25"/>
    <row r="53" s="151" customFormat="1" ht="11.25"/>
    <row r="54" s="151" customFormat="1" ht="11.25"/>
    <row r="55" s="151" customFormat="1" ht="11.25"/>
    <row r="56" s="151" customFormat="1" ht="11.25"/>
    <row r="57" s="151" customFormat="1" ht="11.25"/>
    <row r="58" s="151" customFormat="1" ht="11.25"/>
    <row r="59" s="151" customFormat="1" ht="11.25"/>
    <row r="60" s="151" customFormat="1" ht="11.25"/>
    <row r="61" s="151" customFormat="1" ht="11.25"/>
    <row r="62" s="151" customFormat="1" ht="11.25"/>
    <row r="63" s="151" customFormat="1" ht="11.25"/>
    <row r="64" s="151" customFormat="1" ht="11.25"/>
    <row r="65" s="151" customFormat="1" ht="11.25"/>
    <row r="66" s="151" customFormat="1" ht="11.25"/>
    <row r="67" s="151" customFormat="1" ht="11.25"/>
    <row r="68" s="151" customFormat="1" ht="11.25"/>
    <row r="69" s="151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75"/>
  <sheetViews>
    <sheetView showGridLines="0" zoomScaleSheetLayoutView="100" workbookViewId="0" topLeftCell="A1">
      <selection activeCell="M24" sqref="M24"/>
    </sheetView>
  </sheetViews>
  <sheetFormatPr defaultColWidth="12.28125" defaultRowHeight="12.75"/>
  <cols>
    <col min="1" max="1" width="3.7109375" style="49" customWidth="1"/>
    <col min="2" max="2" width="6.8515625" style="49" customWidth="1"/>
    <col min="3" max="14" width="10.28125" style="49" customWidth="1"/>
    <col min="15" max="16384" width="14.8515625" style="49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dez 2011</v>
      </c>
    </row>
    <row r="3" s="151" customFormat="1" ht="11.25">
      <c r="B3" s="52" t="s">
        <v>83</v>
      </c>
    </row>
    <row r="4" s="151" customFormat="1" ht="11.25">
      <c r="B4" s="53" t="s">
        <v>60</v>
      </c>
    </row>
    <row r="5" spans="2:14" s="151" customFormat="1" ht="11.25">
      <c r="B5" s="54" t="s">
        <v>84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44">
        <v>38488.6182</v>
      </c>
      <c r="D7" s="44">
        <v>38377.434074</v>
      </c>
      <c r="E7" s="44">
        <v>38219.156418000006</v>
      </c>
      <c r="F7" s="44">
        <v>38826.169669</v>
      </c>
      <c r="G7" s="44">
        <v>39803.74156</v>
      </c>
      <c r="H7" s="44">
        <v>40293.370054</v>
      </c>
      <c r="I7" s="44">
        <v>40608.043676</v>
      </c>
      <c r="J7" s="44">
        <v>41387.452516000005</v>
      </c>
      <c r="K7" s="44">
        <v>42104.810216000005</v>
      </c>
      <c r="L7" s="44">
        <v>42706.843605</v>
      </c>
      <c r="M7" s="44">
        <v>43241.857899</v>
      </c>
      <c r="N7" s="44">
        <v>43545.148861999995</v>
      </c>
    </row>
    <row r="8" spans="2:14" s="151" customFormat="1" ht="11.25">
      <c r="B8" s="45">
        <v>1995</v>
      </c>
      <c r="C8" s="44">
        <v>43778.15085699999</v>
      </c>
      <c r="D8" s="44">
        <v>43951.56720199999</v>
      </c>
      <c r="E8" s="44">
        <v>44399.856854</v>
      </c>
      <c r="F8" s="44">
        <v>44158.940139</v>
      </c>
      <c r="G8" s="44">
        <v>44501.659093999995</v>
      </c>
      <c r="H8" s="44">
        <v>44893.658375</v>
      </c>
      <c r="I8" s="44">
        <v>45159.64284099999</v>
      </c>
      <c r="J8" s="44">
        <v>45435.636041</v>
      </c>
      <c r="K8" s="44">
        <v>45440.43909</v>
      </c>
      <c r="L8" s="44">
        <v>46003.131197</v>
      </c>
      <c r="M8" s="44">
        <v>46344.768067000005</v>
      </c>
      <c r="N8" s="44">
        <v>46506.282414</v>
      </c>
    </row>
    <row r="9" spans="2:14" s="151" customFormat="1" ht="11.25">
      <c r="B9" s="45">
        <v>1996</v>
      </c>
      <c r="C9" s="44">
        <v>46999.031239</v>
      </c>
      <c r="D9" s="44">
        <v>47452.03151200001</v>
      </c>
      <c r="E9" s="44">
        <v>47061.494185</v>
      </c>
      <c r="F9" s="44">
        <v>47938.891514</v>
      </c>
      <c r="G9" s="44">
        <v>48239.86062200001</v>
      </c>
      <c r="H9" s="44">
        <v>47959.90215000001</v>
      </c>
      <c r="I9" s="44">
        <v>48414.80305600001</v>
      </c>
      <c r="J9" s="44">
        <v>48237.56699600001</v>
      </c>
      <c r="K9" s="44">
        <v>48185.92013400001</v>
      </c>
      <c r="L9" s="44">
        <v>47968.657234000006</v>
      </c>
      <c r="M9" s="44">
        <v>47832.371514</v>
      </c>
      <c r="N9" s="44">
        <v>47746.728158</v>
      </c>
    </row>
    <row r="10" spans="2:14" s="151" customFormat="1" ht="11.25">
      <c r="B10" s="45">
        <v>1997</v>
      </c>
      <c r="C10" s="44">
        <v>47958.376013999994</v>
      </c>
      <c r="D10" s="44">
        <v>47699.307108</v>
      </c>
      <c r="E10" s="44">
        <v>48114.607336999994</v>
      </c>
      <c r="F10" s="44">
        <v>48467.759416</v>
      </c>
      <c r="G10" s="44">
        <v>48617.845233</v>
      </c>
      <c r="H10" s="44">
        <v>49621.513936999996</v>
      </c>
      <c r="I10" s="44">
        <v>50401.367228</v>
      </c>
      <c r="J10" s="44">
        <v>51095.309062</v>
      </c>
      <c r="K10" s="44">
        <v>51568.380625</v>
      </c>
      <c r="L10" s="44">
        <v>52173.465612</v>
      </c>
      <c r="M10" s="44">
        <v>52237.837186000004</v>
      </c>
      <c r="N10" s="44">
        <v>52982.725829</v>
      </c>
    </row>
    <row r="11" spans="2:14" s="151" customFormat="1" ht="11.25">
      <c r="B11" s="45">
        <v>1998</v>
      </c>
      <c r="C11" s="44">
        <v>53215.00059</v>
      </c>
      <c r="D11" s="44">
        <v>53785.290052000004</v>
      </c>
      <c r="E11" s="44">
        <v>54235.83130700001</v>
      </c>
      <c r="F11" s="44">
        <v>54187.936976000005</v>
      </c>
      <c r="G11" s="44">
        <v>54144.036383000006</v>
      </c>
      <c r="H11" s="44">
        <v>54186.786574000005</v>
      </c>
      <c r="I11" s="44">
        <v>53918.100861</v>
      </c>
      <c r="J11" s="44">
        <v>52828.923236999995</v>
      </c>
      <c r="K11" s="44">
        <v>52778.706222</v>
      </c>
      <c r="L11" s="44">
        <v>52002.587789000005</v>
      </c>
      <c r="M11" s="44">
        <v>51730.161916000005</v>
      </c>
      <c r="N11" s="44">
        <v>51139.86154500001</v>
      </c>
    </row>
    <row r="12" spans="2:14" s="151" customFormat="1" ht="11.25">
      <c r="B12" s="45">
        <v>1999</v>
      </c>
      <c r="C12" s="44">
        <v>50172.15523100001</v>
      </c>
      <c r="D12" s="44">
        <v>49723.09619100001</v>
      </c>
      <c r="E12" s="44">
        <v>49278.52380500001</v>
      </c>
      <c r="F12" s="44">
        <v>48408.694550000015</v>
      </c>
      <c r="G12" s="44">
        <v>48183.22789500001</v>
      </c>
      <c r="H12" s="44">
        <v>47609.476301999995</v>
      </c>
      <c r="I12" s="44">
        <v>46756.463104999995</v>
      </c>
      <c r="J12" s="44">
        <v>47047.930595</v>
      </c>
      <c r="K12" s="44">
        <v>46696.924274000005</v>
      </c>
      <c r="L12" s="44">
        <v>46984.162869</v>
      </c>
      <c r="M12" s="44">
        <v>47282.455715</v>
      </c>
      <c r="N12" s="44">
        <v>48012.789947000005</v>
      </c>
    </row>
    <row r="13" spans="2:14" s="151" customFormat="1" ht="11.25">
      <c r="B13" s="45">
        <v>2000</v>
      </c>
      <c r="C13" s="44">
        <v>48517.514646</v>
      </c>
      <c r="D13" s="44">
        <v>49375.53749100001</v>
      </c>
      <c r="E13" s="44">
        <v>50019.36965500001</v>
      </c>
      <c r="F13" s="44">
        <v>50496.36002200001</v>
      </c>
      <c r="G13" s="44">
        <v>51175.422308</v>
      </c>
      <c r="H13" s="44">
        <v>51726.377478</v>
      </c>
      <c r="I13" s="44">
        <v>52615.271327999995</v>
      </c>
      <c r="J13" s="44">
        <v>53860.576089</v>
      </c>
      <c r="K13" s="44">
        <v>54400.920997</v>
      </c>
      <c r="L13" s="44">
        <v>54738.077399</v>
      </c>
      <c r="M13" s="44">
        <v>55130.711426</v>
      </c>
      <c r="N13" s="44">
        <v>55118.919864999996</v>
      </c>
    </row>
    <row r="14" spans="2:14" s="151" customFormat="1" ht="11.25">
      <c r="B14" s="45">
        <v>2001</v>
      </c>
      <c r="C14" s="44">
        <v>56206.664154</v>
      </c>
      <c r="D14" s="44">
        <v>56168.56444399999</v>
      </c>
      <c r="E14" s="44">
        <v>56868.346835</v>
      </c>
      <c r="F14" s="44">
        <v>57419.928641000006</v>
      </c>
      <c r="G14" s="44">
        <v>57727.020734</v>
      </c>
      <c r="H14" s="44">
        <v>57911.21641500001</v>
      </c>
      <c r="I14" s="44">
        <v>57875.38249300001</v>
      </c>
      <c r="J14" s="44">
        <v>58086.04204099999</v>
      </c>
      <c r="K14" s="44">
        <v>58118.46024100001</v>
      </c>
      <c r="L14" s="44">
        <v>58485.72845600001</v>
      </c>
      <c r="M14" s="44">
        <v>58597.58100700001</v>
      </c>
      <c r="N14" s="44">
        <v>58286.59302099999</v>
      </c>
    </row>
    <row r="15" spans="2:14" s="151" customFormat="1" ht="11.25">
      <c r="B15" s="43">
        <v>2002</v>
      </c>
      <c r="C15" s="44">
        <v>57720.936807</v>
      </c>
      <c r="D15" s="44">
        <v>57297.136476</v>
      </c>
      <c r="E15" s="44">
        <v>56390.216539</v>
      </c>
      <c r="F15" s="44">
        <v>56302.70701300001</v>
      </c>
      <c r="G15" s="44">
        <v>55377.826931</v>
      </c>
      <c r="H15" s="44">
        <v>54414.647929000006</v>
      </c>
      <c r="I15" s="44">
        <v>55675.062410000006</v>
      </c>
      <c r="J15" s="44">
        <v>55700.062662000004</v>
      </c>
      <c r="K15" s="44">
        <v>57438.186968</v>
      </c>
      <c r="L15" s="44">
        <v>58911.812697999994</v>
      </c>
      <c r="M15" s="44">
        <v>59540.31837</v>
      </c>
      <c r="N15" s="44">
        <v>60438.653034999996</v>
      </c>
    </row>
    <row r="16" spans="2:14" s="151" customFormat="1" ht="11.25">
      <c r="B16" s="43">
        <v>2003</v>
      </c>
      <c r="C16" s="44">
        <v>61273.86687699999</v>
      </c>
      <c r="D16" s="44">
        <v>62619.905535</v>
      </c>
      <c r="E16" s="44">
        <v>63600.19344999999</v>
      </c>
      <c r="F16" s="44">
        <v>64672.385346</v>
      </c>
      <c r="G16" s="44">
        <v>66606.132594</v>
      </c>
      <c r="H16" s="44">
        <v>68404.49100200001</v>
      </c>
      <c r="I16" s="44">
        <v>68288.44317999999</v>
      </c>
      <c r="J16" s="44">
        <v>68943.99471300001</v>
      </c>
      <c r="K16" s="44">
        <v>69737.219221</v>
      </c>
      <c r="L16" s="44">
        <v>70833.72422999999</v>
      </c>
      <c r="M16" s="44">
        <v>71692.063775</v>
      </c>
      <c r="N16" s="44">
        <v>73203.222075</v>
      </c>
    </row>
    <row r="17" spans="2:14" s="151" customFormat="1" ht="11.25">
      <c r="B17" s="43">
        <v>2004</v>
      </c>
      <c r="C17" s="44">
        <v>74201.493026</v>
      </c>
      <c r="D17" s="44">
        <v>74925.702789</v>
      </c>
      <c r="E17" s="44">
        <v>77623.443368</v>
      </c>
      <c r="F17" s="44">
        <v>78509.730369</v>
      </c>
      <c r="G17" s="44">
        <v>80088.265581</v>
      </c>
      <c r="H17" s="44">
        <v>83552.75524500001</v>
      </c>
      <c r="I17" s="44">
        <v>86449.51611200001</v>
      </c>
      <c r="J17" s="44">
        <v>89109.667129</v>
      </c>
      <c r="K17" s="44">
        <v>90758.04563899999</v>
      </c>
      <c r="L17" s="44">
        <v>92041.007528</v>
      </c>
      <c r="M17" s="44">
        <v>94225.187664</v>
      </c>
      <c r="N17" s="44">
        <v>96677.49876599999</v>
      </c>
    </row>
    <row r="18" spans="2:14" s="151" customFormat="1" ht="11.25">
      <c r="B18" s="43">
        <v>2005</v>
      </c>
      <c r="C18" s="44">
        <v>98325.23632499999</v>
      </c>
      <c r="D18" s="44">
        <v>100363.876847</v>
      </c>
      <c r="E18" s="44">
        <v>101690.17568</v>
      </c>
      <c r="F18" s="44">
        <v>104304.449983</v>
      </c>
      <c r="G18" s="44">
        <v>106180.152114</v>
      </c>
      <c r="H18" s="44">
        <v>107057.551781</v>
      </c>
      <c r="I18" s="44">
        <v>109125.80211799999</v>
      </c>
      <c r="J18" s="44">
        <v>111418.30791199999</v>
      </c>
      <c r="K18" s="44">
        <v>113132.95240799998</v>
      </c>
      <c r="L18" s="44">
        <v>114194.246449</v>
      </c>
      <c r="M18" s="44">
        <v>116826.19064400002</v>
      </c>
      <c r="N18" s="44">
        <v>118529.18489900001</v>
      </c>
    </row>
    <row r="19" spans="2:14" s="151" customFormat="1" ht="11.25">
      <c r="B19" s="43">
        <v>2006</v>
      </c>
      <c r="C19" s="44">
        <v>120358.845188</v>
      </c>
      <c r="D19" s="44">
        <v>121361.42713499999</v>
      </c>
      <c r="E19" s="44">
        <v>123487.75778600003</v>
      </c>
      <c r="F19" s="44">
        <v>124097.88471700002</v>
      </c>
      <c r="G19" s="44">
        <v>124567.04384300002</v>
      </c>
      <c r="H19" s="44">
        <v>125805.458882</v>
      </c>
      <c r="I19" s="44">
        <v>128376.97175099999</v>
      </c>
      <c r="J19" s="44">
        <v>130682.409457</v>
      </c>
      <c r="K19" s="44">
        <v>132605.043679</v>
      </c>
      <c r="L19" s="44">
        <v>135371.35503299997</v>
      </c>
      <c r="M19" s="44">
        <v>136458.97628899998</v>
      </c>
      <c r="N19" s="44">
        <v>137807.469531</v>
      </c>
    </row>
    <row r="20" spans="2:14" s="151" customFormat="1" ht="11.25">
      <c r="B20" s="43">
        <v>2007</v>
      </c>
      <c r="C20" s="44">
        <v>139504.486949</v>
      </c>
      <c r="D20" s="44">
        <v>140859.531453</v>
      </c>
      <c r="E20" s="44">
        <v>142351.72182</v>
      </c>
      <c r="F20" s="44">
        <v>144967.200486</v>
      </c>
      <c r="G20" s="44">
        <v>148309.597133</v>
      </c>
      <c r="H20" s="44">
        <v>149964.432891</v>
      </c>
      <c r="I20" s="44">
        <v>150432.933011</v>
      </c>
      <c r="J20" s="44">
        <v>151861.262006</v>
      </c>
      <c r="K20" s="44">
        <v>153450.08028</v>
      </c>
      <c r="L20" s="44">
        <v>156528.64698299996</v>
      </c>
      <c r="M20" s="44">
        <v>158683.102538</v>
      </c>
      <c r="N20" s="44">
        <v>160649.07283</v>
      </c>
    </row>
    <row r="21" spans="2:14" s="151" customFormat="1" ht="11.25">
      <c r="B21" s="43">
        <v>2008</v>
      </c>
      <c r="C21" s="44">
        <v>162942.08957199997</v>
      </c>
      <c r="D21" s="44">
        <v>165612.50420099997</v>
      </c>
      <c r="E21" s="44">
        <v>165336.322799</v>
      </c>
      <c r="F21" s="44">
        <v>166948.58064</v>
      </c>
      <c r="G21" s="44">
        <v>172604.662847</v>
      </c>
      <c r="H21" s="44">
        <v>178079.887029</v>
      </c>
      <c r="I21" s="44">
        <v>184411.749708</v>
      </c>
      <c r="J21" s="44">
        <v>189058.587565</v>
      </c>
      <c r="K21" s="44">
        <v>194910.11995899997</v>
      </c>
      <c r="L21" s="44">
        <v>197654.605697</v>
      </c>
      <c r="M21" s="44">
        <v>198355.84794</v>
      </c>
      <c r="N21" s="44">
        <v>197942.44290900003</v>
      </c>
    </row>
    <row r="22" spans="2:14" s="151" customFormat="1" ht="11.25">
      <c r="B22" s="43">
        <v>2009</v>
      </c>
      <c r="C22" s="44">
        <v>194447.478566</v>
      </c>
      <c r="D22" s="44">
        <v>191233.96431900002</v>
      </c>
      <c r="E22" s="44">
        <v>190430.415204</v>
      </c>
      <c r="F22" s="44">
        <v>188693.60228999998</v>
      </c>
      <c r="G22" s="44">
        <v>181374.824126</v>
      </c>
      <c r="H22" s="44">
        <v>177249.301312</v>
      </c>
      <c r="I22" s="44">
        <v>170939.82105</v>
      </c>
      <c r="J22" s="44">
        <v>165033.80475600003</v>
      </c>
      <c r="K22" s="44">
        <v>158879.819171</v>
      </c>
      <c r="L22" s="44">
        <v>154449.197625</v>
      </c>
      <c r="M22" s="44">
        <v>152349.51735</v>
      </c>
      <c r="N22" s="44">
        <v>152994.742805</v>
      </c>
    </row>
    <row r="23" spans="2:14" s="152" customFormat="1" ht="11.25">
      <c r="B23" s="43">
        <v>2010</v>
      </c>
      <c r="C23" s="44">
        <v>154517.889741</v>
      </c>
      <c r="D23" s="44">
        <v>157128.721546</v>
      </c>
      <c r="E23" s="44">
        <v>161046.99527299998</v>
      </c>
      <c r="F23" s="44">
        <v>163886.589405</v>
      </c>
      <c r="G23" s="44">
        <v>169604.504213</v>
      </c>
      <c r="H23" s="44">
        <v>172230.63109900002</v>
      </c>
      <c r="I23" s="44">
        <v>175761.6257</v>
      </c>
      <c r="J23" s="44">
        <v>181157.02804499998</v>
      </c>
      <c r="K23" s="44">
        <v>186126.596538</v>
      </c>
      <c r="L23" s="44">
        <v>190425.328692</v>
      </c>
      <c r="M23" s="44">
        <v>195459.768759</v>
      </c>
      <c r="N23" s="44">
        <v>201915.28533500002</v>
      </c>
    </row>
    <row r="24" spans="2:14" s="151" customFormat="1" ht="11.25">
      <c r="B24" s="46">
        <v>2011</v>
      </c>
      <c r="C24" s="157">
        <v>205824.571343</v>
      </c>
      <c r="D24" s="157">
        <v>210359.80422400002</v>
      </c>
      <c r="E24" s="157">
        <v>213918.282023</v>
      </c>
      <c r="F24" s="157">
        <v>218930.047625</v>
      </c>
      <c r="G24" s="157">
        <v>224436.20446799998</v>
      </c>
      <c r="H24" s="157">
        <v>231031.371712</v>
      </c>
      <c r="I24" s="157">
        <v>235610.323871</v>
      </c>
      <c r="J24" s="157">
        <v>242532.57851200004</v>
      </c>
      <c r="K24" s="157">
        <v>246984.84612200002</v>
      </c>
      <c r="L24" s="157">
        <v>250744.38084300002</v>
      </c>
      <c r="M24" s="157">
        <v>254830.04846500006</v>
      </c>
      <c r="N24" s="157"/>
    </row>
    <row r="25" spans="2:14" s="151" customFormat="1" ht="11.25">
      <c r="B25" s="61" t="s">
        <v>87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spans="2:14" s="151" customFormat="1" ht="11.25">
      <c r="B26" s="61"/>
      <c r="C26" s="175"/>
      <c r="D26" s="175"/>
      <c r="E26" s="175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2:14" s="151" customFormat="1" ht="11.25"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="151" customFormat="1" ht="11.25">
      <c r="B28" s="52" t="s">
        <v>85</v>
      </c>
    </row>
    <row r="29" s="151" customFormat="1" ht="11.25">
      <c r="B29" s="53" t="s">
        <v>77</v>
      </c>
    </row>
    <row r="30" spans="2:14" s="151" customFormat="1" ht="11.25">
      <c r="B30" s="54" t="s">
        <v>84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s="151" customFormat="1" ht="12" thickBot="1">
      <c r="B31" s="154" t="s">
        <v>35</v>
      </c>
      <c r="C31" s="155" t="s">
        <v>62</v>
      </c>
      <c r="D31" s="155" t="s">
        <v>63</v>
      </c>
      <c r="E31" s="155" t="s">
        <v>64</v>
      </c>
      <c r="F31" s="155" t="s">
        <v>65</v>
      </c>
      <c r="G31" s="155" t="s">
        <v>66</v>
      </c>
      <c r="H31" s="155" t="s">
        <v>67</v>
      </c>
      <c r="I31" s="155" t="s">
        <v>68</v>
      </c>
      <c r="J31" s="155" t="s">
        <v>69</v>
      </c>
      <c r="K31" s="155" t="s">
        <v>70</v>
      </c>
      <c r="L31" s="155" t="s">
        <v>71</v>
      </c>
      <c r="M31" s="155" t="s">
        <v>72</v>
      </c>
      <c r="N31" s="155" t="s">
        <v>73</v>
      </c>
    </row>
    <row r="32" spans="2:14" s="151" customFormat="1" ht="12" thickTop="1">
      <c r="B32" s="43">
        <v>1994</v>
      </c>
      <c r="C32" s="44">
        <v>25226.439592000002</v>
      </c>
      <c r="D32" s="44">
        <v>25824.744042</v>
      </c>
      <c r="E32" s="44">
        <v>26073.124099000004</v>
      </c>
      <c r="F32" s="44">
        <v>26100.348970000003</v>
      </c>
      <c r="G32" s="44">
        <v>27135.148863</v>
      </c>
      <c r="H32" s="44">
        <v>27341.647794999997</v>
      </c>
      <c r="I32" s="44">
        <v>27085.561013</v>
      </c>
      <c r="J32" s="44">
        <v>27520.401248</v>
      </c>
      <c r="K32" s="44">
        <v>27944.144355999997</v>
      </c>
      <c r="L32" s="44">
        <v>29036.253532000002</v>
      </c>
      <c r="M32" s="44">
        <v>31111.174788999997</v>
      </c>
      <c r="N32" s="44">
        <v>33078.690131999996</v>
      </c>
    </row>
    <row r="33" spans="2:14" s="151" customFormat="1" ht="11.25">
      <c r="B33" s="45">
        <v>1995</v>
      </c>
      <c r="C33" s="44">
        <v>34593.886591999995</v>
      </c>
      <c r="D33" s="44">
        <v>36576.26952</v>
      </c>
      <c r="E33" s="44">
        <v>39048.723782</v>
      </c>
      <c r="F33" s="44">
        <v>40760.241992999996</v>
      </c>
      <c r="G33" s="44">
        <v>43032.529566</v>
      </c>
      <c r="H33" s="44">
        <v>45430.398981</v>
      </c>
      <c r="I33" s="44">
        <v>46918.920105000005</v>
      </c>
      <c r="J33" s="44">
        <v>48604.534973999995</v>
      </c>
      <c r="K33" s="44">
        <v>49650.840383</v>
      </c>
      <c r="L33" s="44">
        <v>50540.551547999996</v>
      </c>
      <c r="M33" s="44">
        <v>50562.974448</v>
      </c>
      <c r="N33" s="44">
        <v>49971.896207000005</v>
      </c>
    </row>
    <row r="34" spans="2:14" s="151" customFormat="1" ht="11.25">
      <c r="B34" s="45">
        <v>1996</v>
      </c>
      <c r="C34" s="44">
        <v>50127.811532000014</v>
      </c>
      <c r="D34" s="44">
        <v>49550.11866200001</v>
      </c>
      <c r="E34" s="44">
        <v>48705.174124000005</v>
      </c>
      <c r="F34" s="44">
        <v>48915.45149100001</v>
      </c>
      <c r="G34" s="44">
        <v>48267.464243</v>
      </c>
      <c r="H34" s="44">
        <v>47538.83534900001</v>
      </c>
      <c r="I34" s="44">
        <v>48342.844966000004</v>
      </c>
      <c r="J34" s="44">
        <v>48543.09165100001</v>
      </c>
      <c r="K34" s="44">
        <v>49603.98018900001</v>
      </c>
      <c r="L34" s="44">
        <v>51024.656358</v>
      </c>
      <c r="M34" s="44">
        <v>51643.382305</v>
      </c>
      <c r="N34" s="44">
        <v>53345.767155999994</v>
      </c>
    </row>
    <row r="35" spans="2:14" s="151" customFormat="1" ht="11.25">
      <c r="B35" s="45">
        <v>1997</v>
      </c>
      <c r="C35" s="44">
        <v>52418.104293</v>
      </c>
      <c r="D35" s="44">
        <v>53232.621445</v>
      </c>
      <c r="E35" s="44">
        <v>54083.678499999995</v>
      </c>
      <c r="F35" s="44">
        <v>55544.50852799999</v>
      </c>
      <c r="G35" s="44">
        <v>56016.87669299999</v>
      </c>
      <c r="H35" s="44">
        <v>57057.001026</v>
      </c>
      <c r="I35" s="44">
        <v>58032.986855</v>
      </c>
      <c r="J35" s="44">
        <v>58740.918168000004</v>
      </c>
      <c r="K35" s="44">
        <v>59428.000401000005</v>
      </c>
      <c r="L35" s="44">
        <v>59575.99959600001</v>
      </c>
      <c r="M35" s="44">
        <v>60082.836605000004</v>
      </c>
      <c r="N35" s="44">
        <v>59747.22708800001</v>
      </c>
    </row>
    <row r="36" spans="2:14" s="151" customFormat="1" ht="11.25">
      <c r="B36" s="45">
        <v>1998</v>
      </c>
      <c r="C36" s="44">
        <v>61876.37579</v>
      </c>
      <c r="D36" s="44">
        <v>61570.303210000005</v>
      </c>
      <c r="E36" s="44">
        <v>62009.885987</v>
      </c>
      <c r="F36" s="44">
        <v>61104.34737</v>
      </c>
      <c r="G36" s="44">
        <v>61118.96591</v>
      </c>
      <c r="H36" s="44">
        <v>60614.785674</v>
      </c>
      <c r="I36" s="44">
        <v>60226.703735999996</v>
      </c>
      <c r="J36" s="44">
        <v>59013.171152999996</v>
      </c>
      <c r="K36" s="44">
        <v>59318.930550000005</v>
      </c>
      <c r="L36" s="44">
        <v>59134.295429</v>
      </c>
      <c r="M36" s="44">
        <v>58607.82230199999</v>
      </c>
      <c r="N36" s="44">
        <v>57763.475974</v>
      </c>
    </row>
    <row r="37" spans="2:14" s="151" customFormat="1" ht="11.25">
      <c r="B37" s="45">
        <v>1999</v>
      </c>
      <c r="C37" s="44">
        <v>56767.64738999999</v>
      </c>
      <c r="D37" s="44">
        <v>55989.204551999996</v>
      </c>
      <c r="E37" s="44">
        <v>54873.639209999994</v>
      </c>
      <c r="F37" s="44">
        <v>53916.486902000004</v>
      </c>
      <c r="G37" s="44">
        <v>53259.79817</v>
      </c>
      <c r="H37" s="44">
        <v>53013.632990000006</v>
      </c>
      <c r="I37" s="44">
        <v>51645.69897500001</v>
      </c>
      <c r="J37" s="44">
        <v>51953.828196</v>
      </c>
      <c r="K37" s="44">
        <v>50456.892688</v>
      </c>
      <c r="L37" s="44">
        <v>49456.56301499999</v>
      </c>
      <c r="M37" s="44">
        <v>49255.929707</v>
      </c>
      <c r="N37" s="44">
        <v>49251.011576</v>
      </c>
    </row>
    <row r="38" spans="2:14" s="151" customFormat="1" ht="11.25">
      <c r="B38" s="45">
        <v>2000</v>
      </c>
      <c r="C38" s="44">
        <v>49174.238171</v>
      </c>
      <c r="D38" s="44">
        <v>50056.932639</v>
      </c>
      <c r="E38" s="44">
        <v>50457.165378</v>
      </c>
      <c r="F38" s="44">
        <v>50780.366429</v>
      </c>
      <c r="G38" s="44">
        <v>51401.165385</v>
      </c>
      <c r="H38" s="44">
        <v>51548.684153999995</v>
      </c>
      <c r="I38" s="44">
        <v>52409.503597999996</v>
      </c>
      <c r="J38" s="44">
        <v>53369.617534</v>
      </c>
      <c r="K38" s="44">
        <v>54173.694007</v>
      </c>
      <c r="L38" s="44">
        <v>54894.109935</v>
      </c>
      <c r="M38" s="44">
        <v>55405.918192</v>
      </c>
      <c r="N38" s="44">
        <v>55824.515414999994</v>
      </c>
    </row>
    <row r="39" spans="2:14" s="151" customFormat="1" ht="11.25">
      <c r="B39" s="45">
        <v>2001</v>
      </c>
      <c r="C39" s="44">
        <v>57271.90665199999</v>
      </c>
      <c r="D39" s="44">
        <v>57230.15747999999</v>
      </c>
      <c r="E39" s="44">
        <v>58226.307252</v>
      </c>
      <c r="F39" s="44">
        <v>58840.429799</v>
      </c>
      <c r="G39" s="44">
        <v>59298.416432</v>
      </c>
      <c r="H39" s="44">
        <v>59456.024901</v>
      </c>
      <c r="I39" s="44">
        <v>59426.111995</v>
      </c>
      <c r="J39" s="44">
        <v>59101.206687000005</v>
      </c>
      <c r="K39" s="44">
        <v>58211.771563999995</v>
      </c>
      <c r="L39" s="44">
        <v>57788.430827000004</v>
      </c>
      <c r="M39" s="44">
        <v>56954.45169</v>
      </c>
      <c r="N39" s="44">
        <v>55578.785544</v>
      </c>
    </row>
    <row r="40" spans="2:14" s="151" customFormat="1" ht="11.25">
      <c r="B40" s="43">
        <v>2002</v>
      </c>
      <c r="C40" s="44">
        <v>54364.195283999994</v>
      </c>
      <c r="D40" s="44">
        <v>53755.237959</v>
      </c>
      <c r="E40" s="44">
        <v>51971.424558000006</v>
      </c>
      <c r="F40" s="44">
        <v>51508.40351300001</v>
      </c>
      <c r="G40" s="44">
        <v>50413.430439</v>
      </c>
      <c r="H40" s="44">
        <v>49050.231394</v>
      </c>
      <c r="I40" s="44">
        <v>49213.531963</v>
      </c>
      <c r="J40" s="44">
        <v>48288.304672000006</v>
      </c>
      <c r="K40" s="44">
        <v>48130.375513000006</v>
      </c>
      <c r="L40" s="44">
        <v>47655.342482</v>
      </c>
      <c r="M40" s="44">
        <v>47289.929013</v>
      </c>
      <c r="N40" s="44">
        <v>47239.649764999995</v>
      </c>
    </row>
    <row r="41" spans="2:14" s="151" customFormat="1" ht="11.25">
      <c r="B41" s="43">
        <v>2003</v>
      </c>
      <c r="C41" s="44">
        <v>47088.506844999996</v>
      </c>
      <c r="D41" s="44">
        <v>47578.77796299999</v>
      </c>
      <c r="E41" s="44">
        <v>47616.954409</v>
      </c>
      <c r="F41" s="44">
        <v>47460.333899</v>
      </c>
      <c r="G41" s="44">
        <v>47251.405547</v>
      </c>
      <c r="H41" s="44">
        <v>47372.571961</v>
      </c>
      <c r="I41" s="44">
        <v>46400.60459300001</v>
      </c>
      <c r="J41" s="44">
        <v>45957.00021900001</v>
      </c>
      <c r="K41" s="44">
        <v>46571.97899800001</v>
      </c>
      <c r="L41" s="44">
        <v>47320.200999</v>
      </c>
      <c r="M41" s="44">
        <v>47734.788798</v>
      </c>
      <c r="N41" s="44">
        <v>48289.709521000004</v>
      </c>
    </row>
    <row r="42" spans="2:14" s="151" customFormat="1" ht="11.25">
      <c r="B42" s="43">
        <v>2004</v>
      </c>
      <c r="C42" s="44">
        <v>48853.418161</v>
      </c>
      <c r="D42" s="44">
        <v>48721.953951999996</v>
      </c>
      <c r="E42" s="44">
        <v>50363.735658</v>
      </c>
      <c r="F42" s="44">
        <v>51004.325804</v>
      </c>
      <c r="G42" s="44">
        <v>51979.331875</v>
      </c>
      <c r="H42" s="44">
        <v>53987.16506</v>
      </c>
      <c r="I42" s="44">
        <v>55463.97651099999</v>
      </c>
      <c r="J42" s="44">
        <v>57355.929366</v>
      </c>
      <c r="K42" s="44">
        <v>58491.310536000005</v>
      </c>
      <c r="L42" s="44">
        <v>59301.747189</v>
      </c>
      <c r="M42" s="44">
        <v>61122.144936</v>
      </c>
      <c r="N42" s="44">
        <v>62810.881004</v>
      </c>
    </row>
    <row r="43" spans="2:14" s="151" customFormat="1" ht="11.25">
      <c r="B43" s="43">
        <v>2005</v>
      </c>
      <c r="C43" s="44">
        <v>63854.168865</v>
      </c>
      <c r="D43" s="44">
        <v>65078.775544000004</v>
      </c>
      <c r="E43" s="44">
        <v>65643.76860600001</v>
      </c>
      <c r="F43" s="44">
        <v>66345.34349500001</v>
      </c>
      <c r="G43" s="44">
        <v>67888.00038700001</v>
      </c>
      <c r="H43" s="44">
        <v>68532.193922</v>
      </c>
      <c r="I43" s="44">
        <v>69063.86778800002</v>
      </c>
      <c r="J43" s="44">
        <v>71137.03107400001</v>
      </c>
      <c r="K43" s="44">
        <v>71700.884699</v>
      </c>
      <c r="L43" s="44">
        <v>72087.631802</v>
      </c>
      <c r="M43" s="44">
        <v>72720.49629</v>
      </c>
      <c r="N43" s="44">
        <v>73600.399458</v>
      </c>
    </row>
    <row r="44" spans="2:14" s="151" customFormat="1" ht="11.25">
      <c r="B44" s="43">
        <v>2006</v>
      </c>
      <c r="C44" s="44">
        <v>74793.653684</v>
      </c>
      <c r="D44" s="44">
        <v>75764.083626</v>
      </c>
      <c r="E44" s="44">
        <v>77561.363821</v>
      </c>
      <c r="F44" s="44">
        <v>78971.100334</v>
      </c>
      <c r="G44" s="44">
        <v>79887.26331800001</v>
      </c>
      <c r="H44" s="44">
        <v>81079.71016500001</v>
      </c>
      <c r="I44" s="44">
        <v>83013.71786199999</v>
      </c>
      <c r="J44" s="44">
        <v>84435.16756799999</v>
      </c>
      <c r="K44" s="44">
        <v>86228.86913</v>
      </c>
      <c r="L44" s="44">
        <v>88739.773354</v>
      </c>
      <c r="M44" s="44">
        <v>90682.25509500001</v>
      </c>
      <c r="N44" s="44">
        <v>91329.211012</v>
      </c>
    </row>
    <row r="45" spans="2:14" s="151" customFormat="1" ht="11.25">
      <c r="B45" s="43">
        <v>2007</v>
      </c>
      <c r="C45" s="44">
        <v>93346.949973</v>
      </c>
      <c r="D45" s="44">
        <v>94626.56043499999</v>
      </c>
      <c r="E45" s="44">
        <v>96502.946749</v>
      </c>
      <c r="F45" s="44">
        <v>98024.43495400001</v>
      </c>
      <c r="G45" s="44">
        <v>100530.212746</v>
      </c>
      <c r="H45" s="44">
        <v>102463.53906900002</v>
      </c>
      <c r="I45" s="44">
        <v>105247.52054900001</v>
      </c>
      <c r="J45" s="44">
        <v>107689.109158</v>
      </c>
      <c r="K45" s="44">
        <v>110271.162776</v>
      </c>
      <c r="L45" s="44">
        <v>113870.67454300002</v>
      </c>
      <c r="M45" s="44">
        <v>117243.38166500001</v>
      </c>
      <c r="N45" s="44">
        <v>120622.88355200001</v>
      </c>
    </row>
    <row r="46" spans="2:14" s="151" customFormat="1" ht="11.25">
      <c r="B46" s="172">
        <v>2008</v>
      </c>
      <c r="C46" s="44">
        <v>124509.141265</v>
      </c>
      <c r="D46" s="44">
        <v>129229.379714</v>
      </c>
      <c r="E46" s="44">
        <v>131271.405093</v>
      </c>
      <c r="F46" s="44">
        <v>135329.268816</v>
      </c>
      <c r="G46" s="44">
        <v>140763.606981</v>
      </c>
      <c r="H46" s="44">
        <v>147329.669664</v>
      </c>
      <c r="I46" s="44">
        <v>153675.95145300002</v>
      </c>
      <c r="J46" s="44">
        <v>159563.81651099998</v>
      </c>
      <c r="K46" s="44">
        <v>166132.24448100003</v>
      </c>
      <c r="L46" s="44">
        <v>170978.879104</v>
      </c>
      <c r="M46" s="44">
        <v>172066.56562299997</v>
      </c>
      <c r="N46" s="44">
        <v>172975.263506</v>
      </c>
    </row>
    <row r="47" spans="2:14" s="151" customFormat="1" ht="11.25">
      <c r="B47" s="172">
        <v>2009</v>
      </c>
      <c r="C47" s="44">
        <v>170932.162974</v>
      </c>
      <c r="D47" s="44">
        <v>166807.16820600003</v>
      </c>
      <c r="E47" s="44">
        <v>165235.05411300002</v>
      </c>
      <c r="F47" s="44">
        <v>161543.348537</v>
      </c>
      <c r="G47" s="44">
        <v>155676.17754299997</v>
      </c>
      <c r="H47" s="44">
        <v>149675.24433899997</v>
      </c>
      <c r="I47" s="44">
        <v>143784.42133999997</v>
      </c>
      <c r="J47" s="44">
        <v>137125.395587</v>
      </c>
      <c r="K47" s="44">
        <v>132420.387678</v>
      </c>
      <c r="L47" s="44">
        <v>128001.833858</v>
      </c>
      <c r="M47" s="44">
        <v>126925.753232</v>
      </c>
      <c r="N47" s="44">
        <v>127718.34793</v>
      </c>
    </row>
    <row r="48" spans="2:14" s="152" customFormat="1" ht="11.25">
      <c r="B48" s="172">
        <v>2010</v>
      </c>
      <c r="C48" s="44">
        <v>128891.47704599999</v>
      </c>
      <c r="D48" s="44">
        <v>132873.752221</v>
      </c>
      <c r="E48" s="44">
        <v>137875.96162099997</v>
      </c>
      <c r="F48" s="44">
        <v>143125.03891499998</v>
      </c>
      <c r="G48" s="44">
        <v>148011.76604</v>
      </c>
      <c r="H48" s="44">
        <v>152975.23752700002</v>
      </c>
      <c r="I48" s="44">
        <v>158073.332936</v>
      </c>
      <c r="J48" s="44">
        <v>164129.601133</v>
      </c>
      <c r="K48" s="44">
        <v>169330.513185</v>
      </c>
      <c r="L48" s="44">
        <v>173119.183346</v>
      </c>
      <c r="M48" s="44">
        <v>178452.44239500002</v>
      </c>
      <c r="N48" s="44">
        <v>181710.008528</v>
      </c>
    </row>
    <row r="49" spans="2:14" s="151" customFormat="1" ht="11.25">
      <c r="B49" s="169">
        <v>2011</v>
      </c>
      <c r="C49" s="157">
        <v>185016.24765099998</v>
      </c>
      <c r="D49" s="157">
        <v>188742.552599</v>
      </c>
      <c r="E49" s="157">
        <v>191421.299746</v>
      </c>
      <c r="F49" s="157">
        <v>195853.17278099997</v>
      </c>
      <c r="G49" s="157">
        <v>201287.143681</v>
      </c>
      <c r="H49" s="157">
        <v>205721.489206</v>
      </c>
      <c r="I49" s="157">
        <v>208509.06689500005</v>
      </c>
      <c r="J49" s="157">
        <v>213950.01739800005</v>
      </c>
      <c r="K49" s="157">
        <v>216406.321794</v>
      </c>
      <c r="L49" s="157">
        <v>219636.94804400002</v>
      </c>
      <c r="M49" s="157">
        <v>223452.231408</v>
      </c>
      <c r="N49" s="157"/>
    </row>
    <row r="50" spans="2:14" s="151" customFormat="1" ht="11.25">
      <c r="B50" s="61" t="s">
        <v>87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s="151" customFormat="1" ht="11.25">
      <c r="B51" s="6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="151" customFormat="1" ht="11.25"/>
    <row r="53" s="151" customFormat="1" ht="11.25">
      <c r="B53" s="52" t="s">
        <v>191</v>
      </c>
    </row>
    <row r="54" s="151" customFormat="1" ht="11.25">
      <c r="B54" s="53" t="s">
        <v>80</v>
      </c>
    </row>
    <row r="55" spans="2:14" s="151" customFormat="1" ht="11.25">
      <c r="B55" s="54" t="s">
        <v>84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s="151" customFormat="1" ht="12" thickBot="1">
      <c r="B56" s="154" t="s">
        <v>35</v>
      </c>
      <c r="C56" s="155" t="s">
        <v>62</v>
      </c>
      <c r="D56" s="155" t="s">
        <v>63</v>
      </c>
      <c r="E56" s="155" t="s">
        <v>64</v>
      </c>
      <c r="F56" s="155" t="s">
        <v>65</v>
      </c>
      <c r="G56" s="155" t="s">
        <v>66</v>
      </c>
      <c r="H56" s="155" t="s">
        <v>67</v>
      </c>
      <c r="I56" s="155" t="s">
        <v>68</v>
      </c>
      <c r="J56" s="155" t="s">
        <v>69</v>
      </c>
      <c r="K56" s="155" t="s">
        <v>70</v>
      </c>
      <c r="L56" s="155" t="s">
        <v>71</v>
      </c>
      <c r="M56" s="155" t="s">
        <v>72</v>
      </c>
      <c r="N56" s="155" t="s">
        <v>73</v>
      </c>
    </row>
    <row r="57" spans="2:14" s="151" customFormat="1" ht="12" thickTop="1">
      <c r="B57" s="43">
        <v>1994</v>
      </c>
      <c r="C57" s="44">
        <v>13262.178607999995</v>
      </c>
      <c r="D57" s="44">
        <v>12552.690031999999</v>
      </c>
      <c r="E57" s="44">
        <v>12146.032319000002</v>
      </c>
      <c r="F57" s="44">
        <v>12725.820699</v>
      </c>
      <c r="G57" s="44">
        <v>12668.592697000004</v>
      </c>
      <c r="H57" s="44">
        <v>12951.722259000002</v>
      </c>
      <c r="I57" s="44">
        <v>13522.482663000003</v>
      </c>
      <c r="J57" s="44">
        <v>13867.051268000007</v>
      </c>
      <c r="K57" s="44">
        <v>14160.665860000008</v>
      </c>
      <c r="L57" s="44">
        <v>13670.590073</v>
      </c>
      <c r="M57" s="44">
        <v>12130.683110000005</v>
      </c>
      <c r="N57" s="44">
        <v>10466.458729999998</v>
      </c>
    </row>
    <row r="58" spans="2:14" s="151" customFormat="1" ht="11.25">
      <c r="B58" s="45">
        <v>1995</v>
      </c>
      <c r="C58" s="44">
        <v>9184.264264999998</v>
      </c>
      <c r="D58" s="44">
        <v>7375.297681999989</v>
      </c>
      <c r="E58" s="44">
        <v>5351.133071999997</v>
      </c>
      <c r="F58" s="44">
        <v>3398.6981460000025</v>
      </c>
      <c r="G58" s="44">
        <v>1469.1295279999977</v>
      </c>
      <c r="H58" s="44">
        <v>-536.7406059999994</v>
      </c>
      <c r="I58" s="44">
        <v>-1759.2772640000112</v>
      </c>
      <c r="J58" s="44">
        <v>-3168.8989329999968</v>
      </c>
      <c r="K58" s="44">
        <v>-4210.401293000003</v>
      </c>
      <c r="L58" s="44">
        <v>-4537.420350999993</v>
      </c>
      <c r="M58" s="44">
        <v>-4218.206380999996</v>
      </c>
      <c r="N58" s="44">
        <v>-3465.613793000004</v>
      </c>
    </row>
    <row r="59" spans="2:14" s="151" customFormat="1" ht="11.25">
      <c r="B59" s="45">
        <v>1996</v>
      </c>
      <c r="C59" s="44">
        <v>-3128.7802930000107</v>
      </c>
      <c r="D59" s="44">
        <v>-2098.0871499999994</v>
      </c>
      <c r="E59" s="44">
        <v>-1643.6799390000015</v>
      </c>
      <c r="F59" s="44">
        <v>-976.5599770000044</v>
      </c>
      <c r="G59" s="44">
        <v>-27.603620999994746</v>
      </c>
      <c r="H59" s="44">
        <v>421.06680100000085</v>
      </c>
      <c r="I59" s="44">
        <v>71.95809000000736</v>
      </c>
      <c r="J59" s="44">
        <v>-305.5246550000011</v>
      </c>
      <c r="K59" s="44">
        <v>-1418.0600550000017</v>
      </c>
      <c r="L59" s="44">
        <v>-3055.9991239999945</v>
      </c>
      <c r="M59" s="44">
        <v>-3811.0107910000006</v>
      </c>
      <c r="N59" s="44">
        <v>-5599.038997999996</v>
      </c>
    </row>
    <row r="60" spans="2:14" s="151" customFormat="1" ht="11.25">
      <c r="B60" s="45">
        <v>1997</v>
      </c>
      <c r="C60" s="44">
        <v>-4459.728279000003</v>
      </c>
      <c r="D60" s="44">
        <v>-5533.314336999996</v>
      </c>
      <c r="E60" s="44">
        <v>-5969.0711630000005</v>
      </c>
      <c r="F60" s="44">
        <v>-7076.74911199999</v>
      </c>
      <c r="G60" s="44">
        <v>-7399.031459999991</v>
      </c>
      <c r="H60" s="44">
        <v>-7435.487089000002</v>
      </c>
      <c r="I60" s="44">
        <v>-7631.619627</v>
      </c>
      <c r="J60" s="44">
        <v>-7645.6091060000035</v>
      </c>
      <c r="K60" s="44">
        <v>-7859.619776000007</v>
      </c>
      <c r="L60" s="44">
        <v>-7402.533984000009</v>
      </c>
      <c r="M60" s="44">
        <v>-7844.999419</v>
      </c>
      <c r="N60" s="44">
        <v>-6764.501259000004</v>
      </c>
    </row>
    <row r="61" spans="2:14" s="151" customFormat="1" ht="11.25">
      <c r="B61" s="45">
        <v>1998</v>
      </c>
      <c r="C61" s="44">
        <v>-8661.375199999995</v>
      </c>
      <c r="D61" s="44">
        <v>-7785.013158000002</v>
      </c>
      <c r="E61" s="44">
        <v>-7774.054679999994</v>
      </c>
      <c r="F61" s="44">
        <v>-6916.410393999999</v>
      </c>
      <c r="G61" s="44">
        <v>-6974.929526999993</v>
      </c>
      <c r="H61" s="44">
        <v>-6427.999099999994</v>
      </c>
      <c r="I61" s="44">
        <v>-6308.602874999997</v>
      </c>
      <c r="J61" s="44">
        <v>-6184.247916</v>
      </c>
      <c r="K61" s="44">
        <v>-6540.224328000004</v>
      </c>
      <c r="L61" s="44">
        <v>-7131.707639999993</v>
      </c>
      <c r="M61" s="44">
        <v>-6877.660385999989</v>
      </c>
      <c r="N61" s="44">
        <v>-6623.614428999994</v>
      </c>
    </row>
    <row r="62" spans="2:14" s="151" customFormat="1" ht="11.25">
      <c r="B62" s="45">
        <v>1999</v>
      </c>
      <c r="C62" s="44">
        <v>-6595.492158999979</v>
      </c>
      <c r="D62" s="44">
        <v>-6266.108360999984</v>
      </c>
      <c r="E62" s="44">
        <v>-5595.115404999982</v>
      </c>
      <c r="F62" s="44">
        <v>-5507.7923519999895</v>
      </c>
      <c r="G62" s="44">
        <v>-5076.570274999991</v>
      </c>
      <c r="H62" s="44">
        <v>-5404.15668800001</v>
      </c>
      <c r="I62" s="44">
        <v>-4889.235870000011</v>
      </c>
      <c r="J62" s="44">
        <v>-4905.897601000004</v>
      </c>
      <c r="K62" s="44">
        <v>-3759.9684139999954</v>
      </c>
      <c r="L62" s="44">
        <v>-2472.4001459999927</v>
      </c>
      <c r="M62" s="44">
        <v>-1973.4739920000065</v>
      </c>
      <c r="N62" s="44">
        <v>-1238.2216289999924</v>
      </c>
    </row>
    <row r="63" spans="2:14" s="151" customFormat="1" ht="11.25">
      <c r="B63" s="45">
        <v>2000</v>
      </c>
      <c r="C63" s="44">
        <v>-656.723524999994</v>
      </c>
      <c r="D63" s="44">
        <v>-681.3951479999887</v>
      </c>
      <c r="E63" s="44">
        <v>-437.79572299998836</v>
      </c>
      <c r="F63" s="44">
        <v>-284.0064069999935</v>
      </c>
      <c r="G63" s="44">
        <v>-225.74307699999918</v>
      </c>
      <c r="H63" s="44">
        <v>177.69332400000712</v>
      </c>
      <c r="I63" s="44">
        <v>205.76772999999957</v>
      </c>
      <c r="J63" s="44">
        <v>490.9585550000047</v>
      </c>
      <c r="K63" s="44">
        <v>227.22699000000284</v>
      </c>
      <c r="L63" s="44">
        <v>-156.0325359999988</v>
      </c>
      <c r="M63" s="44">
        <v>-275.2067659999957</v>
      </c>
      <c r="N63" s="44">
        <v>-705.5955499999982</v>
      </c>
    </row>
    <row r="64" spans="2:14" s="151" customFormat="1" ht="11.25">
      <c r="B64" s="45">
        <v>2001</v>
      </c>
      <c r="C64" s="44">
        <v>-1065.2424979999923</v>
      </c>
      <c r="D64" s="44">
        <v>-1061.5930359999984</v>
      </c>
      <c r="E64" s="44">
        <v>-1357.960417000002</v>
      </c>
      <c r="F64" s="44">
        <v>-1420.5011579999918</v>
      </c>
      <c r="G64" s="44">
        <v>-1571.3956980000003</v>
      </c>
      <c r="H64" s="44">
        <v>-1544.8084859999872</v>
      </c>
      <c r="I64" s="44">
        <v>-1550.7295019999874</v>
      </c>
      <c r="J64" s="44">
        <v>-1015.164646000012</v>
      </c>
      <c r="K64" s="44">
        <v>-93.31132299998717</v>
      </c>
      <c r="L64" s="44">
        <v>697.2976290000079</v>
      </c>
      <c r="M64" s="44">
        <v>1643.1293170000063</v>
      </c>
      <c r="N64" s="44">
        <v>2707.807476999995</v>
      </c>
    </row>
    <row r="65" spans="2:14" s="151" customFormat="1" ht="11.25">
      <c r="B65" s="43">
        <v>2002</v>
      </c>
      <c r="C65" s="44">
        <v>3356.7415230000042</v>
      </c>
      <c r="D65" s="44">
        <v>3541.8985170000014</v>
      </c>
      <c r="E65" s="44">
        <v>4418.791980999995</v>
      </c>
      <c r="F65" s="44">
        <v>4794.3034999999945</v>
      </c>
      <c r="G65" s="44">
        <v>4964.396492</v>
      </c>
      <c r="H65" s="44">
        <v>5364.416535000004</v>
      </c>
      <c r="I65" s="44">
        <v>6461.530447000005</v>
      </c>
      <c r="J65" s="44">
        <v>7411.757989999998</v>
      </c>
      <c r="K65" s="44">
        <v>9307.811454999995</v>
      </c>
      <c r="L65" s="44">
        <v>11256.470215999994</v>
      </c>
      <c r="M65" s="44">
        <v>12250.389357</v>
      </c>
      <c r="N65" s="44">
        <v>13199.003270000001</v>
      </c>
    </row>
    <row r="66" spans="2:14" s="151" customFormat="1" ht="11.25">
      <c r="B66" s="43">
        <v>2003</v>
      </c>
      <c r="C66" s="44">
        <v>14185.360031999997</v>
      </c>
      <c r="D66" s="44">
        <v>15041.127572000005</v>
      </c>
      <c r="E66" s="44">
        <v>15983.239040999993</v>
      </c>
      <c r="F66" s="44">
        <v>17212.051447000005</v>
      </c>
      <c r="G66" s="44">
        <v>19354.727046999993</v>
      </c>
      <c r="H66" s="44">
        <v>21031.91904100001</v>
      </c>
      <c r="I66" s="44">
        <v>21887.838586999977</v>
      </c>
      <c r="J66" s="44">
        <v>22986.994494</v>
      </c>
      <c r="K66" s="44">
        <v>23165.240222999993</v>
      </c>
      <c r="L66" s="44">
        <v>23513.523230999992</v>
      </c>
      <c r="M66" s="44">
        <v>23957.274977</v>
      </c>
      <c r="N66" s="44">
        <v>24913.512553999994</v>
      </c>
    </row>
    <row r="67" spans="2:14" s="151" customFormat="1" ht="11.25">
      <c r="B67" s="43">
        <v>2004</v>
      </c>
      <c r="C67" s="44">
        <v>25348.074864999995</v>
      </c>
      <c r="D67" s="44">
        <v>26203.748837000006</v>
      </c>
      <c r="E67" s="44">
        <v>27259.707709999995</v>
      </c>
      <c r="F67" s="44">
        <v>27505.404564999997</v>
      </c>
      <c r="G67" s="44">
        <v>28108.933705999996</v>
      </c>
      <c r="H67" s="44">
        <v>29565.59018500001</v>
      </c>
      <c r="I67" s="44">
        <v>30985.53960100002</v>
      </c>
      <c r="J67" s="44">
        <v>31753.737762999997</v>
      </c>
      <c r="K67" s="44">
        <v>32266.735102999985</v>
      </c>
      <c r="L67" s="44">
        <v>32739.260339</v>
      </c>
      <c r="M67" s="44">
        <v>33103.042728</v>
      </c>
      <c r="N67" s="44">
        <v>33866.61776199999</v>
      </c>
    </row>
    <row r="68" spans="2:14" s="151" customFormat="1" ht="11.25">
      <c r="B68" s="43">
        <v>2005</v>
      </c>
      <c r="C68" s="44">
        <v>34471.06745999999</v>
      </c>
      <c r="D68" s="44">
        <v>35285.101303</v>
      </c>
      <c r="E68" s="44">
        <v>36046.40707399999</v>
      </c>
      <c r="F68" s="44">
        <v>37959.10648799999</v>
      </c>
      <c r="G68" s="44">
        <v>38292.15172699999</v>
      </c>
      <c r="H68" s="44">
        <v>38525.357858999996</v>
      </c>
      <c r="I68" s="44">
        <v>40061.934329999975</v>
      </c>
      <c r="J68" s="44">
        <v>40281.276837999976</v>
      </c>
      <c r="K68" s="44">
        <v>41432.06770899998</v>
      </c>
      <c r="L68" s="44">
        <v>42106.614646999995</v>
      </c>
      <c r="M68" s="44">
        <v>44105.69435400002</v>
      </c>
      <c r="N68" s="44">
        <v>44928.785441000015</v>
      </c>
    </row>
    <row r="69" spans="2:14" s="151" customFormat="1" ht="11.25">
      <c r="B69" s="43">
        <v>2006</v>
      </c>
      <c r="C69" s="44">
        <v>45565.191504</v>
      </c>
      <c r="D69" s="44">
        <v>45597.343508999984</v>
      </c>
      <c r="E69" s="44">
        <v>45926.393965000025</v>
      </c>
      <c r="F69" s="44">
        <v>45126.78438300002</v>
      </c>
      <c r="G69" s="44">
        <v>44679.78052500001</v>
      </c>
      <c r="H69" s="44">
        <v>44725.748716999995</v>
      </c>
      <c r="I69" s="44">
        <v>45363.253889</v>
      </c>
      <c r="J69" s="44">
        <v>46247.24188900001</v>
      </c>
      <c r="K69" s="44">
        <v>46376.17454899999</v>
      </c>
      <c r="L69" s="44">
        <v>46631.581678999966</v>
      </c>
      <c r="M69" s="44">
        <v>45776.72119399997</v>
      </c>
      <c r="N69" s="44">
        <v>46478.25851900001</v>
      </c>
    </row>
    <row r="70" spans="2:14" s="151" customFormat="1" ht="11.25">
      <c r="B70" s="43">
        <v>2007</v>
      </c>
      <c r="C70" s="44">
        <v>46157.53697600002</v>
      </c>
      <c r="D70" s="44">
        <v>46232.97101800001</v>
      </c>
      <c r="E70" s="44">
        <v>45848.77507100001</v>
      </c>
      <c r="F70" s="44">
        <v>46942.765531999976</v>
      </c>
      <c r="G70" s="44">
        <v>47779.384387</v>
      </c>
      <c r="H70" s="44">
        <v>47500.89382199998</v>
      </c>
      <c r="I70" s="44">
        <v>45185.41246199998</v>
      </c>
      <c r="J70" s="44">
        <v>44172.152848</v>
      </c>
      <c r="K70" s="44">
        <v>43178.917504</v>
      </c>
      <c r="L70" s="44">
        <v>42657.97243999994</v>
      </c>
      <c r="M70" s="44">
        <v>41439.720873</v>
      </c>
      <c r="N70" s="44">
        <v>40026.189277999976</v>
      </c>
    </row>
    <row r="71" spans="2:14" s="151" customFormat="1" ht="11.25">
      <c r="B71" s="43">
        <v>2008</v>
      </c>
      <c r="C71" s="44">
        <v>38432.94830699997</v>
      </c>
      <c r="D71" s="44">
        <v>36383.12448699998</v>
      </c>
      <c r="E71" s="44">
        <v>34064.91770599998</v>
      </c>
      <c r="F71" s="44">
        <v>31619.311824000004</v>
      </c>
      <c r="G71" s="44">
        <v>31841.05586600001</v>
      </c>
      <c r="H71" s="44">
        <v>30750.21736500002</v>
      </c>
      <c r="I71" s="44">
        <v>30735.798254999972</v>
      </c>
      <c r="J71" s="44">
        <v>29494.77105400001</v>
      </c>
      <c r="K71" s="44">
        <v>28777.875477999944</v>
      </c>
      <c r="L71" s="44">
        <v>26675.726593</v>
      </c>
      <c r="M71" s="44">
        <v>26289.282317000034</v>
      </c>
      <c r="N71" s="44">
        <v>24967.179403000046</v>
      </c>
    </row>
    <row r="72" spans="2:14" s="151" customFormat="1" ht="11.25">
      <c r="B72" s="43">
        <v>2009</v>
      </c>
      <c r="C72" s="44">
        <v>23515.315592</v>
      </c>
      <c r="D72" s="44">
        <v>24426.79611299999</v>
      </c>
      <c r="E72" s="44">
        <v>25195.36109099997</v>
      </c>
      <c r="F72" s="44">
        <v>27150.253752999968</v>
      </c>
      <c r="G72" s="44">
        <v>25698.646583000023</v>
      </c>
      <c r="H72" s="44">
        <v>27574.056973000028</v>
      </c>
      <c r="I72" s="44">
        <v>27155.399710000027</v>
      </c>
      <c r="J72" s="44">
        <v>27908.40916900002</v>
      </c>
      <c r="K72" s="44">
        <v>26459.43149300001</v>
      </c>
      <c r="L72" s="44">
        <v>26447.363767000003</v>
      </c>
      <c r="M72" s="44">
        <v>25423.764118000006</v>
      </c>
      <c r="N72" s="44">
        <v>25276.394874999984</v>
      </c>
    </row>
    <row r="73" spans="2:14" s="151" customFormat="1" ht="11.25">
      <c r="B73" s="43">
        <v>2010</v>
      </c>
      <c r="C73" s="44">
        <v>25626.412695000006</v>
      </c>
      <c r="D73" s="44">
        <v>24254.969324999984</v>
      </c>
      <c r="E73" s="44">
        <v>23171.033652000013</v>
      </c>
      <c r="F73" s="44">
        <v>20761.550490000023</v>
      </c>
      <c r="G73" s="44">
        <v>21592.73817300002</v>
      </c>
      <c r="H73" s="44">
        <v>19255.393572</v>
      </c>
      <c r="I73" s="44">
        <v>17688.292764000013</v>
      </c>
      <c r="J73" s="44">
        <v>17027.426911999995</v>
      </c>
      <c r="K73" s="44">
        <v>16796.083353000024</v>
      </c>
      <c r="L73" s="44">
        <v>17306.145346000005</v>
      </c>
      <c r="M73" s="44">
        <v>17007.32636399998</v>
      </c>
      <c r="N73" s="44">
        <v>20205.276807000017</v>
      </c>
    </row>
    <row r="74" spans="2:14" s="151" customFormat="1" ht="11.25">
      <c r="B74" s="46">
        <v>2011</v>
      </c>
      <c r="C74" s="157">
        <v>20808.323692000005</v>
      </c>
      <c r="D74" s="157">
        <v>21617.251625000034</v>
      </c>
      <c r="E74" s="157">
        <v>22496.982277000003</v>
      </c>
      <c r="F74" s="157">
        <v>23076.874844000034</v>
      </c>
      <c r="G74" s="157">
        <v>23149.060786999995</v>
      </c>
      <c r="H74" s="157">
        <v>25309.882505999994</v>
      </c>
      <c r="I74" s="157">
        <v>27101.256975999946</v>
      </c>
      <c r="J74" s="157">
        <v>28582.561113999982</v>
      </c>
      <c r="K74" s="157">
        <v>30578.52432800003</v>
      </c>
      <c r="L74" s="157">
        <v>31107.432799000002</v>
      </c>
      <c r="M74" s="157">
        <v>31377.817057000066</v>
      </c>
      <c r="N74" s="157"/>
    </row>
    <row r="75" spans="2:14" s="151" customFormat="1" ht="11.25">
      <c r="B75" s="61" t="s">
        <v>87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0"/>
  <sheetViews>
    <sheetView showGridLines="0" zoomScaleSheetLayoutView="100" workbookViewId="0" topLeftCell="A1">
      <selection activeCell="O42" sqref="O42"/>
    </sheetView>
  </sheetViews>
  <sheetFormatPr defaultColWidth="12.28125" defaultRowHeight="12.75"/>
  <cols>
    <col min="1" max="1" width="3.7109375" style="50" customWidth="1"/>
    <col min="2" max="2" width="6.8515625" style="50" customWidth="1"/>
    <col min="3" max="14" width="10.28125" style="50" customWidth="1"/>
    <col min="15" max="16384" width="14.8515625" style="50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dez 2011</v>
      </c>
    </row>
    <row r="3" s="151" customFormat="1" ht="11.25">
      <c r="B3" s="52" t="s">
        <v>192</v>
      </c>
    </row>
    <row r="4" s="151" customFormat="1" ht="11.25">
      <c r="B4" s="53" t="s">
        <v>60</v>
      </c>
    </row>
    <row r="5" spans="2:14" s="151" customFormat="1" ht="11.25">
      <c r="B5" s="54" t="s">
        <v>86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173">
        <v>6.801145156530097</v>
      </c>
      <c r="D7" s="173">
        <v>5.033576856264221</v>
      </c>
      <c r="E7" s="173">
        <v>2.8492397125288838</v>
      </c>
      <c r="F7" s="173">
        <v>3.5176201056256184</v>
      </c>
      <c r="G7" s="173">
        <v>6.212488260832805</v>
      </c>
      <c r="H7" s="173">
        <v>6.709618560088271</v>
      </c>
      <c r="I7" s="173">
        <v>7.593522803691588</v>
      </c>
      <c r="J7" s="173">
        <v>8.286473535133677</v>
      </c>
      <c r="K7" s="173">
        <v>8.941608718917893</v>
      </c>
      <c r="L7" s="173">
        <v>10.440854378348941</v>
      </c>
      <c r="M7" s="173">
        <v>12.128997645463002</v>
      </c>
      <c r="N7" s="173">
        <v>12.943612264714922</v>
      </c>
    </row>
    <row r="8" spans="2:14" s="151" customFormat="1" ht="11.25">
      <c r="B8" s="45">
        <v>1995</v>
      </c>
      <c r="C8" s="173">
        <v>13.743108753641863</v>
      </c>
      <c r="D8" s="173">
        <v>14.52450707687194</v>
      </c>
      <c r="E8" s="173">
        <v>16.171734321925225</v>
      </c>
      <c r="F8" s="173">
        <v>13.734989867563074</v>
      </c>
      <c r="G8" s="173">
        <v>11.80270333862552</v>
      </c>
      <c r="H8" s="173">
        <v>11.41698575928205</v>
      </c>
      <c r="I8" s="173">
        <v>11.208614729918786</v>
      </c>
      <c r="J8" s="173">
        <v>9.781185549980398</v>
      </c>
      <c r="K8" s="173">
        <v>7.922203797827465</v>
      </c>
      <c r="L8" s="173">
        <v>7.718406029927438</v>
      </c>
      <c r="M8" s="173">
        <v>7.17570964514862</v>
      </c>
      <c r="N8" s="173">
        <v>6.800145663491031</v>
      </c>
    </row>
    <row r="9" spans="2:14" s="151" customFormat="1" ht="11.25">
      <c r="B9" s="45">
        <v>1996</v>
      </c>
      <c r="C9" s="173">
        <v>7.357278274545953</v>
      </c>
      <c r="D9" s="173">
        <v>7.964367445447396</v>
      </c>
      <c r="E9" s="173">
        <v>5.994698000383791</v>
      </c>
      <c r="F9" s="173">
        <v>8.559877938876648</v>
      </c>
      <c r="G9" s="173">
        <v>8.400139689407716</v>
      </c>
      <c r="H9" s="173">
        <v>6.830015387446164</v>
      </c>
      <c r="I9" s="173">
        <v>7.208117713554385</v>
      </c>
      <c r="J9" s="173">
        <v>6.1668135392043855</v>
      </c>
      <c r="K9" s="173">
        <v>6.041933350516859</v>
      </c>
      <c r="L9" s="173">
        <v>4.272591855939112</v>
      </c>
      <c r="M9" s="173">
        <v>3.2098627505253274</v>
      </c>
      <c r="N9" s="173">
        <v>2.667264893283705</v>
      </c>
    </row>
    <row r="10" spans="2:14" s="151" customFormat="1" ht="11.25">
      <c r="B10" s="45">
        <v>1997</v>
      </c>
      <c r="C10" s="173">
        <v>2.0412011688528686</v>
      </c>
      <c r="D10" s="173">
        <v>0.5211064481769556</v>
      </c>
      <c r="E10" s="173">
        <v>2.2377384531399924</v>
      </c>
      <c r="F10" s="173">
        <v>1.1032126219387983</v>
      </c>
      <c r="G10" s="173">
        <v>0.7835524525284576</v>
      </c>
      <c r="H10" s="173">
        <v>3.4645854401518683</v>
      </c>
      <c r="I10" s="173">
        <v>4.103216468116555</v>
      </c>
      <c r="J10" s="173">
        <v>5.924308052760963</v>
      </c>
      <c r="K10" s="173">
        <v>7.019603406127195</v>
      </c>
      <c r="L10" s="173">
        <v>8.765741257855431</v>
      </c>
      <c r="M10" s="173">
        <v>9.210217960258515</v>
      </c>
      <c r="N10" s="173">
        <v>10.966191554892358</v>
      </c>
    </row>
    <row r="11" spans="2:14" s="151" customFormat="1" ht="11.25">
      <c r="B11" s="45">
        <v>1998</v>
      </c>
      <c r="C11" s="173">
        <v>10.960806042442917</v>
      </c>
      <c r="D11" s="173">
        <v>12.759059435014898</v>
      </c>
      <c r="E11" s="173">
        <v>12.722173802908321</v>
      </c>
      <c r="F11" s="173">
        <v>11.80202598371336</v>
      </c>
      <c r="G11" s="173">
        <v>11.366590031943735</v>
      </c>
      <c r="H11" s="173">
        <v>9.200188133711773</v>
      </c>
      <c r="I11" s="173">
        <v>6.977456815985561</v>
      </c>
      <c r="J11" s="173">
        <v>3.3929028061977284</v>
      </c>
      <c r="K11" s="173">
        <v>2.3470304522481777</v>
      </c>
      <c r="L11" s="173">
        <v>-0.3275186361411553</v>
      </c>
      <c r="M11" s="173">
        <v>-0.9718535401692652</v>
      </c>
      <c r="N11" s="173">
        <v>-3.4782360763162323</v>
      </c>
    </row>
    <row r="12" spans="2:14" s="151" customFormat="1" ht="11.25">
      <c r="B12" s="45">
        <v>1999</v>
      </c>
      <c r="C12" s="173">
        <v>-5.718021845839827</v>
      </c>
      <c r="D12" s="173">
        <v>-7.55261123826354</v>
      </c>
      <c r="E12" s="173">
        <v>-9.140281217299561</v>
      </c>
      <c r="F12" s="173">
        <v>-10.665182600621304</v>
      </c>
      <c r="G12" s="173">
        <v>-11.009169035413013</v>
      </c>
      <c r="H12" s="173">
        <v>-12.138217982381605</v>
      </c>
      <c r="I12" s="173">
        <v>-13.2824369583465</v>
      </c>
      <c r="J12" s="173">
        <v>-10.942855329580414</v>
      </c>
      <c r="K12" s="173">
        <v>-11.52317361175651</v>
      </c>
      <c r="L12" s="173">
        <v>-9.650336903159928</v>
      </c>
      <c r="M12" s="173">
        <v>-8.597897312253233</v>
      </c>
      <c r="N12" s="173">
        <v>-6.114743965914671</v>
      </c>
    </row>
    <row r="13" spans="2:14" s="151" customFormat="1" ht="11.25">
      <c r="B13" s="45">
        <v>2000</v>
      </c>
      <c r="C13" s="173">
        <v>-3.297926065527379</v>
      </c>
      <c r="D13" s="173">
        <v>-0.698988451292204</v>
      </c>
      <c r="E13" s="173">
        <v>1.5033848272963724</v>
      </c>
      <c r="F13" s="173">
        <v>4.312583703003403</v>
      </c>
      <c r="G13" s="173">
        <v>6.210033125054482</v>
      </c>
      <c r="H13" s="173">
        <v>8.647230542687279</v>
      </c>
      <c r="I13" s="173">
        <v>12.530477786232463</v>
      </c>
      <c r="J13" s="173">
        <v>14.480223482399058</v>
      </c>
      <c r="K13" s="173">
        <v>16.497867563601922</v>
      </c>
      <c r="L13" s="173">
        <v>16.503251428825628</v>
      </c>
      <c r="M13" s="173">
        <v>16.598663483779674</v>
      </c>
      <c r="N13" s="173">
        <v>14.80049363064353</v>
      </c>
    </row>
    <row r="14" spans="2:14" s="151" customFormat="1" ht="11.25">
      <c r="B14" s="45">
        <v>2001</v>
      </c>
      <c r="C14" s="173">
        <v>15.848193305247804</v>
      </c>
      <c r="D14" s="173">
        <v>13.757879505085269</v>
      </c>
      <c r="E14" s="173">
        <v>13.692649921899513</v>
      </c>
      <c r="F14" s="173">
        <v>13.711025143165912</v>
      </c>
      <c r="G14" s="173">
        <v>12.802236172217807</v>
      </c>
      <c r="H14" s="173">
        <v>11.95683757214685</v>
      </c>
      <c r="I14" s="173">
        <v>9.997308827334273</v>
      </c>
      <c r="J14" s="173">
        <v>7.845192641493037</v>
      </c>
      <c r="K14" s="173">
        <v>6.8335961521773125</v>
      </c>
      <c r="L14" s="173">
        <v>6.846515689037469</v>
      </c>
      <c r="M14" s="173">
        <v>6.288454277709543</v>
      </c>
      <c r="N14" s="173">
        <v>5.746979737190827</v>
      </c>
    </row>
    <row r="15" spans="2:14" s="151" customFormat="1" ht="11.25">
      <c r="B15" s="43">
        <v>2002</v>
      </c>
      <c r="C15" s="173">
        <v>2.694115859377577</v>
      </c>
      <c r="D15" s="173">
        <v>2.009259170447897</v>
      </c>
      <c r="E15" s="173">
        <v>-0.8407670041600812</v>
      </c>
      <c r="F15" s="173">
        <v>-1.9457036162219499</v>
      </c>
      <c r="G15" s="173">
        <v>-4.069487344279954</v>
      </c>
      <c r="H15" s="173">
        <v>-6.037808739749306</v>
      </c>
      <c r="I15" s="173">
        <v>-3.801823829442741</v>
      </c>
      <c r="J15" s="173">
        <v>-4.107663898524616</v>
      </c>
      <c r="K15" s="173">
        <v>-1.170494314851278</v>
      </c>
      <c r="L15" s="173">
        <v>0.72852686159246</v>
      </c>
      <c r="M15" s="173">
        <v>1.6088332432824703</v>
      </c>
      <c r="N15" s="173">
        <v>3.692204163013346</v>
      </c>
    </row>
    <row r="16" spans="2:14" s="151" customFormat="1" ht="11.25">
      <c r="B16" s="43">
        <v>2003</v>
      </c>
      <c r="C16" s="173">
        <v>6.155357599062938</v>
      </c>
      <c r="D16" s="173">
        <v>9.289764526416677</v>
      </c>
      <c r="E16" s="173">
        <v>12.785864913310817</v>
      </c>
      <c r="F16" s="173">
        <v>14.865498973375256</v>
      </c>
      <c r="G16" s="173">
        <v>20.27581486176824</v>
      </c>
      <c r="H16" s="173">
        <v>25.709700614536523</v>
      </c>
      <c r="I16" s="173">
        <v>22.65535093093034</v>
      </c>
      <c r="J16" s="173">
        <v>23.777230074887058</v>
      </c>
      <c r="K16" s="173">
        <v>21.412640095781654</v>
      </c>
      <c r="L16" s="173">
        <v>20.23687777715375</v>
      </c>
      <c r="M16" s="173">
        <v>20.409271797113515</v>
      </c>
      <c r="N16" s="173">
        <v>21.119876765963074</v>
      </c>
    </row>
    <row r="17" spans="2:14" s="151" customFormat="1" ht="11.25">
      <c r="B17" s="43">
        <v>2004</v>
      </c>
      <c r="C17" s="173">
        <v>21.098107248479494</v>
      </c>
      <c r="D17" s="173">
        <v>19.651574285946438</v>
      </c>
      <c r="E17" s="173">
        <v>22.049068025279727</v>
      </c>
      <c r="F17" s="173">
        <v>21.396064099027146</v>
      </c>
      <c r="G17" s="173">
        <v>20.24157905876447</v>
      </c>
      <c r="H17" s="173">
        <v>22.145131147247476</v>
      </c>
      <c r="I17" s="173">
        <v>26.59465069972331</v>
      </c>
      <c r="J17" s="173">
        <v>29.249353043648885</v>
      </c>
      <c r="K17" s="173">
        <v>30.1429088409507</v>
      </c>
      <c r="L17" s="173">
        <v>29.93952884524198</v>
      </c>
      <c r="M17" s="173">
        <v>31.430429956261907</v>
      </c>
      <c r="N17" s="173">
        <v>32.06727248556018</v>
      </c>
    </row>
    <row r="18" spans="2:14" s="151" customFormat="1" ht="11.25">
      <c r="B18" s="43">
        <v>2005</v>
      </c>
      <c r="C18" s="173">
        <v>32.511129244457514</v>
      </c>
      <c r="D18" s="173">
        <v>33.951198468751144</v>
      </c>
      <c r="E18" s="173">
        <v>31.004463687475937</v>
      </c>
      <c r="F18" s="173">
        <v>32.85544287665161</v>
      </c>
      <c r="G18" s="173">
        <v>32.57891320746742</v>
      </c>
      <c r="H18" s="173">
        <v>28.131683350330427</v>
      </c>
      <c r="I18" s="173">
        <v>26.23066851712812</v>
      </c>
      <c r="J18" s="173">
        <v>25.035039970135674</v>
      </c>
      <c r="K18" s="173">
        <v>24.653358951776717</v>
      </c>
      <c r="L18" s="173">
        <v>24.06887920502252</v>
      </c>
      <c r="M18" s="173">
        <v>23.986158627344434</v>
      </c>
      <c r="N18" s="173">
        <v>22.60265978321414</v>
      </c>
    </row>
    <row r="19" spans="2:14" s="151" customFormat="1" ht="11.25">
      <c r="B19" s="43">
        <v>2006</v>
      </c>
      <c r="C19" s="173">
        <v>22.408905064993778</v>
      </c>
      <c r="D19" s="173">
        <v>20.92142207699863</v>
      </c>
      <c r="E19" s="173">
        <v>21.43528807993502</v>
      </c>
      <c r="F19" s="173">
        <v>18.976596623850696</v>
      </c>
      <c r="G19" s="173">
        <v>17.31669371622202</v>
      </c>
      <c r="H19" s="173">
        <v>17.511989382450356</v>
      </c>
      <c r="I19" s="173">
        <v>17.641262890497078</v>
      </c>
      <c r="J19" s="173">
        <v>17.28988880374589</v>
      </c>
      <c r="K19" s="173">
        <v>17.211688421934145</v>
      </c>
      <c r="L19" s="173">
        <v>18.544812232250084</v>
      </c>
      <c r="M19" s="173">
        <v>16.805123523051613</v>
      </c>
      <c r="N19" s="173">
        <v>16.26458888452429</v>
      </c>
    </row>
    <row r="20" spans="2:14" s="151" customFormat="1" ht="11.25">
      <c r="B20" s="43">
        <v>2007</v>
      </c>
      <c r="C20" s="173">
        <v>15.907133149287533</v>
      </c>
      <c r="D20" s="173">
        <v>16.066146203365527</v>
      </c>
      <c r="E20" s="173">
        <v>15.275979070484524</v>
      </c>
      <c r="F20" s="173">
        <v>16.816818285494193</v>
      </c>
      <c r="G20" s="173">
        <v>19.06005999461966</v>
      </c>
      <c r="H20" s="173">
        <v>19.203438565937002</v>
      </c>
      <c r="I20" s="173">
        <v>17.18062122759816</v>
      </c>
      <c r="J20" s="173">
        <v>16.206352972064497</v>
      </c>
      <c r="K20" s="173">
        <v>15.71964083919768</v>
      </c>
      <c r="L20" s="173">
        <v>15.629075992363672</v>
      </c>
      <c r="M20" s="173">
        <v>16.286305857910442</v>
      </c>
      <c r="N20" s="173">
        <v>16.575011047468458</v>
      </c>
    </row>
    <row r="21" spans="2:14" s="151" customFormat="1" ht="11.25">
      <c r="B21" s="43">
        <v>2008</v>
      </c>
      <c r="C21" s="173">
        <v>16.80060845037068</v>
      </c>
      <c r="D21" s="173">
        <v>17.572806392770946</v>
      </c>
      <c r="E21" s="173">
        <v>16.1463456044904</v>
      </c>
      <c r="F21" s="173">
        <v>15.163002444903274</v>
      </c>
      <c r="G21" s="173">
        <v>16.38131731435617</v>
      </c>
      <c r="H21" s="173">
        <v>18.748081525727777</v>
      </c>
      <c r="I21" s="173">
        <v>22.5873523947814</v>
      </c>
      <c r="J21" s="173">
        <v>24.494281864673507</v>
      </c>
      <c r="K21" s="173">
        <v>27.01858454772259</v>
      </c>
      <c r="L21" s="173">
        <v>26.273758514290723</v>
      </c>
      <c r="M21" s="173">
        <v>25.00124132151975</v>
      </c>
      <c r="N21" s="173">
        <v>23.214183201956075</v>
      </c>
    </row>
    <row r="22" spans="2:14" s="151" customFormat="1" ht="11.25">
      <c r="B22" s="43">
        <v>2009</v>
      </c>
      <c r="C22" s="173">
        <v>19.33532893603811</v>
      </c>
      <c r="D22" s="173">
        <v>15.470728035670467</v>
      </c>
      <c r="E22" s="173">
        <v>15.17760403774493</v>
      </c>
      <c r="F22" s="173">
        <v>13.024981444370543</v>
      </c>
      <c r="G22" s="173">
        <v>5.081068572738401</v>
      </c>
      <c r="H22" s="173">
        <v>-0.46641186203399965</v>
      </c>
      <c r="I22" s="173">
        <v>-7.305352657480679</v>
      </c>
      <c r="J22" s="173">
        <v>-12.70758610779319</v>
      </c>
      <c r="K22" s="173">
        <v>-18.48559776966895</v>
      </c>
      <c r="L22" s="173">
        <v>-21.859044427344585</v>
      </c>
      <c r="M22" s="173">
        <v>-23.193836263358513</v>
      </c>
      <c r="N22" s="173">
        <v>-22.70745952380906</v>
      </c>
    </row>
    <row r="23" spans="2:14" s="152" customFormat="1" ht="11.25">
      <c r="B23" s="43">
        <v>2010</v>
      </c>
      <c r="C23" s="173">
        <v>-20.53489668236915</v>
      </c>
      <c r="D23" s="173">
        <v>-17.834302026029548</v>
      </c>
      <c r="E23" s="173">
        <v>-15.430003605003328</v>
      </c>
      <c r="F23" s="173">
        <v>-13.146716467299457</v>
      </c>
      <c r="G23" s="173">
        <v>-6.489500386681679</v>
      </c>
      <c r="H23" s="173">
        <v>-2.83141889748042</v>
      </c>
      <c r="I23" s="173">
        <v>2.820761493946833</v>
      </c>
      <c r="J23" s="173">
        <v>9.76964889880465</v>
      </c>
      <c r="K23" s="173">
        <v>17.149300338562632</v>
      </c>
      <c r="L23" s="173">
        <v>23.293180942480163</v>
      </c>
      <c r="M23" s="173">
        <v>28.296939930541875</v>
      </c>
      <c r="N23" s="173">
        <v>31.975309499589734</v>
      </c>
    </row>
    <row r="24" spans="2:14" s="151" customFormat="1" ht="11.25">
      <c r="B24" s="46">
        <v>2011</v>
      </c>
      <c r="C24" s="174">
        <v>33.20436338342396</v>
      </c>
      <c r="D24" s="174">
        <v>33.87737273889577</v>
      </c>
      <c r="E24" s="174">
        <v>32.829725671301645</v>
      </c>
      <c r="F24" s="174">
        <v>33.586310154991054</v>
      </c>
      <c r="G24" s="174">
        <v>32.32915334968869</v>
      </c>
      <c r="H24" s="174">
        <v>34.14069857248603</v>
      </c>
      <c r="I24" s="174">
        <v>34.051060880122485</v>
      </c>
      <c r="J24" s="174">
        <v>33.8797512463906</v>
      </c>
      <c r="K24" s="174">
        <v>32.697234417852286</v>
      </c>
      <c r="L24" s="174">
        <v>31.675960632612043</v>
      </c>
      <c r="M24" s="174">
        <v>30.374680213196736</v>
      </c>
      <c r="N24" s="174"/>
    </row>
    <row r="25" s="151" customFormat="1" ht="11.25">
      <c r="B25" s="61" t="s">
        <v>87</v>
      </c>
    </row>
    <row r="26" s="151" customFormat="1" ht="11.25">
      <c r="B26" s="61"/>
    </row>
    <row r="27" spans="2:14" s="151" customFormat="1" ht="11.25"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="151" customFormat="1" ht="11.25">
      <c r="B28" s="52" t="s">
        <v>193</v>
      </c>
    </row>
    <row r="29" s="151" customFormat="1" ht="11.25">
      <c r="B29" s="53" t="s">
        <v>77</v>
      </c>
    </row>
    <row r="30" spans="2:14" s="151" customFormat="1" ht="11.25">
      <c r="B30" s="54" t="s">
        <v>86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s="151" customFormat="1" ht="12" thickBot="1">
      <c r="B31" s="154" t="s">
        <v>35</v>
      </c>
      <c r="C31" s="155" t="s">
        <v>62</v>
      </c>
      <c r="D31" s="155" t="s">
        <v>63</v>
      </c>
      <c r="E31" s="155" t="s">
        <v>64</v>
      </c>
      <c r="F31" s="155" t="s">
        <v>65</v>
      </c>
      <c r="G31" s="155" t="s">
        <v>66</v>
      </c>
      <c r="H31" s="155" t="s">
        <v>67</v>
      </c>
      <c r="I31" s="155" t="s">
        <v>68</v>
      </c>
      <c r="J31" s="155" t="s">
        <v>69</v>
      </c>
      <c r="K31" s="155" t="s">
        <v>70</v>
      </c>
      <c r="L31" s="155" t="s">
        <v>71</v>
      </c>
      <c r="M31" s="155" t="s">
        <v>72</v>
      </c>
      <c r="N31" s="155" t="s">
        <v>73</v>
      </c>
    </row>
    <row r="32" spans="2:14" s="151" customFormat="1" ht="12" thickTop="1">
      <c r="B32" s="43">
        <v>1994</v>
      </c>
      <c r="C32" s="173">
        <v>21.86405392879354</v>
      </c>
      <c r="D32" s="173">
        <v>25.296774310536186</v>
      </c>
      <c r="E32" s="173">
        <v>23.25361597856499</v>
      </c>
      <c r="F32" s="173">
        <v>19.86562509753693</v>
      </c>
      <c r="G32" s="173">
        <v>24.469304753654875</v>
      </c>
      <c r="H32" s="173">
        <v>21.865086398424705</v>
      </c>
      <c r="I32" s="173">
        <v>16.496149340295684</v>
      </c>
      <c r="J32" s="173">
        <v>14.816418545664334</v>
      </c>
      <c r="K32" s="173">
        <v>13.858865506248907</v>
      </c>
      <c r="L32" s="173">
        <v>17.818793408783208</v>
      </c>
      <c r="M32" s="173">
        <v>24.829837963284817</v>
      </c>
      <c r="N32" s="173">
        <v>30.973586149330256</v>
      </c>
    </row>
    <row r="33" spans="2:14" s="151" customFormat="1" ht="11.25">
      <c r="B33" s="45">
        <v>1995</v>
      </c>
      <c r="C33" s="173">
        <v>37.13344868124262</v>
      </c>
      <c r="D33" s="173">
        <v>41.63265068770592</v>
      </c>
      <c r="E33" s="173">
        <v>49.76618695071395</v>
      </c>
      <c r="F33" s="173">
        <v>56.16742151551391</v>
      </c>
      <c r="G33" s="173">
        <v>58.5859351030751</v>
      </c>
      <c r="H33" s="173">
        <v>66.15823348184564</v>
      </c>
      <c r="I33" s="173">
        <v>73.22484139235948</v>
      </c>
      <c r="J33" s="173">
        <v>76.61274098440789</v>
      </c>
      <c r="K33" s="173">
        <v>77.67887164646454</v>
      </c>
      <c r="L33" s="173">
        <v>74.06016754985534</v>
      </c>
      <c r="M33" s="173">
        <v>62.523513788613315</v>
      </c>
      <c r="N33" s="173">
        <v>51.06975520369137</v>
      </c>
    </row>
    <row r="34" spans="2:14" s="151" customFormat="1" ht="11.25">
      <c r="B34" s="45">
        <v>1996</v>
      </c>
      <c r="C34" s="173">
        <v>44.90367076474233</v>
      </c>
      <c r="D34" s="173">
        <v>35.47067350568891</v>
      </c>
      <c r="E34" s="173">
        <v>24.729234163732805</v>
      </c>
      <c r="F34" s="173">
        <v>20.0077553499328</v>
      </c>
      <c r="G34" s="173">
        <v>12.165063801260079</v>
      </c>
      <c r="H34" s="173">
        <v>4.64102542634901</v>
      </c>
      <c r="I34" s="173">
        <v>3.034862818269035</v>
      </c>
      <c r="J34" s="173">
        <v>-0.12641479448954884</v>
      </c>
      <c r="K34" s="173">
        <v>-0.0943794579075008</v>
      </c>
      <c r="L34" s="173">
        <v>0.9578542282828728</v>
      </c>
      <c r="M34" s="173">
        <v>2.136756923015115</v>
      </c>
      <c r="N34" s="173">
        <v>6.751536773838462</v>
      </c>
    </row>
    <row r="35" spans="2:14" s="151" customFormat="1" ht="11.25">
      <c r="B35" s="45">
        <v>1997</v>
      </c>
      <c r="C35" s="173">
        <v>4.568906343613133</v>
      </c>
      <c r="D35" s="173">
        <v>7.4318748015917535</v>
      </c>
      <c r="E35" s="173">
        <v>11.042983569480104</v>
      </c>
      <c r="F35" s="173">
        <v>13.552071656171204</v>
      </c>
      <c r="G35" s="173">
        <v>16.055147233312226</v>
      </c>
      <c r="H35" s="173">
        <v>20.021873920813693</v>
      </c>
      <c r="I35" s="173">
        <v>20.0446247956966</v>
      </c>
      <c r="J35" s="173">
        <v>21.007781272600322</v>
      </c>
      <c r="K35" s="173">
        <v>19.804903103679838</v>
      </c>
      <c r="L35" s="173">
        <v>16.759237295008788</v>
      </c>
      <c r="M35" s="173">
        <v>16.341792352324134</v>
      </c>
      <c r="N35" s="173">
        <v>11.999939776440204</v>
      </c>
    </row>
    <row r="36" spans="2:14" s="151" customFormat="1" ht="11.25">
      <c r="B36" s="45">
        <v>1998</v>
      </c>
      <c r="C36" s="173">
        <v>18.043902244406574</v>
      </c>
      <c r="D36" s="173">
        <v>15.662729992763014</v>
      </c>
      <c r="E36" s="173">
        <v>14.655451897562788</v>
      </c>
      <c r="F36" s="173">
        <v>10.009700309432557</v>
      </c>
      <c r="G36" s="173">
        <v>9.108128689434025</v>
      </c>
      <c r="H36" s="173">
        <v>6.235491848544172</v>
      </c>
      <c r="I36" s="173">
        <v>3.7801205829387508</v>
      </c>
      <c r="J36" s="173">
        <v>0.4634809830880382</v>
      </c>
      <c r="K36" s="173">
        <v>-0.1835327627785488</v>
      </c>
      <c r="L36" s="173">
        <v>-0.7414129347309673</v>
      </c>
      <c r="M36" s="173">
        <v>-2.454967818342424</v>
      </c>
      <c r="N36" s="173">
        <v>-3.3202396340137996</v>
      </c>
    </row>
    <row r="37" spans="2:14" s="151" customFormat="1" ht="11.25">
      <c r="B37" s="45">
        <v>1999</v>
      </c>
      <c r="C37" s="173">
        <v>-8.256347167678879</v>
      </c>
      <c r="D37" s="173">
        <v>-9.064595051553281</v>
      </c>
      <c r="E37" s="173">
        <v>-11.508240441687123</v>
      </c>
      <c r="F37" s="173">
        <v>-11.763255443145404</v>
      </c>
      <c r="G37" s="173">
        <v>-12.858803520290119</v>
      </c>
      <c r="H37" s="173">
        <v>-12.540096610884198</v>
      </c>
      <c r="I37" s="173">
        <v>-14.247840623345898</v>
      </c>
      <c r="J37" s="173">
        <v>-11.962317596350902</v>
      </c>
      <c r="K37" s="173">
        <v>-14.939645370932942</v>
      </c>
      <c r="L37" s="173">
        <v>-16.36568482602392</v>
      </c>
      <c r="M37" s="173">
        <v>-15.956731077313647</v>
      </c>
      <c r="N37" s="173">
        <v>-14.736759266065569</v>
      </c>
    </row>
    <row r="38" spans="2:14" s="151" customFormat="1" ht="11.25">
      <c r="B38" s="45">
        <v>2000</v>
      </c>
      <c r="C38" s="173">
        <v>-13.376297183556751</v>
      </c>
      <c r="D38" s="173">
        <v>-10.595385236256384</v>
      </c>
      <c r="E38" s="173">
        <v>-8.048443470458134</v>
      </c>
      <c r="F38" s="173">
        <v>-5.81662614387376</v>
      </c>
      <c r="G38" s="173">
        <v>-3.4897480817847493</v>
      </c>
      <c r="H38" s="173">
        <v>-2.763343603099877</v>
      </c>
      <c r="I38" s="173">
        <v>1.4789317177597239</v>
      </c>
      <c r="J38" s="173">
        <v>2.7250914651733016</v>
      </c>
      <c r="K38" s="173">
        <v>7.366290552180499</v>
      </c>
      <c r="L38" s="173">
        <v>10.994591189749325</v>
      </c>
      <c r="M38" s="173">
        <v>12.485782973914695</v>
      </c>
      <c r="N38" s="173">
        <v>13.346941775716271</v>
      </c>
    </row>
    <row r="39" spans="2:14" s="151" customFormat="1" ht="11.25">
      <c r="B39" s="45">
        <v>2001</v>
      </c>
      <c r="C39" s="173">
        <v>16.467298289077537</v>
      </c>
      <c r="D39" s="173">
        <v>14.330132636635495</v>
      </c>
      <c r="E39" s="173">
        <v>15.397499672836258</v>
      </c>
      <c r="F39" s="173">
        <v>15.872400962819766</v>
      </c>
      <c r="G39" s="173">
        <v>15.363953303098832</v>
      </c>
      <c r="H39" s="173">
        <v>15.33955885930489</v>
      </c>
      <c r="I39" s="173">
        <v>13.388045898736124</v>
      </c>
      <c r="J39" s="173">
        <v>10.739423323295515</v>
      </c>
      <c r="K39" s="173">
        <v>7.453945371490112</v>
      </c>
      <c r="L39" s="173">
        <v>5.272552730023605</v>
      </c>
      <c r="M39" s="173">
        <v>2.7948882511680706</v>
      </c>
      <c r="N39" s="173">
        <v>-0.44018272110960543</v>
      </c>
    </row>
    <row r="40" spans="2:14" s="151" customFormat="1" ht="11.25">
      <c r="B40" s="43">
        <v>2002</v>
      </c>
      <c r="C40" s="173">
        <v>-5.0770291020134195</v>
      </c>
      <c r="D40" s="173">
        <v>-6.0718328832388035</v>
      </c>
      <c r="E40" s="173">
        <v>-10.74236541728335</v>
      </c>
      <c r="F40" s="173">
        <v>-12.46086459777116</v>
      </c>
      <c r="G40" s="173">
        <v>-14.983513098007906</v>
      </c>
      <c r="H40" s="173">
        <v>-17.501663665417666</v>
      </c>
      <c r="I40" s="173">
        <v>-17.185341071714845</v>
      </c>
      <c r="J40" s="173">
        <v>-18.295568942043992</v>
      </c>
      <c r="K40" s="173">
        <v>-17.318483495930302</v>
      </c>
      <c r="L40" s="173">
        <v>-17.534804458240462</v>
      </c>
      <c r="M40" s="173">
        <v>-16.96886264414146</v>
      </c>
      <c r="N40" s="173">
        <v>-15.00417056144231</v>
      </c>
    </row>
    <row r="41" spans="2:14" s="151" customFormat="1" ht="11.25">
      <c r="B41" s="43">
        <v>2003</v>
      </c>
      <c r="C41" s="173">
        <v>-13.383235787804104</v>
      </c>
      <c r="D41" s="173">
        <v>-11.489968662609018</v>
      </c>
      <c r="E41" s="173">
        <v>-8.37858532074761</v>
      </c>
      <c r="F41" s="173">
        <v>-7.859046947510883</v>
      </c>
      <c r="G41" s="173">
        <v>-6.2721875192088605</v>
      </c>
      <c r="H41" s="173">
        <v>-3.4202885191795818</v>
      </c>
      <c r="I41" s="173">
        <v>-5.715759990798508</v>
      </c>
      <c r="J41" s="173">
        <v>-4.827886314989649</v>
      </c>
      <c r="K41" s="173">
        <v>-3.237864858500994</v>
      </c>
      <c r="L41" s="173">
        <v>-0.7032610942342643</v>
      </c>
      <c r="M41" s="173">
        <v>0.9407072378512238</v>
      </c>
      <c r="N41" s="173">
        <v>2.2228356078499267</v>
      </c>
    </row>
    <row r="42" spans="2:14" s="151" customFormat="1" ht="11.25">
      <c r="B42" s="43">
        <v>2004</v>
      </c>
      <c r="C42" s="173">
        <v>3.748072373179112</v>
      </c>
      <c r="D42" s="173">
        <v>2.4027014520822787</v>
      </c>
      <c r="E42" s="173">
        <v>5.768494190970008</v>
      </c>
      <c r="F42" s="173">
        <v>7.46727132712961</v>
      </c>
      <c r="G42" s="173">
        <v>10.005895641130147</v>
      </c>
      <c r="H42" s="173">
        <v>13.962917412306709</v>
      </c>
      <c r="I42" s="173">
        <v>19.532874619843387</v>
      </c>
      <c r="J42" s="173">
        <v>24.803466485367622</v>
      </c>
      <c r="K42" s="173">
        <v>25.59335418946198</v>
      </c>
      <c r="L42" s="173">
        <v>25.320150669379448</v>
      </c>
      <c r="M42" s="173">
        <v>28.045282015704444</v>
      </c>
      <c r="N42" s="173">
        <v>30.07094394859655</v>
      </c>
    </row>
    <row r="43" spans="2:18" s="151" customFormat="1" ht="11.25">
      <c r="B43" s="43">
        <v>2005</v>
      </c>
      <c r="C43" s="173">
        <v>30.705631803621046</v>
      </c>
      <c r="D43" s="173">
        <v>33.57176850525014</v>
      </c>
      <c r="E43" s="173">
        <v>30.33935578520348</v>
      </c>
      <c r="F43" s="173">
        <v>30.0778756491217</v>
      </c>
      <c r="G43" s="173">
        <v>30.605757977530757</v>
      </c>
      <c r="H43" s="173">
        <v>26.941642232621433</v>
      </c>
      <c r="I43" s="173">
        <v>24.520223994943468</v>
      </c>
      <c r="J43" s="173">
        <v>24.027335726808595</v>
      </c>
      <c r="K43" s="173">
        <v>22.58382320715795</v>
      </c>
      <c r="L43" s="173">
        <v>21.56072159602691</v>
      </c>
      <c r="M43" s="173">
        <v>18.975694269473763</v>
      </c>
      <c r="N43" s="173">
        <v>17.177785570804026</v>
      </c>
      <c r="O43" s="152"/>
      <c r="P43" s="152"/>
      <c r="Q43" s="152"/>
      <c r="R43" s="152"/>
    </row>
    <row r="44" spans="2:14" s="151" customFormat="1" ht="11.25">
      <c r="B44" s="43">
        <v>2006</v>
      </c>
      <c r="C44" s="173">
        <v>17.131982160989658</v>
      </c>
      <c r="D44" s="173">
        <v>16.41903676379963</v>
      </c>
      <c r="E44" s="173">
        <v>18.154952812856486</v>
      </c>
      <c r="F44" s="173">
        <v>19.03035868666729</v>
      </c>
      <c r="G44" s="173">
        <v>17.675086705452237</v>
      </c>
      <c r="H44" s="173">
        <v>18.30893704830312</v>
      </c>
      <c r="I44" s="173">
        <v>20.198477902831534</v>
      </c>
      <c r="J44" s="173">
        <v>18.693690604217995</v>
      </c>
      <c r="K44" s="173">
        <v>20.261931902219075</v>
      </c>
      <c r="L44" s="173">
        <v>23.09985934582748</v>
      </c>
      <c r="M44" s="173">
        <v>24.69971977827383</v>
      </c>
      <c r="N44" s="173">
        <v>24.087928441362514</v>
      </c>
    </row>
    <row r="45" spans="2:14" s="151" customFormat="1" ht="11.25">
      <c r="B45" s="43">
        <v>2007</v>
      </c>
      <c r="C45" s="173">
        <v>24.80597667736206</v>
      </c>
      <c r="D45" s="173">
        <v>24.89633069689361</v>
      </c>
      <c r="E45" s="173">
        <v>24.421415502329637</v>
      </c>
      <c r="F45" s="173">
        <v>24.1269711823894</v>
      </c>
      <c r="G45" s="173">
        <v>25.84010087544051</v>
      </c>
      <c r="H45" s="173">
        <v>26.37383490947758</v>
      </c>
      <c r="I45" s="173">
        <v>26.78328746094827</v>
      </c>
      <c r="J45" s="173">
        <v>27.540587956164607</v>
      </c>
      <c r="K45" s="173">
        <v>27.881954023719647</v>
      </c>
      <c r="L45" s="173">
        <v>28.319771663995596</v>
      </c>
      <c r="M45" s="173">
        <v>29.290324267051115</v>
      </c>
      <c r="N45" s="173">
        <v>32.074811788477</v>
      </c>
    </row>
    <row r="46" spans="2:14" s="151" customFormat="1" ht="11.25">
      <c r="B46" s="172">
        <v>2008</v>
      </c>
      <c r="C46" s="173">
        <v>33.38319173900537</v>
      </c>
      <c r="D46" s="173">
        <v>36.56776609012336</v>
      </c>
      <c r="E46" s="173">
        <v>36.02839033965593</v>
      </c>
      <c r="F46" s="173">
        <v>38.05666809454811</v>
      </c>
      <c r="G46" s="173">
        <v>40.02119674873646</v>
      </c>
      <c r="H46" s="173">
        <v>43.78741062690275</v>
      </c>
      <c r="I46" s="173">
        <v>46.013844935618444</v>
      </c>
      <c r="J46" s="173">
        <v>48.17080181886369</v>
      </c>
      <c r="K46" s="173">
        <v>50.65792388393853</v>
      </c>
      <c r="L46" s="173">
        <v>50.151810191863476</v>
      </c>
      <c r="M46" s="173">
        <v>46.76015241068914</v>
      </c>
      <c r="N46" s="173">
        <v>43.40169826186511</v>
      </c>
    </row>
    <row r="47" spans="2:14" s="151" customFormat="1" ht="11.25">
      <c r="B47" s="172">
        <v>2009</v>
      </c>
      <c r="C47" s="173">
        <v>37.28483004327787</v>
      </c>
      <c r="D47" s="173">
        <v>29.07836327556794</v>
      </c>
      <c r="E47" s="173">
        <v>25.872846410029872</v>
      </c>
      <c r="F47" s="173">
        <v>19.370591410378424</v>
      </c>
      <c r="G47" s="173">
        <v>10.594052597709336</v>
      </c>
      <c r="H47" s="173">
        <v>1.5920585991601621</v>
      </c>
      <c r="I47" s="173">
        <v>-6.436615501303889</v>
      </c>
      <c r="J47" s="173">
        <v>-14.0623491056026</v>
      </c>
      <c r="K47" s="173">
        <v>-20.292181634165274</v>
      </c>
      <c r="L47" s="173">
        <v>-25.135879630991543</v>
      </c>
      <c r="M47" s="173">
        <v>-26.234505365733895</v>
      </c>
      <c r="N47" s="173">
        <v>-26.163807852462185</v>
      </c>
    </row>
    <row r="48" spans="2:15" s="152" customFormat="1" ht="11.25">
      <c r="B48" s="172">
        <v>2010</v>
      </c>
      <c r="C48" s="173">
        <v>-24.594953457878322</v>
      </c>
      <c r="D48" s="173">
        <v>-20.342900338127944</v>
      </c>
      <c r="E48" s="173">
        <v>-16.55768059560163</v>
      </c>
      <c r="F48" s="173">
        <v>-11.40146579156831</v>
      </c>
      <c r="G48" s="173">
        <v>-4.9233040173298</v>
      </c>
      <c r="H48" s="173">
        <v>2.2047688664705856</v>
      </c>
      <c r="I48" s="173">
        <v>9.9377327966649</v>
      </c>
      <c r="J48" s="173">
        <v>19.69307394184836</v>
      </c>
      <c r="K48" s="173">
        <v>27.87344619225287</v>
      </c>
      <c r="L48" s="173">
        <v>35.24742429710137</v>
      </c>
      <c r="M48" s="173">
        <v>40.59592939253034</v>
      </c>
      <c r="N48" s="173">
        <v>42.27400484979012</v>
      </c>
      <c r="O48" s="189"/>
    </row>
    <row r="49" spans="2:15" s="151" customFormat="1" ht="11.25">
      <c r="B49" s="169">
        <v>2011</v>
      </c>
      <c r="C49" s="174">
        <v>43.54420625110043</v>
      </c>
      <c r="D49" s="174">
        <v>42.04652871176329</v>
      </c>
      <c r="E49" s="174">
        <v>38.835876461328354</v>
      </c>
      <c r="F49" s="174">
        <v>36.840607531512724</v>
      </c>
      <c r="G49" s="174">
        <v>35.99401525051893</v>
      </c>
      <c r="H49" s="174">
        <v>34.480254799205845</v>
      </c>
      <c r="I49" s="174">
        <v>31.90654174377423</v>
      </c>
      <c r="J49" s="174">
        <v>30.354315078502392</v>
      </c>
      <c r="K49" s="174">
        <v>27.80113738719252</v>
      </c>
      <c r="L49" s="174">
        <v>26.870369764296154</v>
      </c>
      <c r="M49" s="174">
        <v>25.216684293619295</v>
      </c>
      <c r="N49" s="174"/>
      <c r="O49" s="190"/>
    </row>
    <row r="50" spans="2:14" s="151" customFormat="1" ht="11.25">
      <c r="B50" s="61" t="s">
        <v>87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  <row r="51" s="151" customFormat="1" ht="11.25"/>
    <row r="52" s="151" customFormat="1" ht="11.25"/>
    <row r="53" s="151" customFormat="1" ht="11.25"/>
    <row r="54" s="151" customFormat="1" ht="11.25"/>
    <row r="55" s="151" customFormat="1" ht="11.25"/>
    <row r="56" s="151" customFormat="1" ht="11.25"/>
    <row r="57" s="151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5"/>
  <sheetViews>
    <sheetView zoomScaleSheetLayoutView="100" workbookViewId="0" topLeftCell="A1">
      <selection activeCell="G24" sqref="G24"/>
    </sheetView>
  </sheetViews>
  <sheetFormatPr defaultColWidth="15.140625" defaultRowHeight="12.75"/>
  <cols>
    <col min="1" max="1" width="3.7109375" style="64" customWidth="1"/>
    <col min="2" max="2" width="5.8515625" style="62" customWidth="1"/>
    <col min="3" max="3" width="15.57421875" style="64" customWidth="1"/>
    <col min="4" max="4" width="8.28125" style="64" bestFit="1" customWidth="1"/>
    <col min="5" max="5" width="9.421875" style="64" customWidth="1"/>
    <col min="6" max="6" width="15.140625" style="64" customWidth="1"/>
    <col min="7" max="7" width="14.00390625" style="64" customWidth="1"/>
    <col min="8" max="8" width="10.00390625" style="64" customWidth="1"/>
    <col min="9" max="9" width="10.28125" style="64" customWidth="1"/>
    <col min="10" max="16384" width="14.8515625" style="64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2011</v>
      </c>
    </row>
    <row r="3" ht="11.25">
      <c r="C3" s="63" t="s">
        <v>88</v>
      </c>
    </row>
    <row r="4" ht="11.25">
      <c r="C4" s="63" t="s">
        <v>90</v>
      </c>
    </row>
    <row r="5" spans="2:3" ht="11.25">
      <c r="B5" s="142"/>
      <c r="C5" s="65" t="s">
        <v>14</v>
      </c>
    </row>
    <row r="6" spans="2:3" ht="11.25">
      <c r="B6" s="142"/>
      <c r="C6" s="65"/>
    </row>
    <row r="7" spans="2:9" ht="12.75" customHeight="1">
      <c r="B7" s="134"/>
      <c r="C7" s="215" t="s">
        <v>15</v>
      </c>
      <c r="D7" s="214" t="s">
        <v>55</v>
      </c>
      <c r="E7" s="214"/>
      <c r="F7" s="214"/>
      <c r="G7" s="214"/>
      <c r="H7" s="214"/>
      <c r="I7" s="214"/>
    </row>
    <row r="8" spans="2:9" ht="23.25" thickBot="1">
      <c r="B8" s="135"/>
      <c r="C8" s="216"/>
      <c r="D8" s="66" t="s">
        <v>21</v>
      </c>
      <c r="E8" s="66" t="s">
        <v>91</v>
      </c>
      <c r="F8" s="66" t="s">
        <v>92</v>
      </c>
      <c r="G8" s="66" t="s">
        <v>93</v>
      </c>
      <c r="H8" s="66" t="s">
        <v>94</v>
      </c>
      <c r="I8" s="67" t="s">
        <v>95</v>
      </c>
    </row>
    <row r="9" spans="2:9" s="51" customFormat="1" ht="12" thickTop="1">
      <c r="B9" s="198" t="s">
        <v>138</v>
      </c>
      <c r="C9" s="198">
        <v>39783</v>
      </c>
      <c r="D9" s="199">
        <v>13817.398405</v>
      </c>
      <c r="E9" s="199">
        <v>4741.624971</v>
      </c>
      <c r="F9" s="199">
        <v>8811.191275</v>
      </c>
      <c r="G9" s="199">
        <v>1548.118877</v>
      </c>
      <c r="H9" s="199">
        <v>7263.072398</v>
      </c>
      <c r="I9" s="199">
        <v>264.582159</v>
      </c>
    </row>
    <row r="10" spans="2:9" s="7" customFormat="1" ht="11.25">
      <c r="B10" s="90" t="s">
        <v>143</v>
      </c>
      <c r="C10" s="90">
        <v>39814</v>
      </c>
      <c r="D10" s="148">
        <v>9781.920008</v>
      </c>
      <c r="E10" s="148">
        <v>3558.542689</v>
      </c>
      <c r="F10" s="148">
        <v>5985.750283</v>
      </c>
      <c r="G10" s="148">
        <v>1659.868679</v>
      </c>
      <c r="H10" s="148">
        <v>4325.881604</v>
      </c>
      <c r="I10" s="148">
        <v>237.627036</v>
      </c>
    </row>
    <row r="11" spans="2:9" s="7" customFormat="1" ht="11.25">
      <c r="B11" s="90" t="s">
        <v>58</v>
      </c>
      <c r="C11" s="90">
        <v>39845</v>
      </c>
      <c r="D11" s="148">
        <v>9586.405593</v>
      </c>
      <c r="E11" s="148">
        <v>3489.181535</v>
      </c>
      <c r="F11" s="148">
        <v>5932.836647</v>
      </c>
      <c r="G11" s="148">
        <v>1303.976933</v>
      </c>
      <c r="H11" s="148">
        <v>4628.859714</v>
      </c>
      <c r="I11" s="148">
        <v>164.387411</v>
      </c>
    </row>
    <row r="12" spans="2:9" s="7" customFormat="1" ht="11.25">
      <c r="B12" s="90" t="s">
        <v>58</v>
      </c>
      <c r="C12" s="90">
        <v>39873</v>
      </c>
      <c r="D12" s="148">
        <v>11809.225427</v>
      </c>
      <c r="E12" s="148">
        <v>4601.160849</v>
      </c>
      <c r="F12" s="148">
        <v>6942.827482</v>
      </c>
      <c r="G12" s="148">
        <v>1343.038016</v>
      </c>
      <c r="H12" s="148">
        <v>5599.789466</v>
      </c>
      <c r="I12" s="148">
        <v>265.237096</v>
      </c>
    </row>
    <row r="13" spans="2:9" s="7" customFormat="1" ht="11.25">
      <c r="B13" s="90" t="s">
        <v>58</v>
      </c>
      <c r="C13" s="90">
        <v>39904</v>
      </c>
      <c r="D13" s="148">
        <v>12321.617241</v>
      </c>
      <c r="E13" s="148">
        <v>5594.067276</v>
      </c>
      <c r="F13" s="148">
        <v>6474.968894</v>
      </c>
      <c r="G13" s="148">
        <v>1433.670151</v>
      </c>
      <c r="H13" s="148">
        <v>5041.298743</v>
      </c>
      <c r="I13" s="148">
        <v>252.581071</v>
      </c>
    </row>
    <row r="14" spans="2:10" s="7" customFormat="1" ht="11.25">
      <c r="B14" s="90" t="s">
        <v>58</v>
      </c>
      <c r="C14" s="90">
        <v>39934</v>
      </c>
      <c r="D14" s="148">
        <v>11984.585301</v>
      </c>
      <c r="E14" s="148">
        <v>5369.692948</v>
      </c>
      <c r="F14" s="148">
        <v>6395.019931</v>
      </c>
      <c r="G14" s="148">
        <v>1428.890547</v>
      </c>
      <c r="H14" s="148">
        <v>4966.129384</v>
      </c>
      <c r="I14" s="148">
        <v>219.872422</v>
      </c>
      <c r="J14" s="177"/>
    </row>
    <row r="15" spans="2:9" s="7" customFormat="1" ht="11.25">
      <c r="B15" s="90" t="s">
        <v>58</v>
      </c>
      <c r="C15" s="90">
        <v>39965</v>
      </c>
      <c r="D15" s="148">
        <v>14467.784664</v>
      </c>
      <c r="E15" s="148">
        <v>6775.868177</v>
      </c>
      <c r="F15" s="148">
        <v>7409.125206</v>
      </c>
      <c r="G15" s="148">
        <v>1671.439236</v>
      </c>
      <c r="H15" s="148">
        <v>5737.68597</v>
      </c>
      <c r="I15" s="148">
        <v>282.791281</v>
      </c>
    </row>
    <row r="16" spans="2:9" s="7" customFormat="1" ht="11.25">
      <c r="B16" s="90" t="s">
        <v>58</v>
      </c>
      <c r="C16" s="90">
        <v>39995</v>
      </c>
      <c r="D16" s="148">
        <v>14141.930086</v>
      </c>
      <c r="E16" s="148">
        <v>6398.490666</v>
      </c>
      <c r="F16" s="148">
        <v>7480.556177</v>
      </c>
      <c r="G16" s="148">
        <v>1735.830756</v>
      </c>
      <c r="H16" s="148">
        <v>5744.725421</v>
      </c>
      <c r="I16" s="148">
        <v>262.883243</v>
      </c>
    </row>
    <row r="17" spans="2:9" s="7" customFormat="1" ht="11.25">
      <c r="B17" s="90" t="s">
        <v>58</v>
      </c>
      <c r="C17" s="90">
        <v>40026</v>
      </c>
      <c r="D17" s="148">
        <v>13840.850343</v>
      </c>
      <c r="E17" s="148">
        <v>6089.500818</v>
      </c>
      <c r="F17" s="148">
        <v>7447.760344</v>
      </c>
      <c r="G17" s="148">
        <v>1862.741308</v>
      </c>
      <c r="H17" s="148">
        <v>5585.019036</v>
      </c>
      <c r="I17" s="148">
        <v>303.589181</v>
      </c>
    </row>
    <row r="18" spans="2:9" s="7" customFormat="1" ht="11.25">
      <c r="B18" s="90" t="s">
        <v>58</v>
      </c>
      <c r="C18" s="90">
        <v>40057</v>
      </c>
      <c r="D18" s="148">
        <v>13863.221927</v>
      </c>
      <c r="E18" s="148">
        <v>5502.411041</v>
      </c>
      <c r="F18" s="148">
        <v>8043.46227</v>
      </c>
      <c r="G18" s="148">
        <v>1881.69693</v>
      </c>
      <c r="H18" s="148">
        <v>6161.76534</v>
      </c>
      <c r="I18" s="148">
        <v>317.348616</v>
      </c>
    </row>
    <row r="19" spans="2:9" s="7" customFormat="1" ht="11.25">
      <c r="B19" s="90" t="s">
        <v>58</v>
      </c>
      <c r="C19" s="90">
        <v>40087</v>
      </c>
      <c r="D19" s="148">
        <v>14081.686044</v>
      </c>
      <c r="E19" s="148">
        <v>5454.002141</v>
      </c>
      <c r="F19" s="148">
        <v>8364.284527</v>
      </c>
      <c r="G19" s="148">
        <v>2142.575852</v>
      </c>
      <c r="H19" s="148">
        <v>6221.708675</v>
      </c>
      <c r="I19" s="148">
        <v>263.399376</v>
      </c>
    </row>
    <row r="20" spans="2:9" s="7" customFormat="1" ht="12" thickBot="1">
      <c r="B20" s="90" t="s">
        <v>58</v>
      </c>
      <c r="C20" s="90">
        <v>40118</v>
      </c>
      <c r="D20" s="148">
        <v>12652.892311</v>
      </c>
      <c r="E20" s="148">
        <v>4394.394872</v>
      </c>
      <c r="F20" s="148">
        <v>7939.688201</v>
      </c>
      <c r="G20" s="148">
        <v>2041.975168</v>
      </c>
      <c r="H20" s="148">
        <v>5897.713033</v>
      </c>
      <c r="I20" s="148">
        <v>318.809238</v>
      </c>
    </row>
    <row r="21" spans="2:9" s="7" customFormat="1" ht="12" thickTop="1">
      <c r="B21" s="198" t="s">
        <v>58</v>
      </c>
      <c r="C21" s="198">
        <v>40148</v>
      </c>
      <c r="D21" s="199">
        <v>14462.62386</v>
      </c>
      <c r="E21" s="199">
        <v>4730.137128</v>
      </c>
      <c r="F21" s="199">
        <v>9431.972811</v>
      </c>
      <c r="G21" s="199">
        <v>1993.488769</v>
      </c>
      <c r="H21" s="199">
        <v>7438.484042</v>
      </c>
      <c r="I21" s="199">
        <v>300.513921</v>
      </c>
    </row>
    <row r="22" spans="2:9" s="7" customFormat="1" ht="11.25">
      <c r="B22" s="90" t="s">
        <v>174</v>
      </c>
      <c r="C22" s="90">
        <v>40179</v>
      </c>
      <c r="D22" s="148">
        <v>11305.066944</v>
      </c>
      <c r="E22" s="148">
        <v>4075.255413</v>
      </c>
      <c r="F22" s="148">
        <v>6914.395936</v>
      </c>
      <c r="G22" s="148">
        <v>1716.629927</v>
      </c>
      <c r="H22" s="148">
        <v>5197.766009</v>
      </c>
      <c r="I22" s="148">
        <v>315.415595</v>
      </c>
    </row>
    <row r="23" spans="2:9" s="7" customFormat="1" ht="11.25">
      <c r="B23" s="90" t="s">
        <v>58</v>
      </c>
      <c r="C23" s="90">
        <v>40210</v>
      </c>
      <c r="D23" s="148">
        <v>12197.237398</v>
      </c>
      <c r="E23" s="148">
        <v>4754.599286</v>
      </c>
      <c r="F23" s="148">
        <v>7116.081922</v>
      </c>
      <c r="G23" s="148">
        <v>1795.415918</v>
      </c>
      <c r="H23" s="148">
        <v>5320.666004</v>
      </c>
      <c r="I23" s="148">
        <v>326.55619</v>
      </c>
    </row>
    <row r="24" spans="2:9" s="7" customFormat="1" ht="11.25">
      <c r="B24" s="90" t="s">
        <v>58</v>
      </c>
      <c r="C24" s="90">
        <v>40238</v>
      </c>
      <c r="D24" s="148">
        <v>15727.499154</v>
      </c>
      <c r="E24" s="148">
        <v>6636.897316</v>
      </c>
      <c r="F24" s="148">
        <v>8720.381104</v>
      </c>
      <c r="G24" s="148">
        <v>2071.891544</v>
      </c>
      <c r="H24" s="148">
        <v>6648.48956</v>
      </c>
      <c r="I24" s="148">
        <v>370.220734</v>
      </c>
    </row>
    <row r="25" spans="2:9" s="7" customFormat="1" ht="11.25">
      <c r="B25" s="90" t="s">
        <v>58</v>
      </c>
      <c r="C25" s="90">
        <v>40269</v>
      </c>
      <c r="D25" s="148">
        <v>15161.211373</v>
      </c>
      <c r="E25" s="148">
        <v>7017.385143</v>
      </c>
      <c r="F25" s="148">
        <v>7865.418067</v>
      </c>
      <c r="G25" s="148">
        <v>1918.917236</v>
      </c>
      <c r="H25" s="148">
        <v>5946.500831</v>
      </c>
      <c r="I25" s="148">
        <v>278.408163</v>
      </c>
    </row>
    <row r="26" spans="2:9" s="7" customFormat="1" ht="11.25">
      <c r="B26" s="90" t="s">
        <v>58</v>
      </c>
      <c r="C26" s="90">
        <v>40299</v>
      </c>
      <c r="D26" s="148">
        <v>17702.500109</v>
      </c>
      <c r="E26" s="148">
        <v>8573.802264</v>
      </c>
      <c r="F26" s="148">
        <v>8824.802826</v>
      </c>
      <c r="G26" s="148">
        <v>2330.527855</v>
      </c>
      <c r="H26" s="148">
        <v>6494.274971</v>
      </c>
      <c r="I26" s="148">
        <v>303.895019</v>
      </c>
    </row>
    <row r="27" spans="2:9" s="7" customFormat="1" ht="11.25">
      <c r="B27" s="90" t="s">
        <v>58</v>
      </c>
      <c r="C27" s="90">
        <v>40330</v>
      </c>
      <c r="D27" s="148">
        <v>17093.91155</v>
      </c>
      <c r="E27" s="148">
        <v>7628.235753</v>
      </c>
      <c r="F27" s="148">
        <v>9071.85146</v>
      </c>
      <c r="G27" s="148">
        <v>2540.327178</v>
      </c>
      <c r="H27" s="148">
        <v>6531.524282</v>
      </c>
      <c r="I27" s="148">
        <v>393.824337</v>
      </c>
    </row>
    <row r="28" spans="2:9" s="7" customFormat="1" ht="11.25">
      <c r="B28" s="90" t="s">
        <v>58</v>
      </c>
      <c r="C28" s="90">
        <v>40360</v>
      </c>
      <c r="D28" s="148">
        <v>17672.924687</v>
      </c>
      <c r="E28" s="148">
        <v>7954.498846</v>
      </c>
      <c r="F28" s="148">
        <v>9400.027616</v>
      </c>
      <c r="G28" s="148">
        <v>2569.67734</v>
      </c>
      <c r="H28" s="148">
        <v>6830.350276</v>
      </c>
      <c r="I28" s="148">
        <v>318.398225</v>
      </c>
    </row>
    <row r="29" spans="2:9" s="7" customFormat="1" ht="11.25">
      <c r="B29" s="90" t="s">
        <v>58</v>
      </c>
      <c r="C29" s="90">
        <v>40391</v>
      </c>
      <c r="D29" s="148">
        <v>19236.252688</v>
      </c>
      <c r="E29" s="148">
        <v>9181.822455</v>
      </c>
      <c r="F29" s="148">
        <v>9614.540774</v>
      </c>
      <c r="G29" s="148">
        <v>2476.097931</v>
      </c>
      <c r="H29" s="148">
        <v>7138.442843</v>
      </c>
      <c r="I29" s="148">
        <v>439.889459</v>
      </c>
    </row>
    <row r="30" spans="2:9" s="7" customFormat="1" ht="11.25">
      <c r="B30" s="90" t="s">
        <v>58</v>
      </c>
      <c r="C30" s="90">
        <v>40422</v>
      </c>
      <c r="D30" s="148">
        <v>18832.79042</v>
      </c>
      <c r="E30" s="148">
        <v>8906.244678</v>
      </c>
      <c r="F30" s="148">
        <v>9600.870506</v>
      </c>
      <c r="G30" s="148">
        <v>2448.80059</v>
      </c>
      <c r="H30" s="148">
        <v>7152.069916</v>
      </c>
      <c r="I30" s="148">
        <v>325.675236</v>
      </c>
    </row>
    <row r="31" spans="2:9" s="7" customFormat="1" ht="11.25">
      <c r="B31" s="90" t="s">
        <v>58</v>
      </c>
      <c r="C31" s="90">
        <v>40452</v>
      </c>
      <c r="D31" s="148">
        <v>18380.418198</v>
      </c>
      <c r="E31" s="148">
        <v>8209.612842</v>
      </c>
      <c r="F31" s="148">
        <v>9874.451736</v>
      </c>
      <c r="G31" s="148">
        <v>2691.182957</v>
      </c>
      <c r="H31" s="148">
        <v>7183.268779</v>
      </c>
      <c r="I31" s="148">
        <v>296.35362</v>
      </c>
    </row>
    <row r="32" spans="2:9" s="7" customFormat="1" ht="12" thickBot="1">
      <c r="B32" s="90" t="s">
        <v>58</v>
      </c>
      <c r="C32" s="90">
        <v>40483</v>
      </c>
      <c r="D32" s="148">
        <v>17687.332378</v>
      </c>
      <c r="E32" s="148">
        <v>7432.40034</v>
      </c>
      <c r="F32" s="148">
        <v>9953.742643</v>
      </c>
      <c r="G32" s="148">
        <v>2970.617584</v>
      </c>
      <c r="H32" s="148">
        <v>6983.125059</v>
      </c>
      <c r="I32" s="148">
        <v>301.189395</v>
      </c>
    </row>
    <row r="33" spans="2:9" s="7" customFormat="1" ht="12" thickTop="1">
      <c r="B33" s="198" t="s">
        <v>58</v>
      </c>
      <c r="C33" s="198">
        <v>40513</v>
      </c>
      <c r="D33" s="199">
        <v>20918.140436</v>
      </c>
      <c r="E33" s="199">
        <v>9634.222687</v>
      </c>
      <c r="F33" s="199">
        <v>10813.446482</v>
      </c>
      <c r="G33" s="199">
        <v>2677.288263</v>
      </c>
      <c r="H33" s="199">
        <v>8136.158219</v>
      </c>
      <c r="I33" s="199">
        <v>470.471267</v>
      </c>
    </row>
    <row r="34" spans="2:9" s="7" customFormat="1" ht="11.25">
      <c r="B34" s="90" t="s">
        <v>178</v>
      </c>
      <c r="C34" s="90">
        <v>40544</v>
      </c>
      <c r="D34" s="148">
        <v>15214.352952</v>
      </c>
      <c r="E34" s="148">
        <v>6685.876936</v>
      </c>
      <c r="F34" s="148">
        <v>8256.432351</v>
      </c>
      <c r="G34" s="148">
        <v>2332.265507</v>
      </c>
      <c r="H34" s="148">
        <v>5924.166844</v>
      </c>
      <c r="I34" s="148">
        <v>272.043665</v>
      </c>
    </row>
    <row r="35" spans="2:9" s="7" customFormat="1" ht="11.25">
      <c r="B35" s="90" t="s">
        <v>58</v>
      </c>
      <c r="C35" s="90">
        <v>40575</v>
      </c>
      <c r="D35" s="148">
        <v>16732.470279</v>
      </c>
      <c r="E35" s="148">
        <v>7361.487173</v>
      </c>
      <c r="F35" s="148">
        <v>8923.61039</v>
      </c>
      <c r="G35" s="148">
        <v>2274.966652</v>
      </c>
      <c r="H35" s="148">
        <v>6648.643738</v>
      </c>
      <c r="I35" s="148">
        <v>447.372716</v>
      </c>
    </row>
    <row r="36" spans="2:9" s="7" customFormat="1" ht="11.25">
      <c r="B36" s="90" t="s">
        <v>58</v>
      </c>
      <c r="C36" s="90">
        <v>40603</v>
      </c>
      <c r="D36" s="148">
        <v>19285.976953</v>
      </c>
      <c r="E36" s="148">
        <v>8763.133878</v>
      </c>
      <c r="F36" s="148">
        <v>10140.163119</v>
      </c>
      <c r="G36" s="148">
        <v>2709.673202</v>
      </c>
      <c r="H36" s="148">
        <v>7430.489917</v>
      </c>
      <c r="I36" s="148">
        <v>382.679956</v>
      </c>
    </row>
    <row r="37" spans="2:9" s="7" customFormat="1" ht="11.25">
      <c r="B37" s="90" t="s">
        <v>58</v>
      </c>
      <c r="C37" s="90">
        <v>40634</v>
      </c>
      <c r="D37" s="148">
        <v>20172.976975</v>
      </c>
      <c r="E37" s="148">
        <v>10316.049122</v>
      </c>
      <c r="F37" s="148">
        <v>9367.784316</v>
      </c>
      <c r="G37" s="148">
        <v>2588.096583</v>
      </c>
      <c r="H37" s="148">
        <v>6779.687733</v>
      </c>
      <c r="I37" s="148">
        <v>489.143537</v>
      </c>
    </row>
    <row r="38" spans="2:9" s="7" customFormat="1" ht="11.25">
      <c r="B38" s="90" t="s">
        <v>58</v>
      </c>
      <c r="C38" s="90">
        <v>40664</v>
      </c>
      <c r="D38" s="148">
        <v>23208.656952</v>
      </c>
      <c r="E38" s="148">
        <v>12100.665048</v>
      </c>
      <c r="F38" s="148">
        <v>10582.465743</v>
      </c>
      <c r="G38" s="148">
        <v>2970.655334</v>
      </c>
      <c r="H38" s="148">
        <v>7611.810409</v>
      </c>
      <c r="I38" s="148">
        <v>525.526161</v>
      </c>
    </row>
    <row r="39" spans="2:9" s="7" customFormat="1" ht="11.25">
      <c r="B39" s="90" t="s">
        <v>58</v>
      </c>
      <c r="C39" s="90">
        <v>40695</v>
      </c>
      <c r="D39" s="148">
        <v>23689.078794</v>
      </c>
      <c r="E39" s="148">
        <v>10948.554093</v>
      </c>
      <c r="F39" s="148">
        <v>12284.611411</v>
      </c>
      <c r="G39" s="148">
        <v>3297.018466</v>
      </c>
      <c r="H39" s="148">
        <v>8987.592945</v>
      </c>
      <c r="I39" s="148">
        <v>455.91329</v>
      </c>
    </row>
    <row r="40" spans="2:9" s="7" customFormat="1" ht="11.25">
      <c r="B40" s="90" t="s">
        <v>58</v>
      </c>
      <c r="C40" s="90">
        <v>40725</v>
      </c>
      <c r="D40" s="148">
        <v>22251.876846</v>
      </c>
      <c r="E40" s="148">
        <v>10678.290061</v>
      </c>
      <c r="F40" s="148">
        <v>11114.502697</v>
      </c>
      <c r="G40" s="148">
        <v>3322.233961</v>
      </c>
      <c r="H40" s="148">
        <v>7792.268736</v>
      </c>
      <c r="I40" s="148">
        <v>459.084088</v>
      </c>
    </row>
    <row r="41" spans="2:9" s="7" customFormat="1" ht="11.25">
      <c r="B41" s="90" t="s">
        <v>58</v>
      </c>
      <c r="C41" s="90">
        <v>40756</v>
      </c>
      <c r="D41" s="148">
        <v>26158.507329</v>
      </c>
      <c r="E41" s="148">
        <v>12767.70434</v>
      </c>
      <c r="F41" s="148">
        <v>12884.806558</v>
      </c>
      <c r="G41" s="148">
        <v>3935.585</v>
      </c>
      <c r="H41" s="148">
        <v>8949.221558</v>
      </c>
      <c r="I41" s="148">
        <v>505.996431</v>
      </c>
    </row>
    <row r="42" spans="2:9" s="7" customFormat="1" ht="11.25">
      <c r="B42" s="90" t="s">
        <v>58</v>
      </c>
      <c r="C42" s="90">
        <v>40787</v>
      </c>
      <c r="D42" s="148">
        <v>23285.05803</v>
      </c>
      <c r="E42" s="148">
        <v>11353.068036</v>
      </c>
      <c r="F42" s="148">
        <v>11483.504359</v>
      </c>
      <c r="G42" s="148">
        <v>3449.398986</v>
      </c>
      <c r="H42" s="148">
        <v>8034.105373</v>
      </c>
      <c r="I42" s="148">
        <v>448.485635</v>
      </c>
    </row>
    <row r="43" spans="2:9" s="7" customFormat="1" ht="11.25">
      <c r="B43" s="90" t="s">
        <v>58</v>
      </c>
      <c r="C43" s="90">
        <v>40817</v>
      </c>
      <c r="D43" s="148">
        <v>22139.952919</v>
      </c>
      <c r="E43" s="148">
        <v>10929.29661</v>
      </c>
      <c r="F43" s="148">
        <v>10775.721141</v>
      </c>
      <c r="G43" s="148">
        <v>3011.442405</v>
      </c>
      <c r="H43" s="148">
        <v>7764.278736</v>
      </c>
      <c r="I43" s="148">
        <v>434.935168</v>
      </c>
    </row>
    <row r="44" spans="2:9" s="51" customFormat="1" ht="11.25">
      <c r="B44" s="91" t="s">
        <v>58</v>
      </c>
      <c r="C44" s="91">
        <v>40848</v>
      </c>
      <c r="D44" s="149">
        <v>21773</v>
      </c>
      <c r="E44" s="149">
        <v>10059.31369</v>
      </c>
      <c r="F44" s="149">
        <v>11257.197479</v>
      </c>
      <c r="G44" s="149">
        <v>3389.77921</v>
      </c>
      <c r="H44" s="149">
        <v>7867.418269</v>
      </c>
      <c r="I44" s="149">
        <v>456.951623</v>
      </c>
    </row>
    <row r="45" spans="2:9" s="51" customFormat="1" ht="11.25">
      <c r="B45" s="89"/>
      <c r="C45" s="61" t="s">
        <v>75</v>
      </c>
      <c r="D45" s="7"/>
      <c r="E45" s="7"/>
      <c r="F45" s="7"/>
      <c r="G45" s="7"/>
      <c r="H45" s="7"/>
      <c r="I45" s="7"/>
    </row>
    <row r="46" spans="2:9" s="51" customFormat="1" ht="11.25">
      <c r="B46" s="114"/>
      <c r="C46" s="7"/>
      <c r="D46" s="7"/>
      <c r="E46" s="7"/>
      <c r="F46" s="7"/>
      <c r="G46" s="7"/>
      <c r="H46" s="7"/>
      <c r="I46" s="7"/>
    </row>
    <row r="47" spans="2:9" s="51" customFormat="1" ht="11.25">
      <c r="B47" s="114"/>
      <c r="C47" s="7"/>
      <c r="D47" s="7"/>
      <c r="E47" s="7"/>
      <c r="F47" s="7"/>
      <c r="G47" s="7"/>
      <c r="H47" s="7"/>
      <c r="I47" s="7"/>
    </row>
    <row r="48" spans="2:9" s="51" customFormat="1" ht="11.25">
      <c r="B48" s="114"/>
      <c r="C48" s="7"/>
      <c r="D48" s="7"/>
      <c r="E48" s="7"/>
      <c r="F48" s="7"/>
      <c r="G48" s="7"/>
      <c r="H48" s="7"/>
      <c r="I48" s="7"/>
    </row>
    <row r="49" spans="2:9" s="51" customFormat="1" ht="11.25">
      <c r="B49" s="114"/>
      <c r="C49" s="7"/>
      <c r="D49" s="7"/>
      <c r="E49" s="7"/>
      <c r="F49" s="7"/>
      <c r="G49" s="7"/>
      <c r="H49" s="7"/>
      <c r="I49" s="7"/>
    </row>
    <row r="50" spans="2:9" s="51" customFormat="1" ht="11.25">
      <c r="B50" s="114"/>
      <c r="C50" s="7"/>
      <c r="D50" s="7"/>
      <c r="E50" s="7"/>
      <c r="F50" s="7"/>
      <c r="G50" s="7"/>
      <c r="H50" s="7"/>
      <c r="I50" s="7"/>
    </row>
    <row r="51" spans="2:9" s="51" customFormat="1" ht="11.25">
      <c r="B51" s="114"/>
      <c r="C51" s="7"/>
      <c r="D51" s="7"/>
      <c r="E51" s="7"/>
      <c r="F51" s="7"/>
      <c r="G51" s="7"/>
      <c r="H51" s="7"/>
      <c r="I51" s="7"/>
    </row>
    <row r="52" spans="2:9" s="51" customFormat="1" ht="11.25">
      <c r="B52" s="114"/>
      <c r="C52" s="7"/>
      <c r="D52" s="7"/>
      <c r="E52" s="7"/>
      <c r="F52" s="7"/>
      <c r="G52" s="7"/>
      <c r="H52" s="7"/>
      <c r="I52" s="7"/>
    </row>
    <row r="53" spans="2:9" s="51" customFormat="1" ht="11.25">
      <c r="B53" s="114"/>
      <c r="C53" s="7"/>
      <c r="D53" s="7"/>
      <c r="E53" s="7"/>
      <c r="F53" s="7"/>
      <c r="G53" s="7"/>
      <c r="H53" s="7"/>
      <c r="I53" s="7"/>
    </row>
    <row r="54" spans="2:9" s="51" customFormat="1" ht="11.25">
      <c r="B54" s="114"/>
      <c r="C54" s="7"/>
      <c r="D54" s="7"/>
      <c r="E54" s="7"/>
      <c r="F54" s="7"/>
      <c r="G54" s="7"/>
      <c r="H54" s="7"/>
      <c r="I54" s="7"/>
    </row>
    <row r="55" spans="2:9" s="51" customFormat="1" ht="11.25">
      <c r="B55" s="114"/>
      <c r="C55" s="7"/>
      <c r="D55" s="7"/>
      <c r="E55" s="7"/>
      <c r="F55" s="7"/>
      <c r="G55" s="7"/>
      <c r="H55" s="7"/>
      <c r="I55" s="7"/>
    </row>
    <row r="56" spans="2:9" s="51" customFormat="1" ht="11.25">
      <c r="B56" s="114"/>
      <c r="C56" s="7"/>
      <c r="D56" s="7"/>
      <c r="E56" s="7"/>
      <c r="F56" s="7"/>
      <c r="G56" s="7"/>
      <c r="H56" s="7"/>
      <c r="I56" s="7"/>
    </row>
    <row r="57" spans="2:9" s="51" customFormat="1" ht="11.25">
      <c r="B57" s="114"/>
      <c r="C57" s="7"/>
      <c r="D57" s="7"/>
      <c r="E57" s="7"/>
      <c r="F57" s="7"/>
      <c r="G57" s="7"/>
      <c r="H57" s="7"/>
      <c r="I57" s="7"/>
    </row>
    <row r="58" spans="2:9" s="51" customFormat="1" ht="11.25">
      <c r="B58" s="114"/>
      <c r="C58" s="7"/>
      <c r="D58" s="7"/>
      <c r="E58" s="7"/>
      <c r="F58" s="7"/>
      <c r="G58" s="7"/>
      <c r="H58" s="7"/>
      <c r="I58" s="7"/>
    </row>
    <row r="59" spans="3:9" ht="11.25">
      <c r="C59" s="65"/>
      <c r="D59" s="65"/>
      <c r="E59" s="65"/>
      <c r="F59" s="65"/>
      <c r="G59" s="65"/>
      <c r="H59" s="65"/>
      <c r="I59" s="65"/>
    </row>
    <row r="60" spans="3:9" ht="11.25">
      <c r="C60" s="65"/>
      <c r="D60" s="65"/>
      <c r="E60" s="65"/>
      <c r="F60" s="65"/>
      <c r="G60" s="65"/>
      <c r="H60" s="65"/>
      <c r="I60" s="65"/>
    </row>
    <row r="61" spans="3:9" ht="11.25">
      <c r="C61" s="65"/>
      <c r="D61" s="65"/>
      <c r="E61" s="65"/>
      <c r="F61" s="65"/>
      <c r="G61" s="65"/>
      <c r="H61" s="65"/>
      <c r="I61" s="65"/>
    </row>
    <row r="62" spans="3:9" ht="11.25">
      <c r="C62" s="65"/>
      <c r="D62" s="65"/>
      <c r="E62" s="65"/>
      <c r="F62" s="65"/>
      <c r="G62" s="65"/>
      <c r="H62" s="65"/>
      <c r="I62" s="65"/>
    </row>
    <row r="63" spans="3:9" ht="11.25">
      <c r="C63" s="65"/>
      <c r="D63" s="65"/>
      <c r="E63" s="65"/>
      <c r="F63" s="65"/>
      <c r="G63" s="65"/>
      <c r="H63" s="65"/>
      <c r="I63" s="65"/>
    </row>
    <row r="64" spans="3:9" ht="11.25">
      <c r="C64" s="65"/>
      <c r="D64" s="65"/>
      <c r="E64" s="65"/>
      <c r="F64" s="65"/>
      <c r="G64" s="65"/>
      <c r="H64" s="65"/>
      <c r="I64" s="65"/>
    </row>
    <row r="65" spans="3:9" ht="11.25">
      <c r="C65" s="65"/>
      <c r="D65" s="65"/>
      <c r="E65" s="65"/>
      <c r="F65" s="65"/>
      <c r="G65" s="65"/>
      <c r="H65" s="65"/>
      <c r="I65" s="65"/>
    </row>
    <row r="66" spans="3:9" ht="11.25">
      <c r="C66" s="65"/>
      <c r="D66" s="65"/>
      <c r="E66" s="65"/>
      <c r="F66" s="65"/>
      <c r="G66" s="65"/>
      <c r="H66" s="65"/>
      <c r="I66" s="65"/>
    </row>
    <row r="67" spans="3:9" ht="11.25">
      <c r="C67" s="65"/>
      <c r="D67" s="65"/>
      <c r="E67" s="65"/>
      <c r="F67" s="65"/>
      <c r="G67" s="65"/>
      <c r="H67" s="65"/>
      <c r="I67" s="65"/>
    </row>
    <row r="68" spans="3:9" ht="11.25">
      <c r="C68" s="65"/>
      <c r="D68" s="65"/>
      <c r="E68" s="65"/>
      <c r="F68" s="65"/>
      <c r="G68" s="65"/>
      <c r="H68" s="65"/>
      <c r="I68" s="65"/>
    </row>
    <row r="69" spans="3:9" ht="11.25">
      <c r="C69" s="65"/>
      <c r="D69" s="65"/>
      <c r="E69" s="65"/>
      <c r="F69" s="65"/>
      <c r="G69" s="65"/>
      <c r="H69" s="65"/>
      <c r="I69" s="65"/>
    </row>
    <row r="70" spans="3:9" ht="11.25">
      <c r="C70" s="65"/>
      <c r="D70" s="65"/>
      <c r="E70" s="65"/>
      <c r="F70" s="65"/>
      <c r="G70" s="65"/>
      <c r="H70" s="65"/>
      <c r="I70" s="65"/>
    </row>
    <row r="71" spans="3:9" ht="11.25">
      <c r="C71" s="65"/>
      <c r="D71" s="65"/>
      <c r="E71" s="65"/>
      <c r="F71" s="65"/>
      <c r="G71" s="65"/>
      <c r="H71" s="65"/>
      <c r="I71" s="65"/>
    </row>
    <row r="72" spans="3:9" ht="11.25">
      <c r="C72" s="65"/>
      <c r="D72" s="65"/>
      <c r="E72" s="65"/>
      <c r="F72" s="65"/>
      <c r="G72" s="65"/>
      <c r="H72" s="65"/>
      <c r="I72" s="65"/>
    </row>
    <row r="73" spans="3:9" ht="11.25">
      <c r="C73" s="65"/>
      <c r="D73" s="65"/>
      <c r="E73" s="65"/>
      <c r="F73" s="65"/>
      <c r="G73" s="65"/>
      <c r="H73" s="65"/>
      <c r="I73" s="65"/>
    </row>
    <row r="74" spans="3:9" ht="11.25">
      <c r="C74" s="65"/>
      <c r="D74" s="65"/>
      <c r="E74" s="65"/>
      <c r="F74" s="65"/>
      <c r="G74" s="65"/>
      <c r="H74" s="65"/>
      <c r="I74" s="65"/>
    </row>
    <row r="75" spans="3:9" ht="11.25">
      <c r="C75" s="65"/>
      <c r="D75" s="65"/>
      <c r="E75" s="65"/>
      <c r="F75" s="65"/>
      <c r="G75" s="65"/>
      <c r="H75" s="65"/>
      <c r="I75" s="6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2011-04-12T20:35:19Z</cp:lastPrinted>
  <dcterms:created xsi:type="dcterms:W3CDTF">2006-02-16T15:55:45Z</dcterms:created>
  <dcterms:modified xsi:type="dcterms:W3CDTF">2011-12-14T20:51:52Z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