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75" windowWidth="10695" windowHeight="10890" tabRatio="587" activeTab="0"/>
  </bookViews>
  <sheets>
    <sheet name="Índice" sheetId="1" r:id="rId1"/>
    <sheet name="Tab 1" sheetId="2" r:id="rId2"/>
    <sheet name="Tab 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 " sheetId="12" r:id="rId12"/>
    <sheet name="Tab 12" sheetId="13" r:id="rId13"/>
    <sheet name="Tab 13" sheetId="14" r:id="rId14"/>
    <sheet name="Tab 14" sheetId="15" r:id="rId15"/>
    <sheet name="Tab 15" sheetId="16" r:id="rId16"/>
  </sheets>
  <externalReferences>
    <externalReference r:id="rId19"/>
  </externalReferences>
  <definedNames>
    <definedName name="_xlnm.Print_Area" localSheetId="0">'Índice'!$B$1:$B$17</definedName>
    <definedName name="_xlnm.Print_Area" localSheetId="2">'Tab  2'!$A$1:$H$45</definedName>
    <definedName name="_xlnm.Print_Area" localSheetId="1">'Tab 1'!$B$1:$K$45</definedName>
    <definedName name="_xlnm.Print_Area" localSheetId="10">'Tab 10'!$B$1:$K$33</definedName>
    <definedName name="_xlnm.Print_Area" localSheetId="12">'Tab 12'!$B$1:$M$46</definedName>
    <definedName name="_xlnm.Print_Area" localSheetId="13">'Tab 13'!$B$1:$M$45</definedName>
    <definedName name="_xlnm.Print_Area" localSheetId="14">'Tab 14'!$B$1:$M$45</definedName>
    <definedName name="_xlnm.Print_Area" localSheetId="15">'Tab 15'!$B$1:$AA$24</definedName>
    <definedName name="_xlnm.Print_Area" localSheetId="3">'Tab 3'!$B$1:$P$48</definedName>
    <definedName name="_xlnm.Print_Area" localSheetId="4">'Tab 4'!$B$1:$J$47</definedName>
    <definedName name="_xlnm.Print_Area" localSheetId="5">'Tab 5'!$A$1:$H$40</definedName>
    <definedName name="_xlnm.Print_Area" localSheetId="6">'Tab 6'!$A$1:$L$41</definedName>
    <definedName name="_xlnm.Print_Area" localSheetId="7">'Tab 7'!$B$1:$U$32</definedName>
    <definedName name="_xlnm.Print_Area" localSheetId="8">'Tab 8'!$B$1:$L$33</definedName>
    <definedName name="_xlnm.Print_Area" localSheetId="9">'Tab 9'!$B$1:$K$32</definedName>
  </definedNames>
  <calcPr fullCalcOnLoad="1"/>
</workbook>
</file>

<file path=xl/sharedStrings.xml><?xml version="1.0" encoding="utf-8"?>
<sst xmlns="http://schemas.openxmlformats.org/spreadsheetml/2006/main" count="758" uniqueCount="269">
  <si>
    <t>TABELA I.1</t>
  </si>
  <si>
    <t>INDICADORES CONJUNTURAIS DA INDÚSTRIA</t>
  </si>
  <si>
    <t>[séries dessazonalizadas (base: média de 2002 = 100)]</t>
  </si>
  <si>
    <t>Período</t>
  </si>
  <si>
    <t>Indústria geral</t>
  </si>
  <si>
    <t>Indústria de transformação</t>
  </si>
  <si>
    <t>Extrativa mineral</t>
  </si>
  <si>
    <t>Bens de capital</t>
  </si>
  <si>
    <t>Bens intermediários</t>
  </si>
  <si>
    <t>Bens de consumo (total)</t>
  </si>
  <si>
    <t>Bens de consumo duráveis</t>
  </si>
  <si>
    <t>Bens de consumo não-duráveis</t>
  </si>
  <si>
    <t>Fonte: IBGE. Elaboração Ipea/Dimac.</t>
  </si>
  <si>
    <t>Obs: Séries dessazonalizadas pelo IBGE.</t>
  </si>
  <si>
    <t>TABELA I.2</t>
  </si>
  <si>
    <t>INDICADORES DE PRODUÇÃO FÍSICA DA INDÚSTRIA</t>
  </si>
  <si>
    <t>Aço Bruto</t>
  </si>
  <si>
    <t>Autoveículos</t>
  </si>
  <si>
    <t>Carga de Energia Elétrica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</si>
  <si>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</si>
  <si>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</si>
  <si>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</si>
  <si>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</si>
  <si>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</si>
  <si>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</si>
  <si>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</si>
  <si>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</si>
  <si>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</si>
  <si>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</si>
  <si>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</si>
  <si>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</si>
  <si>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t>TABELA I.3</t>
  </si>
  <si>
    <r>
      <t>Base fixa dessaz.</t>
    </r>
    <r>
      <rPr>
        <vertAlign val="superscript"/>
        <sz val="8"/>
        <rFont val="Arial"/>
        <family val="2"/>
      </rPr>
      <t>a</t>
    </r>
  </si>
  <si>
    <t>TABELA I.4</t>
  </si>
  <si>
    <t>TABELA I.5</t>
  </si>
  <si>
    <t>Total</t>
  </si>
  <si>
    <t>Combustíveis e lubrificantes</t>
  </si>
  <si>
    <t>Hipermercados, supermercados, prod. alimentícios, bebidas e fumo</t>
  </si>
  <si>
    <t>Tecidos. vestuário e calçados</t>
  </si>
  <si>
    <t>Móveis e eletrodomésticos</t>
  </si>
  <si>
    <r>
      <t>Veículos e motos, partes e peças</t>
    </r>
    <r>
      <rPr>
        <vertAlign val="superscript"/>
        <sz val="8"/>
        <rFont val="Arial"/>
        <family val="2"/>
      </rPr>
      <t>b</t>
    </r>
  </si>
  <si>
    <t>Hipermercados e supermercados</t>
  </si>
  <si>
    <t xml:space="preserve"> </t>
  </si>
  <si>
    <t>Fonte: IBGE. Elaboração: Ipea/Dimac.</t>
  </si>
  <si>
    <r>
      <t>VOLUME DE VENDAS DO COMÉRCIO VAREJISTA COM AJUSTE SAZONAL</t>
    </r>
    <r>
      <rPr>
        <b/>
        <vertAlign val="superscript"/>
        <sz val="8"/>
        <rFont val="Arial"/>
        <family val="2"/>
      </rPr>
      <t>a</t>
    </r>
  </si>
  <si>
    <t>TABELA I.6</t>
  </si>
  <si>
    <t>[valores correntes (em R$ milhões)]</t>
  </si>
  <si>
    <t>Agropecuária</t>
  </si>
  <si>
    <t>Indústria</t>
  </si>
  <si>
    <t>Serviços</t>
  </si>
  <si>
    <t>PIB a preços básicos</t>
  </si>
  <si>
    <t>Impostos s/ produtos</t>
  </si>
  <si>
    <t>PIB a preços de mercado</t>
  </si>
  <si>
    <t>2003.I</t>
  </si>
  <si>
    <t>2003.II</t>
  </si>
  <si>
    <t>2003.III</t>
  </si>
  <si>
    <t>2003.IV</t>
  </si>
  <si>
    <t>2004.I</t>
  </si>
  <si>
    <t>2004.II</t>
  </si>
  <si>
    <t>2004.III</t>
  </si>
  <si>
    <t>2004.IV</t>
  </si>
  <si>
    <t>2005.I</t>
  </si>
  <si>
    <t>2005.II</t>
  </si>
  <si>
    <t>2005.III</t>
  </si>
  <si>
    <t>TABELA I.7</t>
  </si>
  <si>
    <t xml:space="preserve">                            Consumo </t>
  </si>
  <si>
    <t>Formação Bruta de Capital</t>
  </si>
  <si>
    <t>Exportação</t>
  </si>
  <si>
    <t>Importação (-)</t>
  </si>
  <si>
    <t>Familias</t>
  </si>
  <si>
    <t>Governo</t>
  </si>
  <si>
    <t>Fixo</t>
  </si>
  <si>
    <t>Variação de estoques</t>
  </si>
  <si>
    <t>TABELA I.8</t>
  </si>
  <si>
    <t>PIB TRIMESTRAL SEM AJUSTE SAZONAL - ÓTICA DA OFERTA</t>
  </si>
  <si>
    <t>Ext. mineral</t>
  </si>
  <si>
    <t>Construção</t>
  </si>
  <si>
    <t>Comércio</t>
  </si>
  <si>
    <t>Outros serviços</t>
  </si>
  <si>
    <t>Impostos sobre produtos</t>
  </si>
  <si>
    <t>2005.IV</t>
  </si>
  <si>
    <t>TABELA I.9</t>
  </si>
  <si>
    <t>PIB TRIMESTRAL SEM AJUSTE SAZONAL - ÓTICA DA DEMANDA</t>
  </si>
  <si>
    <t>Formação bruta de capital</t>
  </si>
  <si>
    <t>PIB TRIMESTRAL COM AJUSTE SAZONAL</t>
  </si>
  <si>
    <t>[taxa de crescimento em relação ao trimestre imediatamente anterior (%)]</t>
  </si>
  <si>
    <t>TABELA I.14</t>
  </si>
  <si>
    <t>FBCF</t>
  </si>
  <si>
    <t>FINANCIAMENTO DA FORMAÇÃO BRUTA DE CAPITAL</t>
  </si>
  <si>
    <t>Renda disponível bruta</t>
  </si>
  <si>
    <t>Consumo final</t>
  </si>
  <si>
    <t>Poupança</t>
  </si>
  <si>
    <t>Famílias</t>
  </si>
  <si>
    <t>Bruta (doméstica)</t>
  </si>
  <si>
    <t>Externa</t>
  </si>
  <si>
    <t>(A)</t>
  </si>
  <si>
    <t>(B)</t>
  </si>
  <si>
    <t>(C)</t>
  </si>
  <si>
    <t>(D) = (B)+(C)</t>
  </si>
  <si>
    <t>(E) = (A)-(D)</t>
  </si>
  <si>
    <t>(F)</t>
  </si>
  <si>
    <t>(G) = (E)+(F)</t>
  </si>
  <si>
    <t>(H)</t>
  </si>
  <si>
    <t>( I )</t>
  </si>
  <si>
    <t>INVESTIMENTO E POUPANÇA</t>
  </si>
  <si>
    <t>Formação bruta de capital fixo (A)</t>
  </si>
  <si>
    <t>Variação de estoques (B)</t>
  </si>
  <si>
    <t>Formação bruta de capital (C=A+B)</t>
  </si>
  <si>
    <t>Poupança externa (D)</t>
  </si>
  <si>
    <t>Resultado em conta corrente (E=F+G+H)</t>
  </si>
  <si>
    <t>Rendas de propriedade recebidas e enviadas ao resto do mundo  (G)</t>
  </si>
  <si>
    <t>Exportações menos importações de bens e serviços  (H)</t>
  </si>
  <si>
    <t>Poupança doméstica (I=C-D = N-L)</t>
  </si>
  <si>
    <t>Memo:</t>
  </si>
  <si>
    <t>Consumo total (L=J+K)</t>
  </si>
  <si>
    <t>Renda disponível bruta  (N=100-M)</t>
  </si>
  <si>
    <r>
      <t xml:space="preserve">Transferências correntes  mais remuneração dos empregados não residentes </t>
    </r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(F)</t>
    </r>
  </si>
  <si>
    <r>
      <t xml:space="preserve">Renda líquida enviada ao exterior 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(M=[F+G] x [-1])</t>
    </r>
  </si>
  <si>
    <r>
      <t xml:space="preserve">a </t>
    </r>
    <r>
      <rPr>
        <sz val="8"/>
        <rFont val="Arial"/>
        <family val="2"/>
      </rPr>
      <t>Transferências correntes recebidas e enviadas ao resto do mundo mais remuneração dos empregados não residentes recebidas e enviadas ao resto do mundo.</t>
    </r>
  </si>
  <si>
    <r>
      <t>b</t>
    </r>
    <r>
      <rPr>
        <sz val="8"/>
        <rFont val="Arial"/>
        <family val="2"/>
      </rPr>
      <t xml:space="preserve"> Descontada das transferências recebidas.</t>
    </r>
  </si>
  <si>
    <t>I. ATIVIDADE</t>
  </si>
  <si>
    <t>2006.I</t>
  </si>
  <si>
    <t>PIB: ÓTICA DA OFERTA</t>
  </si>
  <si>
    <t>PIB: ÓTICA DA DEMANDA</t>
  </si>
  <si>
    <t>Siup</t>
  </si>
  <si>
    <t>Consumo</t>
  </si>
  <si>
    <t>[valores correntes (R$ milhões)]</t>
  </si>
  <si>
    <t>Consumo das famílias (J)</t>
  </si>
  <si>
    <t>Consumo do governo (K)</t>
  </si>
  <si>
    <t>2006.II</t>
  </si>
  <si>
    <t>2006.III</t>
  </si>
  <si>
    <t>2006.IV</t>
  </si>
  <si>
    <r>
      <t>Base fixa original</t>
    </r>
    <r>
      <rPr>
        <vertAlign val="superscript"/>
        <sz val="8"/>
        <rFont val="Arial"/>
        <family val="2"/>
      </rPr>
      <t>a</t>
    </r>
  </si>
  <si>
    <r>
      <t>Base fixa original</t>
    </r>
    <r>
      <rPr>
        <vertAlign val="superscript"/>
        <sz val="8"/>
        <rFont val="Arial"/>
        <family val="2"/>
      </rPr>
      <t>b</t>
    </r>
  </si>
  <si>
    <r>
      <t>Base fixa dessaz.</t>
    </r>
    <r>
      <rPr>
        <vertAlign val="superscript"/>
        <sz val="8"/>
        <rFont val="Arial"/>
        <family val="2"/>
      </rPr>
      <t>b</t>
    </r>
  </si>
  <si>
    <t>(%)</t>
  </si>
  <si>
    <t>(%)  dessaz.</t>
  </si>
  <si>
    <r>
      <t xml:space="preserve">a </t>
    </r>
    <r>
      <rPr>
        <sz val="8"/>
        <rFont val="Arial"/>
        <family val="2"/>
      </rPr>
      <t>Base: média de 2002 = 100</t>
    </r>
  </si>
  <si>
    <t>2007.I</t>
  </si>
  <si>
    <t>Fonte: IBGE - Sistema de Contas Nacionais Trimestrais Referência 2000. Elaboração: Ipea/Dimac.</t>
  </si>
  <si>
    <t>[índice encadeado (média 1995 =100)]</t>
  </si>
  <si>
    <t>Transporte, armazenagem e correio</t>
  </si>
  <si>
    <t>Serviços de informação</t>
  </si>
  <si>
    <t>Intermediação financeira e seguros</t>
  </si>
  <si>
    <t>Serviços imobiliários e aluguéis</t>
  </si>
  <si>
    <r>
      <t>Adm. Pública</t>
    </r>
    <r>
      <rPr>
        <vertAlign val="superscript"/>
        <sz val="8"/>
        <rFont val="Arial"/>
        <family val="2"/>
      </rPr>
      <t>a</t>
    </r>
  </si>
  <si>
    <t>Consumo das familias</t>
  </si>
  <si>
    <t>Consumo do governo</t>
  </si>
  <si>
    <t>Formação bruta de capital fixo</t>
  </si>
  <si>
    <t>PIB TRIMESTRAL SEM AJUSTE SAZONAL</t>
  </si>
  <si>
    <t>2006.IV revisto</t>
  </si>
  <si>
    <t>(Em % do PIB)</t>
  </si>
  <si>
    <t>(Acumulado em quatro trimestres,  em R$ milhões)</t>
  </si>
  <si>
    <t>(Acumulado em quatro trimestres, em % do PIB)</t>
  </si>
  <si>
    <t>6.   PIB: Ótica da Demanda</t>
  </si>
  <si>
    <t>5.   PIB: Ótica da Oferta</t>
  </si>
  <si>
    <t>7.   PIB Trimestral sem Ajuste Sazonal: Ótica da Oferta</t>
  </si>
  <si>
    <t>8.   PIB Trimestral sem Ajuste Sazonal: Ótica da Demanda</t>
  </si>
  <si>
    <t>2007.II</t>
  </si>
  <si>
    <t>2007.III</t>
  </si>
  <si>
    <t>2007.IV</t>
  </si>
  <si>
    <t>1.   Indicadores Conjunturais da Indústria</t>
  </si>
  <si>
    <t>2.   Indicadores de Produção Física da Indústria</t>
  </si>
  <si>
    <t>4.   Volume de Vendas do Comércio Varejista com Ajuste Sazonal</t>
  </si>
  <si>
    <t>Fluxo de Veículos Pesados</t>
  </si>
  <si>
    <t>2008.I</t>
  </si>
  <si>
    <t>2008.II</t>
  </si>
  <si>
    <t>Total 2005</t>
  </si>
  <si>
    <t>Total 2006</t>
  </si>
  <si>
    <t>Total 2007</t>
  </si>
  <si>
    <t>Trimestre da divulgação</t>
  </si>
  <si>
    <t>Transformação</t>
  </si>
  <si>
    <t>2008.III</t>
  </si>
  <si>
    <t>Total 2008</t>
  </si>
  <si>
    <t>2008.IV</t>
  </si>
  <si>
    <t>2009.I</t>
  </si>
  <si>
    <t>2009.II</t>
  </si>
  <si>
    <t>Média 2009</t>
  </si>
  <si>
    <r>
      <t>b</t>
    </r>
    <r>
      <rPr>
        <sz val="8"/>
        <rFont val="Arial"/>
        <family val="2"/>
      </rPr>
      <t xml:space="preserve"> Este item não compõe o indicador do comércio varejista agregado.</t>
    </r>
  </si>
  <si>
    <r>
      <t>a</t>
    </r>
    <r>
      <rPr>
        <sz val="8"/>
        <rFont val="Arial"/>
        <family val="2"/>
      </rPr>
      <t xml:space="preserve"> Séries dessazonalizadas pelo IBGE.</t>
    </r>
  </si>
  <si>
    <t>2009.III</t>
  </si>
  <si>
    <t>2009.IV</t>
  </si>
  <si>
    <t>Total 2009</t>
  </si>
  <si>
    <t>[taxa de crescimento do acumulado em 4 trimestres em relação ao acumulado nos 4 trimestres anteriores (%)]</t>
  </si>
  <si>
    <r>
      <t>Total</t>
    </r>
    <r>
      <rPr>
        <vertAlign val="superscript"/>
        <sz val="8"/>
        <rFont val="Arial"/>
        <family val="2"/>
      </rPr>
      <t>a</t>
    </r>
  </si>
  <si>
    <r>
      <t>Externa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</si>
  <si>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Conforme divulgação do IBGE, com valores trimestrais não revisados. Por isso, o total (G) não necessariamente se iguala a (H) + (I), séries revisadas pelo IBGE.</t>
    </r>
  </si>
  <si>
    <r>
      <t xml:space="preserve">a </t>
    </r>
    <r>
      <rPr>
        <sz val="8"/>
        <rFont val="Arial"/>
        <family val="2"/>
      </rPr>
      <t>Administração pública e seguridade social + educação pública + saúde pública.</t>
    </r>
  </si>
  <si>
    <t>2010.I</t>
  </si>
  <si>
    <t>2010.II</t>
  </si>
  <si>
    <t>2005.1</t>
  </si>
  <si>
    <t>2005.2</t>
  </si>
  <si>
    <t>2005.3</t>
  </si>
  <si>
    <t>2005.4</t>
  </si>
  <si>
    <t>2006.1</t>
  </si>
  <si>
    <t>2006.2</t>
  </si>
  <si>
    <t>2006.3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</si>
  <si>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</si>
  <si>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</si>
  <si>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</si>
  <si>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</si>
  <si>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</si>
  <si>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</si>
  <si>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</si>
  <si>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</si>
  <si>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</si>
  <si>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</si>
  <si>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</si>
  <si>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</si>
  <si>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</si>
  <si>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</si>
  <si>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2010.2</t>
  </si>
  <si>
    <t>2010.3</t>
  </si>
  <si>
    <t>2010.4</t>
  </si>
  <si>
    <t>Total 2010</t>
  </si>
  <si>
    <t>Média 2010</t>
  </si>
  <si>
    <t>2010.III</t>
  </si>
  <si>
    <t>2010.IV</t>
  </si>
  <si>
    <t>TABELA I.15</t>
  </si>
  <si>
    <t>TABELA I.13</t>
  </si>
  <si>
    <t>TABELA I.12</t>
  </si>
  <si>
    <t>TABELA I.11</t>
  </si>
  <si>
    <t>TABELA I.10</t>
  </si>
  <si>
    <t>15. Investimento e Poupança</t>
  </si>
  <si>
    <t>Índice de Atividade Econômica (IBC-BR)</t>
  </si>
  <si>
    <t>Vendas reais</t>
  </si>
  <si>
    <t>UCI (FGV)</t>
  </si>
  <si>
    <t>Fontes: BCB, IBGE, CNI e FGV. Elaboração: Ipea/Dimac.</t>
  </si>
  <si>
    <t>UCI (CNI)</t>
  </si>
  <si>
    <t>ATIVIDADE E INDÚSTRIA: PRODUÇÃO, VENDAS E UTILIZAÇÃO DE CAPACIDADE</t>
  </si>
  <si>
    <t>3.   Atividade e Indústria: Produção, Vendas e Utilização de Capacidade</t>
  </si>
  <si>
    <t>2011.1</t>
  </si>
  <si>
    <t>2009</t>
  </si>
  <si>
    <t>2011.I</t>
  </si>
  <si>
    <t>12. Financiamento da Formação Bruta de Capital (valor corrente por trimestre)</t>
  </si>
  <si>
    <t>13. Financiamento da Formação Bruta de Capital (em % do PIB)</t>
  </si>
  <si>
    <t>14. Financiamento da Formação Bruta de Capital (valor corrente em 4 trimestres)</t>
  </si>
  <si>
    <t>10. PIB Trimestral sem Ajuste Sazonal (crescimento real do fluxo em 4 trimestres)</t>
  </si>
  <si>
    <t>11. PIB Trimestral com Ajuste Sazonal (crescimento real sobre trimestre anterior por divulgação)</t>
  </si>
  <si>
    <t>9.   PIB Trimestral com Ajuste Sazonal (1995 = 100)</t>
  </si>
  <si>
    <t>2011.2</t>
  </si>
  <si>
    <t>2011.II</t>
  </si>
  <si>
    <t>2011.3</t>
  </si>
  <si>
    <t>Total 2011</t>
  </si>
  <si>
    <t>2011.III</t>
  </si>
  <si>
    <t>Média 2011</t>
  </si>
  <si>
    <r>
      <t>b</t>
    </r>
    <r>
      <rPr>
        <sz val="8"/>
        <rFont val="Arial"/>
        <family val="2"/>
      </rPr>
      <t xml:space="preserve"> Base: média de 2011 = 100</t>
    </r>
  </si>
  <si>
    <t>[base: média de 2011=100]</t>
  </si>
  <si>
    <t>2011.4</t>
  </si>
  <si>
    <t>2011.IV</t>
  </si>
  <si>
    <t>Carta de Conjuntura | dez 2012</t>
  </si>
  <si>
    <t>I. NÍVEL DE ATIVIDADE                                                Carta de Conjuntura | dez 2012</t>
  </si>
  <si>
    <t>2004.1</t>
  </si>
  <si>
    <t>2004.2</t>
  </si>
  <si>
    <t>2004.3</t>
  </si>
  <si>
    <t>2004.4</t>
  </si>
  <si>
    <t>Total 2004</t>
  </si>
  <si>
    <t>2012.1</t>
  </si>
  <si>
    <t>2012.2</t>
  </si>
  <si>
    <t>2012.3</t>
  </si>
  <si>
    <t>2012.I</t>
  </si>
  <si>
    <t>2012.II</t>
  </si>
  <si>
    <t>2012.III</t>
  </si>
  <si>
    <r>
      <t>(Séries Dessazonalizadas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- Base: Média de 2002 = 100)</t>
    </r>
  </si>
  <si>
    <t>Quantum de Intermediários importado</t>
  </si>
  <si>
    <r>
      <t>Papelão Ondulado</t>
    </r>
    <r>
      <rPr>
        <vertAlign val="superscript"/>
        <sz val="8"/>
        <rFont val="Arial"/>
        <family val="2"/>
      </rPr>
      <t>b</t>
    </r>
  </si>
  <si>
    <r>
      <t xml:space="preserve">a </t>
    </r>
    <r>
      <rPr>
        <sz val="8"/>
        <rFont val="Arial"/>
        <family val="2"/>
      </rPr>
      <t>Séries dessazonalizadas pelo Ipea (método X-12-ARIMA).</t>
    </r>
  </si>
  <si>
    <r>
      <t>b</t>
    </r>
    <r>
      <rPr>
        <sz val="8"/>
        <rFont val="Arial"/>
        <family val="2"/>
      </rPr>
      <t xml:space="preserve"> Série da ABPO se refere à expedição e foi encadeada pelo IPEA a partir da variação contra o mesmo periodo do ano anterior.</t>
    </r>
  </si>
  <si>
    <t>Fontes: FUNCEX, IBS, ABCR, ABPO, ANFAVEA e ONS. Elaboração Ipea/Dimac.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</si>
</sst>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0.0"/>
    <numFmt numFmtId="175" formatCode="0.0000_)"/>
    <numFmt numFmtId="176" formatCode="mmmm"/>
    <numFmt numFmtId="177" formatCode="0.00000000"/>
    <numFmt numFmtId="178" formatCode="#,##0.0"/>
    <numFmt numFmtId="179" formatCode="mmm/yyyy"/>
    <numFmt numFmtId="180" formatCode="0.E+0000"/>
    <numFmt numFmtId="181" formatCode="0.E+00"/>
    <numFmt numFmtId="182" formatCode="[$-416]dddd\,\ d&quot; de &quot;mmmm&quot; de &quot;yyyy"/>
    <numFmt numFmtId="183" formatCode="#,##0.0000"/>
  </numFmts>
  <fonts count="46">
    <font>
      <sz val="10"/>
      <name val="Arial"/>
      <family val="0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sz val="8"/>
      <color indexed="12"/>
      <name val="Arial"/>
      <family val="2"/>
    </font>
    <font>
      <b/>
      <vertAlign val="superscript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50" applyFont="1">
      <alignment/>
      <protection/>
    </xf>
    <xf numFmtId="0" fontId="3" fillId="33" borderId="0" xfId="0" applyFont="1" applyFill="1" applyAlignment="1">
      <alignment horizontal="left"/>
    </xf>
    <xf numFmtId="0" fontId="2" fillId="0" borderId="0" xfId="50" applyFont="1" applyAlignment="1">
      <alignment horizontal="center"/>
      <protection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2" fillId="0" borderId="0" xfId="50" applyFont="1" applyBorder="1">
      <alignment/>
      <protection/>
    </xf>
    <xf numFmtId="0" fontId="2" fillId="33" borderId="0" xfId="0" applyFont="1" applyFill="1" applyBorder="1" applyAlignment="1">
      <alignment horizontal="left"/>
    </xf>
    <xf numFmtId="0" fontId="2" fillId="0" borderId="0" xfId="50" applyFont="1" applyBorder="1" applyAlignment="1">
      <alignment horizontal="center"/>
      <protection/>
    </xf>
    <xf numFmtId="0" fontId="2" fillId="33" borderId="0" xfId="0" applyFont="1" applyFill="1" applyBorder="1" applyAlignment="1">
      <alignment horizontal="center"/>
    </xf>
    <xf numFmtId="0" fontId="2" fillId="0" borderId="10" xfId="50" applyFont="1" applyBorder="1">
      <alignment/>
      <protection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176" fontId="2" fillId="33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176" fontId="2" fillId="33" borderId="11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left"/>
      <protection/>
    </xf>
    <xf numFmtId="0" fontId="2" fillId="0" borderId="0" xfId="50" applyFont="1" applyFill="1" applyAlignment="1">
      <alignment horizontal="center"/>
      <protection/>
    </xf>
    <xf numFmtId="0" fontId="2" fillId="0" borderId="0" xfId="50" applyFont="1" applyAlignment="1">
      <alignment horizontal="left"/>
      <protection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NumberFormat="1" applyFont="1" applyFill="1" applyBorder="1" applyAlignment="1">
      <alignment horizontal="left"/>
    </xf>
    <xf numFmtId="2" fontId="2" fillId="33" borderId="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17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 quotePrefix="1">
      <alignment horizontal="left"/>
    </xf>
    <xf numFmtId="2" fontId="2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right" vertical="center" wrapText="1"/>
    </xf>
    <xf numFmtId="174" fontId="2" fillId="33" borderId="11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 quotePrefix="1">
      <alignment horizontal="left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 quotePrefix="1">
      <alignment horizontal="left" vertical="center" wrapText="1"/>
    </xf>
    <xf numFmtId="176" fontId="2" fillId="33" borderId="14" xfId="0" applyNumberFormat="1" applyFont="1" applyFill="1" applyBorder="1" applyAlignment="1">
      <alignment horizontal="left"/>
    </xf>
    <xf numFmtId="0" fontId="5" fillId="33" borderId="0" xfId="0" applyFont="1" applyFill="1" applyBorder="1" applyAlignment="1" quotePrefix="1">
      <alignment horizontal="left" vertical="center"/>
    </xf>
    <xf numFmtId="0" fontId="3" fillId="33" borderId="0" xfId="0" applyFont="1" applyFill="1" applyBorder="1" applyAlignment="1" quotePrefix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14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17" fontId="2" fillId="33" borderId="0" xfId="0" applyNumberFormat="1" applyFont="1" applyFill="1" applyBorder="1" applyAlignment="1">
      <alignment horizontal="left"/>
    </xf>
    <xf numFmtId="175" fontId="2" fillId="33" borderId="0" xfId="0" applyNumberFormat="1" applyFont="1" applyFill="1" applyBorder="1" applyAlignment="1" applyProtection="1">
      <alignment horizontal="center"/>
      <protection/>
    </xf>
    <xf numFmtId="175" fontId="2" fillId="33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/>
    </xf>
    <xf numFmtId="0" fontId="2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/>
    </xf>
    <xf numFmtId="174" fontId="2" fillId="33" borderId="0" xfId="0" applyNumberFormat="1" applyFont="1" applyFill="1" applyBorder="1" applyAlignment="1">
      <alignment horizontal="right"/>
    </xf>
    <xf numFmtId="174" fontId="2" fillId="33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8" fillId="33" borderId="0" xfId="44" applyFill="1" applyAlignment="1" applyProtection="1">
      <alignment/>
      <protection/>
    </xf>
    <xf numFmtId="2" fontId="2" fillId="33" borderId="14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wrapText="1"/>
    </xf>
    <xf numFmtId="0" fontId="2" fillId="0" borderId="0" xfId="0" applyFont="1" applyBorder="1" applyAlignment="1">
      <alignment horizontal="left"/>
    </xf>
    <xf numFmtId="0" fontId="3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/>
    </xf>
    <xf numFmtId="174" fontId="2" fillId="33" borderId="15" xfId="0" applyNumberFormat="1" applyFont="1" applyFill="1" applyBorder="1" applyAlignment="1">
      <alignment horizontal="right"/>
    </xf>
    <xf numFmtId="174" fontId="2" fillId="33" borderId="16" xfId="0" applyNumberFormat="1" applyFont="1" applyFill="1" applyBorder="1" applyAlignment="1">
      <alignment horizontal="right"/>
    </xf>
    <xf numFmtId="174" fontId="2" fillId="33" borderId="17" xfId="0" applyNumberFormat="1" applyFont="1" applyFill="1" applyBorder="1" applyAlignment="1">
      <alignment horizontal="right"/>
    </xf>
    <xf numFmtId="174" fontId="2" fillId="33" borderId="18" xfId="0" applyNumberFormat="1" applyFont="1" applyFill="1" applyBorder="1" applyAlignment="1">
      <alignment horizontal="right"/>
    </xf>
    <xf numFmtId="174" fontId="2" fillId="33" borderId="12" xfId="0" applyNumberFormat="1" applyFont="1" applyFill="1" applyBorder="1" applyAlignment="1">
      <alignment horizontal="right"/>
    </xf>
    <xf numFmtId="174" fontId="2" fillId="33" borderId="19" xfId="0" applyNumberFormat="1" applyFont="1" applyFill="1" applyBorder="1" applyAlignment="1">
      <alignment horizontal="right"/>
    </xf>
    <xf numFmtId="174" fontId="2" fillId="33" borderId="20" xfId="0" applyNumberFormat="1" applyFont="1" applyFill="1" applyBorder="1" applyAlignment="1">
      <alignment horizontal="right"/>
    </xf>
    <xf numFmtId="174" fontId="2" fillId="33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right"/>
    </xf>
    <xf numFmtId="2" fontId="2" fillId="33" borderId="0" xfId="0" applyNumberFormat="1" applyFont="1" applyFill="1" applyAlignment="1">
      <alignment horizontal="right"/>
    </xf>
    <xf numFmtId="2" fontId="2" fillId="33" borderId="11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 quotePrefix="1">
      <alignment horizontal="left" vertical="center"/>
    </xf>
    <xf numFmtId="174" fontId="2" fillId="33" borderId="16" xfId="0" applyNumberFormat="1" applyFont="1" applyFill="1" applyBorder="1" applyAlignment="1">
      <alignment/>
    </xf>
    <xf numFmtId="174" fontId="2" fillId="33" borderId="18" xfId="0" applyNumberFormat="1" applyFont="1" applyFill="1" applyBorder="1" applyAlignment="1">
      <alignment/>
    </xf>
    <xf numFmtId="174" fontId="2" fillId="33" borderId="2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right"/>
    </xf>
    <xf numFmtId="2" fontId="2" fillId="33" borderId="0" xfId="0" applyNumberFormat="1" applyFont="1" applyFill="1" applyAlignment="1">
      <alignment/>
    </xf>
    <xf numFmtId="2" fontId="2" fillId="33" borderId="12" xfId="0" applyNumberFormat="1" applyFont="1" applyFill="1" applyBorder="1" applyAlignment="1">
      <alignment horizontal="center" wrapText="1"/>
    </xf>
    <xf numFmtId="3" fontId="2" fillId="0" borderId="0" xfId="0" applyNumberFormat="1" applyFont="1" applyFill="1" applyAlignment="1">
      <alignment/>
    </xf>
    <xf numFmtId="3" fontId="2" fillId="33" borderId="11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20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174" fontId="2" fillId="33" borderId="21" xfId="0" applyNumberFormat="1" applyFont="1" applyFill="1" applyBorder="1" applyAlignment="1">
      <alignment horizontal="right"/>
    </xf>
    <xf numFmtId="174" fontId="2" fillId="33" borderId="22" xfId="0" applyNumberFormat="1" applyFont="1" applyFill="1" applyBorder="1" applyAlignment="1">
      <alignment horizontal="right"/>
    </xf>
    <xf numFmtId="174" fontId="2" fillId="33" borderId="23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3" borderId="13" xfId="0" applyNumberFormat="1" applyFont="1" applyFill="1" applyBorder="1" applyAlignment="1">
      <alignment horizontal="left"/>
    </xf>
    <xf numFmtId="3" fontId="2" fillId="0" borderId="13" xfId="0" applyNumberFormat="1" applyFont="1" applyFill="1" applyBorder="1" applyAlignment="1">
      <alignment horizontal="right" vertical="center" wrapText="1"/>
    </xf>
    <xf numFmtId="3" fontId="2" fillId="33" borderId="0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174" fontId="2" fillId="33" borderId="15" xfId="0" applyNumberFormat="1" applyFont="1" applyFill="1" applyBorder="1" applyAlignment="1">
      <alignment/>
    </xf>
    <xf numFmtId="174" fontId="2" fillId="33" borderId="19" xfId="0" applyNumberFormat="1" applyFont="1" applyFill="1" applyBorder="1" applyAlignment="1">
      <alignment/>
    </xf>
    <xf numFmtId="174" fontId="2" fillId="33" borderId="17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 horizontal="left"/>
    </xf>
    <xf numFmtId="2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77" fontId="2" fillId="33" borderId="0" xfId="0" applyNumberFormat="1" applyFont="1" applyFill="1" applyAlignment="1">
      <alignment/>
    </xf>
    <xf numFmtId="2" fontId="2" fillId="33" borderId="1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/>
    </xf>
    <xf numFmtId="4" fontId="2" fillId="33" borderId="13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/>
    </xf>
    <xf numFmtId="0" fontId="10" fillId="33" borderId="0" xfId="0" applyFont="1" applyFill="1" applyBorder="1" applyAlignment="1">
      <alignment horizontal="right"/>
    </xf>
    <xf numFmtId="0" fontId="2" fillId="33" borderId="27" xfId="0" applyFont="1" applyFill="1" applyBorder="1" applyAlignment="1">
      <alignment horizontal="left"/>
    </xf>
    <xf numFmtId="2" fontId="2" fillId="33" borderId="14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174" fontId="2" fillId="33" borderId="0" xfId="0" applyNumberFormat="1" applyFont="1" applyFill="1" applyAlignment="1">
      <alignment/>
    </xf>
    <xf numFmtId="174" fontId="3" fillId="33" borderId="17" xfId="0" applyNumberFormat="1" applyFont="1" applyFill="1" applyBorder="1" applyAlignment="1">
      <alignment/>
    </xf>
    <xf numFmtId="174" fontId="3" fillId="33" borderId="11" xfId="0" applyNumberFormat="1" applyFont="1" applyFill="1" applyBorder="1" applyAlignment="1">
      <alignment/>
    </xf>
    <xf numFmtId="174" fontId="3" fillId="33" borderId="18" xfId="0" applyNumberFormat="1" applyFont="1" applyFill="1" applyBorder="1" applyAlignment="1">
      <alignment/>
    </xf>
    <xf numFmtId="174" fontId="3" fillId="33" borderId="15" xfId="0" applyNumberFormat="1" applyFont="1" applyFill="1" applyBorder="1" applyAlignment="1">
      <alignment/>
    </xf>
    <xf numFmtId="174" fontId="3" fillId="33" borderId="0" xfId="0" applyNumberFormat="1" applyFont="1" applyFill="1" applyBorder="1" applyAlignment="1">
      <alignment/>
    </xf>
    <xf numFmtId="174" fontId="3" fillId="33" borderId="19" xfId="0" applyNumberFormat="1" applyFont="1" applyFill="1" applyBorder="1" applyAlignment="1">
      <alignment/>
    </xf>
    <xf numFmtId="174" fontId="3" fillId="33" borderId="12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174" fontId="2" fillId="33" borderId="22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horizontal="left"/>
    </xf>
    <xf numFmtId="0" fontId="2" fillId="0" borderId="27" xfId="0" applyFont="1" applyBorder="1" applyAlignment="1">
      <alignment horizontal="left"/>
    </xf>
    <xf numFmtId="176" fontId="2" fillId="33" borderId="27" xfId="0" applyNumberFormat="1" applyFont="1" applyFill="1" applyBorder="1" applyAlignment="1">
      <alignment horizontal="left"/>
    </xf>
    <xf numFmtId="2" fontId="2" fillId="0" borderId="2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50" applyFont="1" applyBorder="1" applyAlignment="1">
      <alignment horizontal="right"/>
      <protection/>
    </xf>
    <xf numFmtId="0" fontId="2" fillId="0" borderId="11" xfId="50" applyFont="1" applyBorder="1" applyAlignment="1">
      <alignment horizontal="right"/>
      <protection/>
    </xf>
    <xf numFmtId="0" fontId="2" fillId="0" borderId="27" xfId="0" applyFont="1" applyBorder="1" applyAlignment="1">
      <alignment horizontal="right"/>
    </xf>
    <xf numFmtId="0" fontId="2" fillId="33" borderId="28" xfId="0" applyFont="1" applyFill="1" applyBorder="1" applyAlignment="1">
      <alignment horizontal="left"/>
    </xf>
    <xf numFmtId="2" fontId="2" fillId="33" borderId="28" xfId="0" applyNumberFormat="1" applyFont="1" applyFill="1" applyBorder="1" applyAlignment="1">
      <alignment/>
    </xf>
    <xf numFmtId="4" fontId="2" fillId="33" borderId="28" xfId="0" applyNumberFormat="1" applyFont="1" applyFill="1" applyBorder="1" applyAlignment="1">
      <alignment/>
    </xf>
    <xf numFmtId="0" fontId="2" fillId="0" borderId="11" xfId="50" applyFont="1" applyBorder="1">
      <alignment/>
      <protection/>
    </xf>
    <xf numFmtId="0" fontId="2" fillId="33" borderId="16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3" fontId="2" fillId="0" borderId="28" xfId="0" applyNumberFormat="1" applyFont="1" applyFill="1" applyBorder="1" applyAlignment="1">
      <alignment horizontal="right" vertical="center" wrapText="1"/>
    </xf>
    <xf numFmtId="3" fontId="2" fillId="0" borderId="28" xfId="0" applyNumberFormat="1" applyFont="1" applyFill="1" applyBorder="1" applyAlignment="1">
      <alignment horizontal="right"/>
    </xf>
    <xf numFmtId="3" fontId="2" fillId="33" borderId="28" xfId="0" applyNumberFormat="1" applyFont="1" applyFill="1" applyBorder="1" applyAlignment="1">
      <alignment horizontal="right" vertical="center" wrapText="1"/>
    </xf>
    <xf numFmtId="2" fontId="2" fillId="0" borderId="28" xfId="0" applyNumberFormat="1" applyFont="1" applyFill="1" applyBorder="1" applyAlignment="1">
      <alignment horizontal="right" vertical="center" wrapText="1"/>
    </xf>
    <xf numFmtId="2" fontId="2" fillId="33" borderId="0" xfId="0" applyNumberFormat="1" applyFont="1" applyFill="1" applyAlignment="1">
      <alignment/>
    </xf>
    <xf numFmtId="0" fontId="2" fillId="33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2" fontId="2" fillId="33" borderId="14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 quotePrefix="1">
      <alignment horizontal="center" vertical="center" wrapText="1"/>
    </xf>
    <xf numFmtId="0" fontId="2" fillId="33" borderId="13" xfId="0" applyFont="1" applyFill="1" applyBorder="1" applyAlignment="1" quotePrefix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 quotePrefix="1">
      <alignment horizontal="left" vertical="center" wrapText="1"/>
    </xf>
    <xf numFmtId="0" fontId="2" fillId="33" borderId="0" xfId="0" applyFont="1" applyFill="1" applyBorder="1" applyAlignment="1" quotePrefix="1">
      <alignment horizontal="left" vertical="center" wrapText="1"/>
    </xf>
    <xf numFmtId="0" fontId="2" fillId="33" borderId="14" xfId="0" applyFont="1" applyFill="1" applyBorder="1" applyAlignment="1" quotePrefix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9" fontId="2" fillId="33" borderId="0" xfId="0" applyNumberFormat="1" applyFont="1" applyFill="1" applyAlignment="1">
      <alignment/>
    </xf>
    <xf numFmtId="4" fontId="2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3" fontId="10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 quotePrefix="1">
      <alignment horizontal="center" vertical="center" wrapText="1"/>
    </xf>
    <xf numFmtId="2" fontId="2" fillId="33" borderId="10" xfId="0" applyNumberFormat="1" applyFont="1" applyFill="1" applyBorder="1" applyAlignment="1" quotePrefix="1">
      <alignment horizontal="center" vertical="center" wrapText="1"/>
    </xf>
    <xf numFmtId="179" fontId="2" fillId="33" borderId="0" xfId="0" applyNumberFormat="1" applyFont="1" applyFill="1" applyAlignment="1">
      <alignment horizontal="center" vertical="center" wrapText="1"/>
    </xf>
    <xf numFmtId="174" fontId="2" fillId="33" borderId="0" xfId="0" applyNumberFormat="1" applyFont="1" applyFill="1" applyBorder="1" applyAlignment="1">
      <alignment horizontal="center" vertical="center"/>
    </xf>
    <xf numFmtId="178" fontId="2" fillId="33" borderId="0" xfId="0" applyNumberFormat="1" applyFont="1" applyFill="1" applyBorder="1" applyAlignment="1">
      <alignment horizontal="center"/>
    </xf>
    <xf numFmtId="179" fontId="2" fillId="33" borderId="0" xfId="0" applyNumberFormat="1" applyFont="1" applyFill="1" applyBorder="1" applyAlignment="1">
      <alignment/>
    </xf>
    <xf numFmtId="174" fontId="2" fillId="33" borderId="0" xfId="0" applyNumberFormat="1" applyFont="1" applyFill="1" applyBorder="1" applyAlignment="1" quotePrefix="1">
      <alignment horizontal="center" vertical="center"/>
    </xf>
    <xf numFmtId="0" fontId="2" fillId="33" borderId="12" xfId="0" applyNumberFormat="1" applyFont="1" applyFill="1" applyBorder="1" applyAlignment="1">
      <alignment horizontal="left"/>
    </xf>
    <xf numFmtId="0" fontId="2" fillId="33" borderId="0" xfId="0" applyNumberFormat="1" applyFont="1" applyFill="1" applyAlignment="1">
      <alignment horizontal="left"/>
    </xf>
    <xf numFmtId="174" fontId="2" fillId="33" borderId="11" xfId="0" applyNumberFormat="1" applyFont="1" applyFill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left"/>
    </xf>
    <xf numFmtId="3" fontId="2" fillId="33" borderId="11" xfId="0" applyNumberFormat="1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horizontal="center"/>
    </xf>
    <xf numFmtId="0" fontId="5" fillId="33" borderId="0" xfId="0" applyFont="1" applyFill="1" applyBorder="1" applyAlignment="1" quotePrefix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indcategoriass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r1282636\Documents\C&#243;pia%20de%201_Nivel_de_Atividade_te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Tab 1"/>
      <sheetName val="Tab  2"/>
      <sheetName val="Tab 3"/>
      <sheetName val="Tab 4"/>
      <sheetName val="Tab 5"/>
      <sheetName val="Tab 6"/>
      <sheetName val="Tab 7"/>
      <sheetName val="Tab 8"/>
      <sheetName val="Tab 9"/>
      <sheetName val="Tab 10"/>
      <sheetName val="Tab 11 "/>
      <sheetName val="Tab 12"/>
      <sheetName val="Tab 13"/>
      <sheetName val="Tab 14"/>
      <sheetName val="Tab 15"/>
    </sheetNames>
    <sheetDataSet>
      <sheetData sheetId="1">
        <row r="1">
          <cell r="K1" t="str">
            <v>Carta de Conjuntura | dez 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8515625" style="82" customWidth="1"/>
    <col min="2" max="2" width="100.7109375" style="82" customWidth="1"/>
    <col min="3" max="16384" width="9.140625" style="82" customWidth="1"/>
  </cols>
  <sheetData>
    <row r="2" ht="15">
      <c r="B2" s="83" t="s">
        <v>251</v>
      </c>
    </row>
    <row r="3" ht="12.75">
      <c r="B3" s="92" t="s">
        <v>161</v>
      </c>
    </row>
    <row r="4" ht="12.75">
      <c r="B4" s="92" t="s">
        <v>162</v>
      </c>
    </row>
    <row r="5" ht="12.75">
      <c r="B5" s="92" t="s">
        <v>230</v>
      </c>
    </row>
    <row r="6" ht="12.75">
      <c r="B6" s="92" t="s">
        <v>163</v>
      </c>
    </row>
    <row r="7" ht="12.75">
      <c r="B7" s="92" t="s">
        <v>155</v>
      </c>
    </row>
    <row r="8" ht="12.75">
      <c r="B8" s="92" t="s">
        <v>154</v>
      </c>
    </row>
    <row r="9" ht="12.75">
      <c r="B9" s="92" t="s">
        <v>156</v>
      </c>
    </row>
    <row r="10" ht="12.75">
      <c r="B10" s="92" t="s">
        <v>157</v>
      </c>
    </row>
    <row r="11" ht="12.75">
      <c r="B11" s="92" t="s">
        <v>239</v>
      </c>
    </row>
    <row r="12" ht="12.75">
      <c r="B12" s="92" t="s">
        <v>237</v>
      </c>
    </row>
    <row r="13" ht="12.75">
      <c r="B13" s="92" t="s">
        <v>238</v>
      </c>
    </row>
    <row r="14" ht="12.75">
      <c r="B14" s="92" t="s">
        <v>234</v>
      </c>
    </row>
    <row r="15" ht="12.75">
      <c r="B15" s="92" t="s">
        <v>235</v>
      </c>
    </row>
    <row r="16" ht="12.75">
      <c r="B16" s="92" t="s">
        <v>236</v>
      </c>
    </row>
    <row r="17" ht="12.75">
      <c r="B17" s="92" t="s">
        <v>223</v>
      </c>
    </row>
  </sheetData>
  <sheetProtection/>
  <hyperlinks>
    <hyperlink ref="B4" location="'Tab  2'!Area_de_impressao" display="2.   Indicadores de Produção Física da Indústria"/>
    <hyperlink ref="B5" location="'Tab 3'!Area_de_impressao" display="3.   Atividade e Indústria: Produção, Vendas e Utilização de Capacidade"/>
    <hyperlink ref="B6" location="'Tab 4'!Area_de_impressao" display="4.   Volume de Vendas do Comércio Varejista com Ajuste Sazonal"/>
    <hyperlink ref="B7" location="'Tab 5'!Area_de_impressao" display="5.   PIB: Ótica da Oferta"/>
    <hyperlink ref="B8" location="'Tab 6'!Area_de_impressao" display="6.   PIB: Ótica da Demanda"/>
    <hyperlink ref="B9" location="'Tab 7'!Area_de_impressao" display="7.   PIB Trimestral sem Ajuste Sazonal: Ótica da Oferta"/>
    <hyperlink ref="B10" location="'Tab 8'!Area_de_impressao" display="8.   PIB Trimestral sem Ajuste Sazonal: Ótica da Demanda"/>
    <hyperlink ref="B11" location="'Tab 9'!Area_de_impressao" display="9.   PIB Trimestral com Ajuste Sazonal (1995 = 100)"/>
    <hyperlink ref="B14" location="'Tab 12'!Area_de_impressao" display="12. Financiamento da Formação Bruta de Capital (valor corrente por trimestre)"/>
    <hyperlink ref="B15" location="'Tab 13'!Area_de_impressao" display="13. Financiamento da Formação Bruta de Capital (em % do PIB)"/>
    <hyperlink ref="B16" location="'Tab 14'!Area_de_impressao" display="14. Financiamento da Formação Bruta de Capital (valor corrente em 4 trimestres)"/>
    <hyperlink ref="B17" location="'Tab 15'!Area_de_impressao" display="15. Investimento e Poupança"/>
    <hyperlink ref="B12" location="'Tab 10'!Area_de_impressao" display="10. PIB Trimestral sem Ajuste Sazonal (crescimento real do fluxo em 4 trimestres)"/>
    <hyperlink ref="B13" location="'Tab 11 '!Area_de_impressao" display="11. PIB Trimestral com Ajuste Sazonal (crescimento real sobre trimestre anterior por divulgação)"/>
    <hyperlink ref="B3" location="'Tab 1'!Area_de_impressao" display="1.   Indicadores Conjunturais da Indústria"/>
  </hyperlinks>
  <printOptions/>
  <pageMargins left="0.787401575" right="0.787401575" top="0.984251969" bottom="0.984251969" header="0.492125985" footer="0.492125985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2" width="8.140625" style="9" customWidth="1"/>
    <col min="3" max="11" width="12.7109375" style="5" customWidth="1"/>
    <col min="12" max="16384" width="9.140625" style="5" customWidth="1"/>
  </cols>
  <sheetData>
    <row r="1" spans="2:11" s="79" customFormat="1" ht="12.75">
      <c r="B1" s="80" t="s">
        <v>120</v>
      </c>
      <c r="D1" s="81"/>
      <c r="E1" s="81"/>
      <c r="F1" s="81"/>
      <c r="K1" s="165" t="str">
        <f>'Tab 1'!$K$1</f>
        <v>Carta de Conjuntura | dez 2012</v>
      </c>
    </row>
    <row r="2" spans="2:11" s="79" customFormat="1" ht="12.75">
      <c r="B2" s="80"/>
      <c r="D2" s="81"/>
      <c r="E2" s="81"/>
      <c r="F2" s="81"/>
      <c r="K2" s="78"/>
    </row>
    <row r="3" spans="2:11" ht="11.25">
      <c r="B3" s="31" t="s">
        <v>81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1.25">
      <c r="B4" s="47" t="s">
        <v>84</v>
      </c>
      <c r="J4" s="61"/>
      <c r="K4" s="61"/>
    </row>
    <row r="5" ht="11.25">
      <c r="B5" s="48" t="s">
        <v>140</v>
      </c>
    </row>
    <row r="6" ht="11.25">
      <c r="B6" s="48"/>
    </row>
    <row r="7" spans="2:11" ht="45.75" customHeight="1" thickBot="1">
      <c r="B7" s="13" t="s">
        <v>3</v>
      </c>
      <c r="C7" s="14" t="s">
        <v>47</v>
      </c>
      <c r="D7" s="14" t="s">
        <v>48</v>
      </c>
      <c r="E7" s="14" t="s">
        <v>49</v>
      </c>
      <c r="F7" s="14" t="s">
        <v>146</v>
      </c>
      <c r="G7" s="14" t="s">
        <v>147</v>
      </c>
      <c r="H7" s="14" t="s">
        <v>148</v>
      </c>
      <c r="I7" s="14" t="s">
        <v>67</v>
      </c>
      <c r="J7" s="14" t="s">
        <v>68</v>
      </c>
      <c r="K7" s="14" t="s">
        <v>52</v>
      </c>
    </row>
    <row r="8" spans="2:11" ht="12" thickTop="1">
      <c r="B8" s="192" t="s">
        <v>197</v>
      </c>
      <c r="C8" s="193">
        <v>155.494087835478</v>
      </c>
      <c r="D8" s="193">
        <v>125.13647471097</v>
      </c>
      <c r="E8" s="193">
        <v>135.617884076645</v>
      </c>
      <c r="F8" s="193">
        <v>130.627633943255</v>
      </c>
      <c r="G8" s="193">
        <v>128.026576747594</v>
      </c>
      <c r="H8" s="193">
        <v>123.512554341672</v>
      </c>
      <c r="I8" s="193">
        <v>245.507543039463</v>
      </c>
      <c r="J8" s="193">
        <v>153.316584660163</v>
      </c>
      <c r="K8" s="193">
        <v>134.144533613203</v>
      </c>
    </row>
    <row r="9" spans="2:11" ht="11.25">
      <c r="B9" s="9" t="s">
        <v>198</v>
      </c>
      <c r="C9" s="26">
        <v>154.882580045408</v>
      </c>
      <c r="D9" s="26">
        <v>125.802853746787</v>
      </c>
      <c r="E9" s="26">
        <v>139.393619912126</v>
      </c>
      <c r="F9" s="26">
        <v>133.334647694919</v>
      </c>
      <c r="G9" s="26">
        <v>127.945532054737</v>
      </c>
      <c r="H9" s="26">
        <v>129.380557485349</v>
      </c>
      <c r="I9" s="26">
        <v>251.485346725257</v>
      </c>
      <c r="J9" s="26">
        <v>168.62024234443</v>
      </c>
      <c r="K9" s="26">
        <v>136.915297179792</v>
      </c>
    </row>
    <row r="10" spans="2:11" ht="11.25">
      <c r="B10" s="9" t="s">
        <v>199</v>
      </c>
      <c r="C10" s="26">
        <v>149.901662074747</v>
      </c>
      <c r="D10" s="26">
        <v>127.980197933388</v>
      </c>
      <c r="E10" s="26">
        <v>141.007900652971</v>
      </c>
      <c r="F10" s="26">
        <v>135.058933540454</v>
      </c>
      <c r="G10" s="26">
        <v>131.124162418674</v>
      </c>
      <c r="H10" s="26">
        <v>134.378265240471</v>
      </c>
      <c r="I10" s="26">
        <v>250.049576974062</v>
      </c>
      <c r="J10" s="26">
        <v>167.25978297175</v>
      </c>
      <c r="K10" s="26">
        <v>138.758752257549</v>
      </c>
    </row>
    <row r="11" spans="2:11" ht="11.25">
      <c r="B11" s="9" t="s">
        <v>200</v>
      </c>
      <c r="C11" s="26">
        <v>164.122439908058</v>
      </c>
      <c r="D11" s="26">
        <v>129.44723356079</v>
      </c>
      <c r="E11" s="26">
        <v>142.232626799853</v>
      </c>
      <c r="F11" s="26">
        <v>135.7821581335</v>
      </c>
      <c r="G11" s="26">
        <v>131.127166004095</v>
      </c>
      <c r="H11" s="26">
        <v>137.27565431795</v>
      </c>
      <c r="I11" s="26">
        <v>252.57537801027</v>
      </c>
      <c r="J11" s="26">
        <v>176.501746859789</v>
      </c>
      <c r="K11" s="26">
        <v>140.172549422337</v>
      </c>
    </row>
    <row r="12" spans="2:11" ht="11.25">
      <c r="B12" s="51" t="s">
        <v>201</v>
      </c>
      <c r="C12" s="58">
        <v>163.865526177866</v>
      </c>
      <c r="D12" s="58">
        <v>130.727435067806</v>
      </c>
      <c r="E12" s="58">
        <v>144.628440640195</v>
      </c>
      <c r="F12" s="58">
        <v>139.331841065269</v>
      </c>
      <c r="G12" s="58">
        <v>130.837445852993</v>
      </c>
      <c r="H12" s="58">
        <v>142.189590807845</v>
      </c>
      <c r="I12" s="58">
        <v>261.242890489522</v>
      </c>
      <c r="J12" s="58">
        <v>185.464926467596</v>
      </c>
      <c r="K12" s="58">
        <v>143.048190278409</v>
      </c>
    </row>
    <row r="13" spans="2:11" ht="11.25">
      <c r="B13" s="9" t="s">
        <v>202</v>
      </c>
      <c r="C13" s="26">
        <v>163.619366518254</v>
      </c>
      <c r="D13" s="26">
        <v>134.109744717686</v>
      </c>
      <c r="E13" s="26">
        <v>147.022732940765</v>
      </c>
      <c r="F13" s="26">
        <v>141.88438501354</v>
      </c>
      <c r="G13" s="26">
        <v>133.458581635616</v>
      </c>
      <c r="H13" s="26">
        <v>149.713763581173</v>
      </c>
      <c r="I13" s="26">
        <v>248.866933642061</v>
      </c>
      <c r="J13" s="26">
        <v>193.724848540819</v>
      </c>
      <c r="K13" s="26">
        <v>145.583141004364</v>
      </c>
    </row>
    <row r="14" spans="2:11" ht="11.25">
      <c r="B14" s="9" t="s">
        <v>203</v>
      </c>
      <c r="C14" s="26">
        <v>168.690960437526</v>
      </c>
      <c r="D14" s="26">
        <v>134.649321883268</v>
      </c>
      <c r="E14" s="26">
        <v>149.336306432652</v>
      </c>
      <c r="F14" s="26">
        <v>143.312409325952</v>
      </c>
      <c r="G14" s="26">
        <v>133.335658143062</v>
      </c>
      <c r="H14" s="26">
        <v>157.258233321178</v>
      </c>
      <c r="I14" s="26">
        <v>264.262111533188</v>
      </c>
      <c r="J14" s="26">
        <v>203.848060340622</v>
      </c>
      <c r="K14" s="26">
        <v>147.791761760182</v>
      </c>
    </row>
    <row r="15" spans="2:11" ht="11.25">
      <c r="B15" s="9" t="s">
        <v>204</v>
      </c>
      <c r="C15" s="26">
        <v>173.149626693043</v>
      </c>
      <c r="D15" s="26">
        <v>138.59158050876</v>
      </c>
      <c r="E15" s="26">
        <v>151.334686283025</v>
      </c>
      <c r="F15" s="26">
        <v>145.945594633239</v>
      </c>
      <c r="G15" s="26">
        <v>137.707966000457</v>
      </c>
      <c r="H15" s="26">
        <v>162.656377874094</v>
      </c>
      <c r="I15" s="26">
        <v>261.451657879937</v>
      </c>
      <c r="J15" s="26">
        <v>210.596457060121</v>
      </c>
      <c r="K15" s="26">
        <v>150.120689214014</v>
      </c>
    </row>
    <row r="16" spans="2:11" ht="11.25">
      <c r="B16" s="51" t="s">
        <v>205</v>
      </c>
      <c r="C16" s="58">
        <v>168.061603306348</v>
      </c>
      <c r="D16" s="58">
        <v>127.544446484341</v>
      </c>
      <c r="E16" s="58">
        <v>147.516620296024</v>
      </c>
      <c r="F16" s="58">
        <v>143.136705338938</v>
      </c>
      <c r="G16" s="58">
        <v>132.895205067123</v>
      </c>
      <c r="H16" s="58">
        <v>147.355578388655</v>
      </c>
      <c r="I16" s="58">
        <v>246.133924297793</v>
      </c>
      <c r="J16" s="58">
        <v>197.159744878582</v>
      </c>
      <c r="K16" s="58">
        <v>144.309013240948</v>
      </c>
    </row>
    <row r="17" spans="2:11" ht="11.25">
      <c r="B17" s="9" t="s">
        <v>206</v>
      </c>
      <c r="C17" s="26">
        <v>163.166968921335</v>
      </c>
      <c r="D17" s="26">
        <v>119.451930969574</v>
      </c>
      <c r="E17" s="26">
        <v>148.431040316079</v>
      </c>
      <c r="F17" s="26">
        <v>144.508362159072</v>
      </c>
      <c r="G17" s="26">
        <v>138.058895251271</v>
      </c>
      <c r="H17" s="26">
        <v>130.049020091914</v>
      </c>
      <c r="I17" s="26">
        <v>218.042812498445</v>
      </c>
      <c r="J17" s="26">
        <v>167.553628442534</v>
      </c>
      <c r="K17" s="26">
        <v>142.005908035841</v>
      </c>
    </row>
    <row r="18" spans="2:11" ht="11.25">
      <c r="B18" s="9" t="s">
        <v>207</v>
      </c>
      <c r="C18" s="26">
        <v>160.54923285439</v>
      </c>
      <c r="D18" s="26">
        <v>122.424475445293</v>
      </c>
      <c r="E18" s="26">
        <v>150.348600223221</v>
      </c>
      <c r="F18" s="26">
        <v>148.752111421348</v>
      </c>
      <c r="G18" s="26">
        <v>136.403424615008</v>
      </c>
      <c r="H18" s="26">
        <v>136.439913231757</v>
      </c>
      <c r="I18" s="26">
        <v>237.690146398011</v>
      </c>
      <c r="J18" s="26">
        <v>176.724367589552</v>
      </c>
      <c r="K18" s="26">
        <v>144.166914703839</v>
      </c>
    </row>
    <row r="19" spans="2:11" ht="11.25">
      <c r="B19" s="9" t="s">
        <v>208</v>
      </c>
      <c r="C19" s="26">
        <v>161.15888808408</v>
      </c>
      <c r="D19" s="26">
        <v>128.744047617339</v>
      </c>
      <c r="E19" s="26">
        <v>153.487561642215</v>
      </c>
      <c r="F19" s="26">
        <v>152.658684101777</v>
      </c>
      <c r="G19" s="26">
        <v>138.20788926807</v>
      </c>
      <c r="H19" s="26">
        <v>147.61092517232</v>
      </c>
      <c r="I19" s="26">
        <v>234.969601643506</v>
      </c>
      <c r="J19" s="26">
        <v>187.050758166754</v>
      </c>
      <c r="K19" s="26">
        <v>147.905045724595</v>
      </c>
    </row>
    <row r="20" spans="2:11" ht="11.25">
      <c r="B20" s="51" t="s">
        <v>209</v>
      </c>
      <c r="C20" s="58">
        <v>167.741968314351</v>
      </c>
      <c r="D20" s="58">
        <v>134.246066907614</v>
      </c>
      <c r="E20" s="58">
        <v>155.562715890587</v>
      </c>
      <c r="F20" s="58">
        <v>153.894914149024</v>
      </c>
      <c r="G20" s="58">
        <v>141.443004739443</v>
      </c>
      <c r="H20" s="58">
        <v>161.147477299402</v>
      </c>
      <c r="I20" s="58">
        <v>236.721538324938</v>
      </c>
      <c r="J20" s="58">
        <v>211.549419682528</v>
      </c>
      <c r="K20" s="58">
        <v>151.904867619275</v>
      </c>
    </row>
    <row r="21" spans="2:11" ht="11.25">
      <c r="B21" s="9" t="s">
        <v>210</v>
      </c>
      <c r="C21" s="26">
        <v>175.426341726695</v>
      </c>
      <c r="D21" s="26">
        <v>136.550495557581</v>
      </c>
      <c r="E21" s="26">
        <v>157.58805856762</v>
      </c>
      <c r="F21" s="26">
        <v>156.542697923633</v>
      </c>
      <c r="G21" s="26">
        <v>142.577565483022</v>
      </c>
      <c r="H21" s="26">
        <v>168.922807789806</v>
      </c>
      <c r="I21" s="26">
        <v>249.055604284294</v>
      </c>
      <c r="J21" s="26">
        <v>236.567137655603</v>
      </c>
      <c r="K21" s="26">
        <v>154.91145858532</v>
      </c>
    </row>
    <row r="22" spans="2:11" ht="11.25">
      <c r="B22" s="9" t="s">
        <v>211</v>
      </c>
      <c r="C22" s="26">
        <v>177.975071892699</v>
      </c>
      <c r="D22" s="26">
        <v>139.401930272902</v>
      </c>
      <c r="E22" s="26">
        <v>159.012756135372</v>
      </c>
      <c r="F22" s="26">
        <v>158.079179141332</v>
      </c>
      <c r="G22" s="26">
        <v>143.846582075914</v>
      </c>
      <c r="H22" s="26">
        <v>173.679247079948</v>
      </c>
      <c r="I22" s="26">
        <v>254.42037862555</v>
      </c>
      <c r="J22" s="26">
        <v>243.613040850142</v>
      </c>
      <c r="K22" s="26">
        <v>156.84031629909</v>
      </c>
    </row>
    <row r="23" spans="2:11" ht="11.25">
      <c r="B23" s="9" t="s">
        <v>212</v>
      </c>
      <c r="C23" s="26">
        <v>169.233330071257</v>
      </c>
      <c r="D23" s="26">
        <v>140.555227002597</v>
      </c>
      <c r="E23" s="26">
        <v>161.555914796431</v>
      </c>
      <c r="F23" s="26">
        <v>161.874631357486</v>
      </c>
      <c r="G23" s="26">
        <v>145.334381601503</v>
      </c>
      <c r="H23" s="26">
        <v>177.755796302349</v>
      </c>
      <c r="I23" s="26">
        <v>263.370079384756</v>
      </c>
      <c r="J23" s="26">
        <v>263.21815994865</v>
      </c>
      <c r="K23" s="26">
        <v>158.458723497415</v>
      </c>
    </row>
    <row r="24" spans="2:11" ht="11.25">
      <c r="B24" s="51" t="s">
        <v>213</v>
      </c>
      <c r="C24" s="58">
        <v>170.991840124722</v>
      </c>
      <c r="D24" s="58">
        <v>141.022326694507</v>
      </c>
      <c r="E24" s="58">
        <v>163.095820321495</v>
      </c>
      <c r="F24" s="58">
        <v>164.989911308995</v>
      </c>
      <c r="G24" s="58">
        <v>145.84460926007</v>
      </c>
      <c r="H24" s="58">
        <v>179.134420093939</v>
      </c>
      <c r="I24" s="58">
        <v>267.566840670282</v>
      </c>
      <c r="J24" s="58">
        <v>267.051272588167</v>
      </c>
      <c r="K24" s="58">
        <v>160.024335364098</v>
      </c>
    </row>
    <row r="25" spans="2:11" ht="11.25">
      <c r="B25" s="9" t="s">
        <v>231</v>
      </c>
      <c r="C25" s="26">
        <v>182.33632210587</v>
      </c>
      <c r="D25" s="26">
        <v>141.430415929434</v>
      </c>
      <c r="E25" s="26">
        <v>163.797963038574</v>
      </c>
      <c r="F25" s="26">
        <v>165.813889091714</v>
      </c>
      <c r="G25" s="26">
        <v>145.591666322638</v>
      </c>
      <c r="H25" s="26">
        <v>183.469919280029</v>
      </c>
      <c r="I25" s="26">
        <v>258.353481486182</v>
      </c>
      <c r="J25" s="26">
        <v>268.494779805144</v>
      </c>
      <c r="K25" s="26">
        <v>161.211242856804</v>
      </c>
    </row>
    <row r="26" spans="2:11" ht="11.25">
      <c r="B26" s="9" t="s">
        <v>240</v>
      </c>
      <c r="C26" s="26">
        <v>176.367862630195</v>
      </c>
      <c r="D26" s="26">
        <v>142.420954837264</v>
      </c>
      <c r="E26" s="26">
        <v>164.789228307573</v>
      </c>
      <c r="F26" s="26">
        <v>166.916958913863</v>
      </c>
      <c r="G26" s="26">
        <v>147.847688420907</v>
      </c>
      <c r="H26" s="26">
        <v>183.996068034066</v>
      </c>
      <c r="I26" s="26">
        <v>271.035554305233</v>
      </c>
      <c r="J26" s="26">
        <v>278.016580011497</v>
      </c>
      <c r="K26" s="26">
        <v>161.973664314294</v>
      </c>
    </row>
    <row r="27" spans="2:11" ht="11.25">
      <c r="B27" s="9" t="s">
        <v>242</v>
      </c>
      <c r="C27" s="26">
        <v>179.333008815565</v>
      </c>
      <c r="D27" s="26">
        <v>141.93599344602</v>
      </c>
      <c r="E27" s="26">
        <v>164.828470043832</v>
      </c>
      <c r="F27" s="26">
        <v>166.735911963046</v>
      </c>
      <c r="G27" s="26">
        <v>147.345920030361</v>
      </c>
      <c r="H27" s="26">
        <v>182.912032492252</v>
      </c>
      <c r="I27" s="26">
        <v>274.64688184156</v>
      </c>
      <c r="J27" s="26">
        <v>279.964441738997</v>
      </c>
      <c r="K27" s="26">
        <v>162.089923514268</v>
      </c>
    </row>
    <row r="28" spans="2:11" ht="11.25">
      <c r="B28" s="51" t="s">
        <v>248</v>
      </c>
      <c r="C28" s="58">
        <v>182.203141821552</v>
      </c>
      <c r="D28" s="58">
        <v>140.516815485463</v>
      </c>
      <c r="E28" s="58">
        <v>165.379339113017</v>
      </c>
      <c r="F28" s="58">
        <v>168.357200922782</v>
      </c>
      <c r="G28" s="58">
        <v>148.084011597346</v>
      </c>
      <c r="H28" s="58">
        <v>182.772288547571</v>
      </c>
      <c r="I28" s="58">
        <v>276.849505222749</v>
      </c>
      <c r="J28" s="58">
        <v>284.201384003786</v>
      </c>
      <c r="K28" s="58">
        <v>162.210285294342</v>
      </c>
    </row>
    <row r="29" spans="2:11" ht="11.25">
      <c r="B29" s="9" t="s">
        <v>257</v>
      </c>
      <c r="C29" s="26">
        <v>168.212524200611</v>
      </c>
      <c r="D29" s="26">
        <v>141.508856983439</v>
      </c>
      <c r="E29" s="26">
        <v>166.362405057031</v>
      </c>
      <c r="F29" s="26">
        <v>169.861894656913</v>
      </c>
      <c r="G29" s="26">
        <v>150.376814446927</v>
      </c>
      <c r="H29" s="26">
        <v>179.427593796571</v>
      </c>
      <c r="I29" s="26">
        <v>274.160637812472</v>
      </c>
      <c r="J29" s="26">
        <v>285.432314432179</v>
      </c>
      <c r="K29" s="26">
        <v>162.298578325777</v>
      </c>
    </row>
    <row r="30" spans="2:11" ht="11.25">
      <c r="B30" s="9" t="s">
        <v>258</v>
      </c>
      <c r="C30" s="26">
        <v>179.678756877162</v>
      </c>
      <c r="D30" s="26">
        <v>139.024757059569</v>
      </c>
      <c r="E30" s="26">
        <v>167.156317818107</v>
      </c>
      <c r="F30" s="26">
        <v>170.992357651353</v>
      </c>
      <c r="G30" s="26">
        <v>151.919471344362</v>
      </c>
      <c r="H30" s="26">
        <v>176.600647115836</v>
      </c>
      <c r="I30" s="26">
        <v>264.687234084795</v>
      </c>
      <c r="J30" s="26">
        <v>281.187961615166</v>
      </c>
      <c r="K30" s="26">
        <v>162.685203272041</v>
      </c>
    </row>
    <row r="31" spans="2:11" ht="11.25">
      <c r="B31" s="51" t="s">
        <v>259</v>
      </c>
      <c r="C31" s="58">
        <v>184.174625614722</v>
      </c>
      <c r="D31" s="58">
        <v>140.497230507862</v>
      </c>
      <c r="E31" s="58">
        <v>167.164417233206</v>
      </c>
      <c r="F31" s="58">
        <v>172.596272824271</v>
      </c>
      <c r="G31" s="58">
        <v>152.14541064615</v>
      </c>
      <c r="H31" s="58">
        <v>173.156863202646</v>
      </c>
      <c r="I31" s="58">
        <v>265.224310141004</v>
      </c>
      <c r="J31" s="58">
        <v>263.012181603224</v>
      </c>
      <c r="K31" s="58">
        <v>163.647240695287</v>
      </c>
    </row>
    <row r="32" ht="11.25">
      <c r="B32" s="59" t="s">
        <v>139</v>
      </c>
    </row>
    <row r="33" ht="11.25">
      <c r="B33" s="29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2" width="9.140625" style="5" customWidth="1"/>
    <col min="3" max="11" width="11.140625" style="5" customWidth="1"/>
    <col min="12" max="16384" width="9.140625" style="5" customWidth="1"/>
  </cols>
  <sheetData>
    <row r="1" spans="2:11" s="79" customFormat="1" ht="12.75">
      <c r="B1" s="80" t="s">
        <v>120</v>
      </c>
      <c r="D1" s="81"/>
      <c r="E1" s="81"/>
      <c r="F1" s="81"/>
      <c r="K1" s="165" t="str">
        <f>'Tab 1'!$K$1</f>
        <v>Carta de Conjuntura | dez 2012</v>
      </c>
    </row>
    <row r="2" spans="2:11" s="79" customFormat="1" ht="12.75">
      <c r="B2" s="48"/>
      <c r="D2" s="81"/>
      <c r="E2" s="81"/>
      <c r="F2" s="81"/>
      <c r="K2" s="78"/>
    </row>
    <row r="3" spans="2:11" ht="11.25">
      <c r="B3" s="31" t="s">
        <v>222</v>
      </c>
      <c r="C3" s="31"/>
      <c r="D3" s="60"/>
      <c r="E3" s="60"/>
      <c r="F3" s="60"/>
      <c r="G3" s="60"/>
      <c r="H3" s="60"/>
      <c r="J3" s="60"/>
      <c r="K3" s="60"/>
    </row>
    <row r="4" spans="2:12" ht="11.25">
      <c r="B4" s="47" t="s">
        <v>149</v>
      </c>
      <c r="I4" s="47"/>
      <c r="J4" s="61"/>
      <c r="K4" s="61"/>
      <c r="L4" s="61"/>
    </row>
    <row r="5" spans="2:9" ht="11.25">
      <c r="B5" s="48" t="s">
        <v>183</v>
      </c>
      <c r="I5" s="48"/>
    </row>
    <row r="6" spans="2:11" ht="11.25">
      <c r="B6" s="87"/>
      <c r="C6" s="27"/>
      <c r="D6" s="27"/>
      <c r="E6" s="27"/>
      <c r="F6" s="27"/>
      <c r="G6" s="27"/>
      <c r="H6" s="27"/>
      <c r="I6" s="27"/>
      <c r="J6" s="27"/>
      <c r="K6" s="27"/>
    </row>
    <row r="7" spans="2:11" ht="11.25">
      <c r="B7" s="84"/>
      <c r="C7" s="86"/>
      <c r="D7" s="86"/>
      <c r="E7" s="86"/>
      <c r="F7" s="219" t="s">
        <v>125</v>
      </c>
      <c r="G7" s="219"/>
      <c r="H7" s="86"/>
      <c r="I7" s="86"/>
      <c r="J7" s="86"/>
      <c r="K7" s="86"/>
    </row>
    <row r="8" spans="2:11" ht="34.5" customHeight="1" thickBot="1">
      <c r="B8" s="85" t="s">
        <v>3</v>
      </c>
      <c r="C8" s="38" t="s">
        <v>47</v>
      </c>
      <c r="D8" s="38" t="s">
        <v>48</v>
      </c>
      <c r="E8" s="38" t="s">
        <v>49</v>
      </c>
      <c r="F8" s="38" t="s">
        <v>69</v>
      </c>
      <c r="G8" s="38" t="s">
        <v>70</v>
      </c>
      <c r="H8" s="38" t="s">
        <v>87</v>
      </c>
      <c r="I8" s="38" t="s">
        <v>67</v>
      </c>
      <c r="J8" s="38" t="s">
        <v>68</v>
      </c>
      <c r="K8" s="38" t="s">
        <v>52</v>
      </c>
    </row>
    <row r="9" spans="2:11" ht="12" thickTop="1">
      <c r="B9" s="192" t="s">
        <v>197</v>
      </c>
      <c r="C9" s="193">
        <v>4.802069123151309</v>
      </c>
      <c r="D9" s="193">
        <v>2.2090442350471973</v>
      </c>
      <c r="E9" s="193">
        <v>4.237744565057744</v>
      </c>
      <c r="F9" s="193">
        <v>5.198534959010304</v>
      </c>
      <c r="G9" s="193">
        <v>2.576054898457225</v>
      </c>
      <c r="H9" s="193">
        <v>9.77305200781904</v>
      </c>
      <c r="I9" s="193">
        <v>5.040912197314307</v>
      </c>
      <c r="J9" s="193">
        <v>18.448266103928535</v>
      </c>
      <c r="K9" s="193">
        <v>3.95703505942111</v>
      </c>
    </row>
    <row r="10" spans="2:11" ht="11.25">
      <c r="B10" s="9" t="s">
        <v>198</v>
      </c>
      <c r="C10" s="26">
        <v>6.21662637325644</v>
      </c>
      <c r="D10" s="26">
        <v>2.1142923664545066</v>
      </c>
      <c r="E10" s="26">
        <v>4.584100395173518</v>
      </c>
      <c r="F10" s="26">
        <v>5.402580280926728</v>
      </c>
      <c r="G10" s="26">
        <v>3.1781288174903555</v>
      </c>
      <c r="H10" s="26">
        <v>9.16502939156616</v>
      </c>
      <c r="I10" s="26">
        <v>4.443232344703252</v>
      </c>
      <c r="J10" s="26">
        <v>19.596404008046274</v>
      </c>
      <c r="K10" s="26">
        <v>4.165910881178636</v>
      </c>
    </row>
    <row r="11" spans="2:11" ht="11.25">
      <c r="B11" s="9" t="s">
        <v>199</v>
      </c>
      <c r="C11" s="26">
        <v>7.169652939768345</v>
      </c>
      <c r="D11" s="26">
        <v>4.357185837285282</v>
      </c>
      <c r="E11" s="26">
        <v>5.262905480268065</v>
      </c>
      <c r="F11" s="26">
        <v>5.579060176121842</v>
      </c>
      <c r="G11" s="26">
        <v>4.798677390566053</v>
      </c>
      <c r="H11" s="26">
        <v>11.004508940624191</v>
      </c>
      <c r="I11" s="26">
        <v>7.9458410015631475</v>
      </c>
      <c r="J11" s="26">
        <v>20.598286941916257</v>
      </c>
      <c r="K11" s="26">
        <v>5.303259276920436</v>
      </c>
    </row>
    <row r="12" spans="2:11" ht="11.25">
      <c r="B12" s="9" t="s">
        <v>200</v>
      </c>
      <c r="C12" s="26">
        <v>5.807756520921381</v>
      </c>
      <c r="D12" s="26">
        <v>5.154825143798947</v>
      </c>
      <c r="E12" s="26">
        <v>5.632973940101804</v>
      </c>
      <c r="F12" s="26">
        <v>5.673137055101551</v>
      </c>
      <c r="G12" s="26">
        <v>6.068579736508295</v>
      </c>
      <c r="H12" s="26">
        <v>12.80076109309871</v>
      </c>
      <c r="I12" s="26">
        <v>6.016974208701398</v>
      </c>
      <c r="J12" s="26">
        <v>20.223177620502785</v>
      </c>
      <c r="K12" s="26">
        <v>5.633695825381624</v>
      </c>
    </row>
    <row r="13" spans="2:11" ht="11.25">
      <c r="B13" s="51" t="s">
        <v>201</v>
      </c>
      <c r="C13" s="58">
        <v>4.841977842712009</v>
      </c>
      <c r="D13" s="58">
        <v>5.266927713726899</v>
      </c>
      <c r="E13" s="58">
        <v>6.141401955148984</v>
      </c>
      <c r="F13" s="58">
        <v>6.070868128434981</v>
      </c>
      <c r="G13" s="58">
        <v>5.12560760616092</v>
      </c>
      <c r="H13" s="58">
        <v>13.85027534623755</v>
      </c>
      <c r="I13" s="58">
        <v>6.198139853197215</v>
      </c>
      <c r="J13" s="58">
        <v>19.875293563818964</v>
      </c>
      <c r="K13" s="58">
        <v>6.09141066156158</v>
      </c>
    </row>
    <row r="14" spans="2:11" ht="11.25">
      <c r="B14" s="9" t="s">
        <v>202</v>
      </c>
      <c r="C14" s="26">
        <v>4.911273688643125</v>
      </c>
      <c r="D14" s="26">
        <v>6.15485729025016</v>
      </c>
      <c r="E14" s="26">
        <v>6.049224256167274</v>
      </c>
      <c r="F14" s="26">
        <v>6.011236528883845</v>
      </c>
      <c r="G14" s="26">
        <v>5.063920622941587</v>
      </c>
      <c r="H14" s="26">
        <v>15.195790415974674</v>
      </c>
      <c r="I14" s="26">
        <v>4.431276545561924</v>
      </c>
      <c r="J14" s="26">
        <v>18.367676721663152</v>
      </c>
      <c r="K14" s="26">
        <v>6.361821557527336</v>
      </c>
    </row>
    <row r="15" spans="2:11" ht="11.25">
      <c r="B15" s="9" t="s">
        <v>203</v>
      </c>
      <c r="C15" s="26">
        <v>7.669751379413148</v>
      </c>
      <c r="D15" s="26">
        <v>5.598215906538684</v>
      </c>
      <c r="E15" s="26">
        <v>5.956238770505928</v>
      </c>
      <c r="F15" s="26">
        <v>6.1330330666016675</v>
      </c>
      <c r="G15" s="26">
        <v>3.593904011312965</v>
      </c>
      <c r="H15" s="26">
        <v>15.739166260500603</v>
      </c>
      <c r="I15" s="26">
        <v>2.9481019857882096</v>
      </c>
      <c r="J15" s="26">
        <v>19.27854500794539</v>
      </c>
      <c r="K15" s="26">
        <v>6.370708359664268</v>
      </c>
    </row>
    <row r="16" spans="2:11" ht="11.25">
      <c r="B16" s="9" t="s">
        <v>204</v>
      </c>
      <c r="C16" s="26">
        <v>7.171204275803178</v>
      </c>
      <c r="D16" s="26">
        <v>5.855501038025945</v>
      </c>
      <c r="E16" s="26">
        <v>6.1017843649800785</v>
      </c>
      <c r="F16" s="26">
        <v>6.670167312813824</v>
      </c>
      <c r="G16" s="26">
        <v>3.30689566747</v>
      </c>
      <c r="H16" s="26">
        <v>16.65134516225337</v>
      </c>
      <c r="I16" s="26">
        <v>3.577038041649483</v>
      </c>
      <c r="J16" s="26">
        <v>19.23590453595223</v>
      </c>
      <c r="K16" s="26">
        <v>6.639973320121717</v>
      </c>
    </row>
    <row r="17" spans="2:11" ht="11.25">
      <c r="B17" s="51" t="s">
        <v>205</v>
      </c>
      <c r="C17" s="58">
        <v>6.31507151355073</v>
      </c>
      <c r="D17" s="58">
        <v>4.071477487786335</v>
      </c>
      <c r="E17" s="58">
        <v>4.930489837749241</v>
      </c>
      <c r="F17" s="58">
        <v>5.671530811234193</v>
      </c>
      <c r="G17" s="58">
        <v>3.170884185648748</v>
      </c>
      <c r="H17" s="58">
        <v>13.57314782827741</v>
      </c>
      <c r="I17" s="58">
        <v>0.5451652083943603</v>
      </c>
      <c r="J17" s="58">
        <v>15.35513630292764</v>
      </c>
      <c r="K17" s="58">
        <v>5.171597431534325</v>
      </c>
    </row>
    <row r="18" spans="2:11" ht="11.25">
      <c r="B18" s="9" t="s">
        <v>206</v>
      </c>
      <c r="C18" s="26">
        <v>4.9501961152805585</v>
      </c>
      <c r="D18" s="26">
        <v>-0.3795938936566823</v>
      </c>
      <c r="E18" s="26">
        <v>3.775347053047362</v>
      </c>
      <c r="F18" s="26">
        <v>4.743520321278827</v>
      </c>
      <c r="G18" s="26">
        <v>2.8745148838821066</v>
      </c>
      <c r="H18" s="26">
        <v>6.382141726782531</v>
      </c>
      <c r="I18" s="26">
        <v>-2.2198532977455554</v>
      </c>
      <c r="J18" s="26">
        <v>8.234483709999507</v>
      </c>
      <c r="K18" s="26">
        <v>2.9444014340456848</v>
      </c>
    </row>
    <row r="19" spans="2:11" ht="11.25">
      <c r="B19" s="9" t="s">
        <v>207</v>
      </c>
      <c r="C19" s="26">
        <v>0.799251567693382</v>
      </c>
      <c r="D19" s="26">
        <v>-3.971316913269829</v>
      </c>
      <c r="E19" s="26">
        <v>2.474731146362097</v>
      </c>
      <c r="F19" s="26">
        <v>3.9408611127530913</v>
      </c>
      <c r="G19" s="26">
        <v>3.1215294747417577</v>
      </c>
      <c r="H19" s="26">
        <v>-1.1960661903201553</v>
      </c>
      <c r="I19" s="26">
        <v>-6.219368983534568</v>
      </c>
      <c r="J19" s="26">
        <v>-0.29605717856799885</v>
      </c>
      <c r="K19" s="26">
        <v>0.7115009729394384</v>
      </c>
    </row>
    <row r="20" spans="2:11" ht="11.25">
      <c r="B20" s="9" t="s">
        <v>208</v>
      </c>
      <c r="C20" s="26">
        <v>-2.4973294294821202</v>
      </c>
      <c r="D20" s="26">
        <v>-7.412941366164638</v>
      </c>
      <c r="E20" s="26">
        <v>1.256874401942687</v>
      </c>
      <c r="F20" s="26">
        <v>3.2286412349562976</v>
      </c>
      <c r="G20" s="26">
        <v>1.916135091790916</v>
      </c>
      <c r="H20" s="26">
        <v>-8.167124681013483</v>
      </c>
      <c r="I20" s="26">
        <v>-9.580657065126907</v>
      </c>
      <c r="J20" s="26">
        <v>-8.060819805504483</v>
      </c>
      <c r="K20" s="26">
        <v>-1.4094231095743037</v>
      </c>
    </row>
    <row r="21" spans="2:11" ht="11.25">
      <c r="B21" s="51" t="s">
        <v>209</v>
      </c>
      <c r="C21" s="58">
        <v>-3.113779367849545</v>
      </c>
      <c r="D21" s="58">
        <v>-5.604129503438071</v>
      </c>
      <c r="E21" s="58">
        <v>2.12255156944543</v>
      </c>
      <c r="F21" s="58">
        <v>4.43979309594571</v>
      </c>
      <c r="G21" s="58">
        <v>3.1082902443211102</v>
      </c>
      <c r="H21" s="58">
        <v>-6.723885509620898</v>
      </c>
      <c r="I21" s="58">
        <v>-9.124898924679314</v>
      </c>
      <c r="J21" s="58">
        <v>-7.597898828493954</v>
      </c>
      <c r="K21" s="58">
        <v>-0.32972752770223934</v>
      </c>
    </row>
    <row r="22" spans="2:11" ht="11.25">
      <c r="B22" s="9" t="s">
        <v>210</v>
      </c>
      <c r="C22" s="26">
        <v>-1.2141253819426767</v>
      </c>
      <c r="D22" s="26">
        <v>0.32969220851226666</v>
      </c>
      <c r="E22" s="26">
        <v>3.409172528041715</v>
      </c>
      <c r="F22" s="26">
        <v>5.963211095216936</v>
      </c>
      <c r="G22" s="26">
        <v>3.037178368776483</v>
      </c>
      <c r="H22" s="26">
        <v>2.4611284598246685</v>
      </c>
      <c r="I22" s="26">
        <v>-3.1424877185212807</v>
      </c>
      <c r="J22" s="26">
        <v>3.4881981359898395</v>
      </c>
      <c r="K22" s="26">
        <v>2.524784396711155</v>
      </c>
    </row>
    <row r="23" spans="2:11" ht="11.25">
      <c r="B23" s="9" t="s">
        <v>211</v>
      </c>
      <c r="C23" s="26">
        <v>2.5593116314826414</v>
      </c>
      <c r="D23" s="26">
        <v>6.088875050843234</v>
      </c>
      <c r="E23" s="26">
        <v>4.69502369109509</v>
      </c>
      <c r="F23" s="26">
        <v>6.687681851377736</v>
      </c>
      <c r="G23" s="26">
        <v>3.882243931386209</v>
      </c>
      <c r="H23" s="26">
        <v>12.509199570660478</v>
      </c>
      <c r="I23" s="26">
        <v>1.2271124526840316</v>
      </c>
      <c r="J23" s="26">
        <v>15.93247552096777</v>
      </c>
      <c r="K23" s="26">
        <v>5.350484117145848</v>
      </c>
    </row>
    <row r="24" spans="2:11" ht="11.25">
      <c r="B24" s="9" t="s">
        <v>212</v>
      </c>
      <c r="C24" s="26">
        <v>5.788183761661769</v>
      </c>
      <c r="D24" s="26">
        <v>10.542116601561213</v>
      </c>
      <c r="E24" s="26">
        <v>5.658785500488728</v>
      </c>
      <c r="F24" s="26">
        <v>6.991044274963043</v>
      </c>
      <c r="G24" s="26">
        <v>5.066736739823163</v>
      </c>
      <c r="H24" s="26">
        <v>21.204685805950916</v>
      </c>
      <c r="I24" s="26">
        <v>7.084447065935118</v>
      </c>
      <c r="J24" s="26">
        <v>30.818411941975967</v>
      </c>
      <c r="K24" s="26">
        <v>7.557603970727111</v>
      </c>
    </row>
    <row r="25" spans="2:11" ht="11.25">
      <c r="B25" s="51" t="s">
        <v>213</v>
      </c>
      <c r="C25" s="58">
        <v>6.329201320533562</v>
      </c>
      <c r="D25" s="58">
        <v>10.433709027318328</v>
      </c>
      <c r="E25" s="58">
        <v>5.49058257175743</v>
      </c>
      <c r="F25" s="58">
        <v>6.944954643286172</v>
      </c>
      <c r="G25" s="58">
        <v>4.23421130391366</v>
      </c>
      <c r="H25" s="58">
        <v>21.33396740569633</v>
      </c>
      <c r="I25" s="58">
        <v>11.518439321473494</v>
      </c>
      <c r="J25" s="58">
        <v>35.83572077871131</v>
      </c>
      <c r="K25" s="58">
        <v>7.533687989375082</v>
      </c>
    </row>
    <row r="26" spans="2:11" ht="11.25">
      <c r="B26" s="9" t="s">
        <v>231</v>
      </c>
      <c r="C26" s="26">
        <v>5.360815913237826</v>
      </c>
      <c r="D26" s="26">
        <v>7.7620477173026226</v>
      </c>
      <c r="E26" s="26">
        <v>4.9425954538218075</v>
      </c>
      <c r="F26" s="26">
        <v>6.352550548407043</v>
      </c>
      <c r="G26" s="26">
        <v>3.9269735023583774</v>
      </c>
      <c r="H26" s="26">
        <v>16.3454534561841</v>
      </c>
      <c r="I26" s="26">
        <v>8.951767162086943</v>
      </c>
      <c r="J26" s="26">
        <v>28.82481810653532</v>
      </c>
      <c r="K26" s="26">
        <v>6.289526709751336</v>
      </c>
    </row>
    <row r="27" spans="2:11" ht="11.25">
      <c r="B27" s="9" t="s">
        <v>240</v>
      </c>
      <c r="C27" s="26">
        <v>2.3486156444894046</v>
      </c>
      <c r="D27" s="26">
        <v>4.909193176267368</v>
      </c>
      <c r="E27" s="26">
        <v>4.412708598628123</v>
      </c>
      <c r="F27" s="26">
        <v>6.2104395749045915</v>
      </c>
      <c r="G27" s="26">
        <v>3.2855764831322576</v>
      </c>
      <c r="H27" s="26">
        <v>11.456386101063408</v>
      </c>
      <c r="I27" s="26">
        <v>8.717573807651458</v>
      </c>
      <c r="J27" s="26">
        <v>23.018501477131757</v>
      </c>
      <c r="K27" s="26">
        <v>4.932493172857488</v>
      </c>
    </row>
    <row r="28" spans="2:11" ht="11.25">
      <c r="B28" s="9" t="s">
        <v>242</v>
      </c>
      <c r="C28" s="26">
        <v>2.7191282864509114</v>
      </c>
      <c r="D28" s="26">
        <v>2.909700653087688</v>
      </c>
      <c r="E28" s="26">
        <v>3.596631040213971</v>
      </c>
      <c r="F28" s="26">
        <v>5.400978183539529</v>
      </c>
      <c r="G28" s="26">
        <v>2.3437230551228705</v>
      </c>
      <c r="H28" s="26">
        <v>6.98042306337221</v>
      </c>
      <c r="I28" s="26">
        <v>6.765382168210277</v>
      </c>
      <c r="J28" s="26">
        <v>14.511295660509461</v>
      </c>
      <c r="K28" s="26">
        <v>3.7253452486983196</v>
      </c>
    </row>
    <row r="29" spans="2:11" ht="11.25">
      <c r="B29" s="51" t="s">
        <v>248</v>
      </c>
      <c r="C29" s="58">
        <v>3.90285763084397</v>
      </c>
      <c r="D29" s="58">
        <v>1.5783715664820175</v>
      </c>
      <c r="E29" s="58">
        <v>2.7311358310653233</v>
      </c>
      <c r="F29" s="58">
        <v>4.092173974397317</v>
      </c>
      <c r="G29" s="58">
        <v>1.9276749341674115</v>
      </c>
      <c r="H29" s="58">
        <v>4.715380534357472</v>
      </c>
      <c r="I29" s="58">
        <v>4.489450826671382</v>
      </c>
      <c r="J29" s="58">
        <v>9.748573441958118</v>
      </c>
      <c r="K29" s="58">
        <v>2.7328052417382453</v>
      </c>
    </row>
    <row r="30" spans="2:11" ht="11.25">
      <c r="B30" s="9" t="s">
        <v>257</v>
      </c>
      <c r="C30" s="26">
        <v>0.7645888570757986</v>
      </c>
      <c r="D30" s="26">
        <v>0.705589184840627</v>
      </c>
      <c r="E30" s="26">
        <v>2.1477573550449103</v>
      </c>
      <c r="F30" s="26">
        <v>3.2455123417814757</v>
      </c>
      <c r="G30" s="26">
        <v>2.2905503759268475</v>
      </c>
      <c r="H30" s="26">
        <v>2.1285400601079196</v>
      </c>
      <c r="I30" s="26">
        <v>5.0807972528065015</v>
      </c>
      <c r="J30" s="26">
        <v>8.168568068707938</v>
      </c>
      <c r="K30" s="26">
        <v>1.8900133483701564</v>
      </c>
    </row>
    <row r="31" spans="2:11" ht="11.25">
      <c r="B31" s="9" t="s">
        <v>258</v>
      </c>
      <c r="C31" s="26">
        <v>1.4803300356183602</v>
      </c>
      <c r="D31" s="26">
        <v>-0.43004321706238136</v>
      </c>
      <c r="E31" s="26">
        <v>1.6077082679459176</v>
      </c>
      <c r="F31" s="26">
        <v>2.474966292731673</v>
      </c>
      <c r="G31" s="26">
        <v>2.209539352590295</v>
      </c>
      <c r="H31" s="26">
        <v>-0.2818172180336198</v>
      </c>
      <c r="I31" s="26">
        <v>2.8464191622074697</v>
      </c>
      <c r="J31" s="26">
        <v>5.006645198201909</v>
      </c>
      <c r="K31" s="26">
        <v>1.1821383439240218</v>
      </c>
    </row>
    <row r="32" spans="2:11" ht="11.25">
      <c r="B32" s="51" t="s">
        <v>259</v>
      </c>
      <c r="C32" s="58">
        <v>0.7511337617460256</v>
      </c>
      <c r="D32" s="58">
        <v>-0.9288242431721994</v>
      </c>
      <c r="E32" s="58">
        <v>1.4541551865268953</v>
      </c>
      <c r="F32" s="58">
        <v>2.626406031185846</v>
      </c>
      <c r="G32" s="58">
        <v>2.704888622586288</v>
      </c>
      <c r="H32" s="58">
        <v>-2.3955328850482127</v>
      </c>
      <c r="I32" s="58">
        <v>0.8638604534070504</v>
      </c>
      <c r="J32" s="58">
        <v>1.7312138477081351</v>
      </c>
      <c r="K32" s="58">
        <v>0.8672338512029087</v>
      </c>
    </row>
    <row r="33" ht="11.25">
      <c r="B33" s="59" t="s">
        <v>139</v>
      </c>
    </row>
  </sheetData>
  <sheetProtection/>
  <mergeCells count="1">
    <mergeCell ref="F7:G7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8"/>
  <sheetViews>
    <sheetView zoomScalePageLayoutView="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A4" sqref="A4"/>
    </sheetView>
  </sheetViews>
  <sheetFormatPr defaultColWidth="7.00390625" defaultRowHeight="12.75"/>
  <cols>
    <col min="1" max="1" width="3.421875" style="5" customWidth="1"/>
    <col min="2" max="2" width="6.140625" style="5" customWidth="1"/>
    <col min="3" max="34" width="6.28125" style="5" customWidth="1"/>
    <col min="35" max="16384" width="7.00390625" style="5" customWidth="1"/>
  </cols>
  <sheetData>
    <row r="1" spans="2:34" s="79" customFormat="1" ht="12.75">
      <c r="B1" s="80" t="s">
        <v>120</v>
      </c>
      <c r="O1" s="78"/>
      <c r="P1" s="78"/>
      <c r="Q1" s="78"/>
      <c r="AH1" s="165" t="str">
        <f>'Tab 1'!$K$1</f>
        <v>Carta de Conjuntura | dez 2012</v>
      </c>
    </row>
    <row r="3" spans="2:8" ht="11.25">
      <c r="B3" s="31" t="s">
        <v>221</v>
      </c>
      <c r="C3" s="60"/>
      <c r="D3" s="60"/>
      <c r="E3" s="60"/>
      <c r="F3" s="60"/>
      <c r="G3" s="60"/>
      <c r="H3" s="60"/>
    </row>
    <row r="4" spans="2:11" ht="11.25">
      <c r="B4" s="47" t="s">
        <v>84</v>
      </c>
      <c r="J4" s="61"/>
      <c r="K4" s="61"/>
    </row>
    <row r="5" ht="11.25">
      <c r="B5" s="48" t="s">
        <v>85</v>
      </c>
    </row>
    <row r="6" spans="2:5" ht="11.25">
      <c r="B6" s="48"/>
      <c r="C6" s="35"/>
      <c r="D6" s="35"/>
      <c r="E6" s="35"/>
    </row>
    <row r="7" spans="2:23" ht="12.75">
      <c r="B7" s="222" t="s">
        <v>170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</row>
    <row r="8" spans="2:37" s="39" customFormat="1" ht="24.75" customHeight="1" thickBot="1">
      <c r="B8" s="14"/>
      <c r="C8" s="147" t="s">
        <v>57</v>
      </c>
      <c r="D8" s="14" t="s">
        <v>58</v>
      </c>
      <c r="E8" s="14" t="s">
        <v>59</v>
      </c>
      <c r="F8" s="148" t="s">
        <v>60</v>
      </c>
      <c r="G8" s="14" t="s">
        <v>61</v>
      </c>
      <c r="H8" s="14" t="s">
        <v>62</v>
      </c>
      <c r="I8" s="14" t="s">
        <v>63</v>
      </c>
      <c r="J8" s="14" t="s">
        <v>80</v>
      </c>
      <c r="K8" s="147" t="s">
        <v>121</v>
      </c>
      <c r="L8" s="14" t="s">
        <v>129</v>
      </c>
      <c r="M8" s="14" t="s">
        <v>130</v>
      </c>
      <c r="N8" s="149" t="s">
        <v>150</v>
      </c>
      <c r="O8" s="147" t="s">
        <v>138</v>
      </c>
      <c r="P8" s="14" t="s">
        <v>158</v>
      </c>
      <c r="Q8" s="14" t="s">
        <v>159</v>
      </c>
      <c r="R8" s="148" t="s">
        <v>160</v>
      </c>
      <c r="S8" s="147" t="s">
        <v>165</v>
      </c>
      <c r="T8" s="14" t="s">
        <v>166</v>
      </c>
      <c r="U8" s="14" t="s">
        <v>172</v>
      </c>
      <c r="V8" s="148" t="s">
        <v>174</v>
      </c>
      <c r="W8" s="14" t="s">
        <v>175</v>
      </c>
      <c r="X8" s="14" t="s">
        <v>176</v>
      </c>
      <c r="Y8" s="14" t="s">
        <v>180</v>
      </c>
      <c r="Z8" s="14" t="s">
        <v>181</v>
      </c>
      <c r="AA8" s="147" t="s">
        <v>188</v>
      </c>
      <c r="AB8" s="14" t="s">
        <v>189</v>
      </c>
      <c r="AC8" s="14" t="s">
        <v>216</v>
      </c>
      <c r="AD8" s="14" t="s">
        <v>217</v>
      </c>
      <c r="AE8" s="147" t="s">
        <v>233</v>
      </c>
      <c r="AF8" s="14" t="s">
        <v>241</v>
      </c>
      <c r="AG8" s="14" t="s">
        <v>244</v>
      </c>
      <c r="AH8" s="148" t="s">
        <v>249</v>
      </c>
      <c r="AI8" s="14" t="s">
        <v>260</v>
      </c>
      <c r="AJ8" s="14" t="s">
        <v>261</v>
      </c>
      <c r="AK8" s="14" t="s">
        <v>262</v>
      </c>
    </row>
    <row r="9" spans="1:37" s="170" customFormat="1" ht="15" customHeight="1" thickTop="1">
      <c r="A9" s="24"/>
      <c r="B9" s="166" t="s">
        <v>53</v>
      </c>
      <c r="C9" s="98">
        <v>-1.2</v>
      </c>
      <c r="D9" s="89">
        <v>-1.1</v>
      </c>
      <c r="E9" s="89">
        <v>-1.2</v>
      </c>
      <c r="F9" s="99">
        <v>-1.3</v>
      </c>
      <c r="G9" s="89">
        <v>-1.4</v>
      </c>
      <c r="H9" s="89">
        <v>-1.2</v>
      </c>
      <c r="I9" s="89">
        <v>-1.3</v>
      </c>
      <c r="J9" s="89">
        <v>-1.3</v>
      </c>
      <c r="K9" s="98">
        <v>-1.3</v>
      </c>
      <c r="L9" s="89">
        <v>-1.2</v>
      </c>
      <c r="M9" s="89">
        <v>-1.3</v>
      </c>
      <c r="N9" s="127">
        <v>-1.2</v>
      </c>
      <c r="O9" s="98">
        <v>-1.35213299790429</v>
      </c>
      <c r="P9" s="89">
        <v>-1.353495240093705</v>
      </c>
      <c r="Q9" s="28">
        <v>-1.3672591757455943</v>
      </c>
      <c r="R9" s="115">
        <v>-1.3678701407299099</v>
      </c>
      <c r="S9" s="137">
        <v>-1.3677696286580887</v>
      </c>
      <c r="T9" s="28">
        <v>-1.357880624747565</v>
      </c>
      <c r="U9" s="28">
        <v>-1.4368468086497166</v>
      </c>
      <c r="V9" s="115">
        <v>-1.4382586304347411</v>
      </c>
      <c r="W9" s="28">
        <v>-1.437413643762564</v>
      </c>
      <c r="X9" s="28">
        <v>-1.4358974358974375</v>
      </c>
      <c r="Y9" s="28">
        <v>-1.3930433296299505</v>
      </c>
      <c r="Z9" s="28">
        <v>-1.3846153846153841</v>
      </c>
      <c r="AA9" s="137">
        <v>-1.3846153846153841</v>
      </c>
      <c r="AB9" s="28">
        <v>-1.3846153846153841</v>
      </c>
      <c r="AC9" s="28">
        <v>-1.268576678772304</v>
      </c>
      <c r="AD9" s="115">
        <v>-1.20313968360366</v>
      </c>
      <c r="AE9" s="28">
        <v>-1.2656329328560978</v>
      </c>
      <c r="AF9" s="28">
        <v>-1.2671868112541618</v>
      </c>
      <c r="AG9" s="170">
        <v>-1.1791663826268617</v>
      </c>
      <c r="AH9" s="115">
        <v>-1.134928292446924</v>
      </c>
      <c r="AI9" s="28">
        <v>-1.1353309624691943</v>
      </c>
      <c r="AJ9" s="28">
        <v>-1.1357937750013147</v>
      </c>
      <c r="AK9" s="170">
        <v>-1.1356870182052892</v>
      </c>
    </row>
    <row r="10" spans="1:37" s="170" customFormat="1" ht="15" customHeight="1">
      <c r="A10" s="24"/>
      <c r="B10" s="9" t="s">
        <v>54</v>
      </c>
      <c r="C10" s="98">
        <v>-0.9</v>
      </c>
      <c r="D10" s="89">
        <v>-1.2</v>
      </c>
      <c r="E10" s="89">
        <v>-0.4</v>
      </c>
      <c r="F10" s="99">
        <v>-0.3</v>
      </c>
      <c r="G10" s="89">
        <v>0.1</v>
      </c>
      <c r="H10" s="89">
        <v>-0.1</v>
      </c>
      <c r="I10" s="89">
        <v>-0.2</v>
      </c>
      <c r="J10" s="89">
        <v>-0.1</v>
      </c>
      <c r="K10" s="98">
        <v>-0.1</v>
      </c>
      <c r="L10" s="89">
        <v>-0.1</v>
      </c>
      <c r="M10" s="89">
        <v>-0.1</v>
      </c>
      <c r="N10" s="127">
        <v>-0.5</v>
      </c>
      <c r="O10" s="98">
        <v>-0.46846043978735485</v>
      </c>
      <c r="P10" s="89">
        <v>-0.4696343451872309</v>
      </c>
      <c r="Q10" s="28">
        <v>-0.25807286249707184</v>
      </c>
      <c r="R10" s="115">
        <v>-0.23135764610346943</v>
      </c>
      <c r="S10" s="137">
        <v>-0.23115293245767887</v>
      </c>
      <c r="T10" s="28">
        <v>-0.3664835334801331</v>
      </c>
      <c r="U10" s="28">
        <v>-0.22483368697655548</v>
      </c>
      <c r="V10" s="115">
        <v>-0.23675290646475444</v>
      </c>
      <c r="W10" s="28">
        <v>-0.235599325552438</v>
      </c>
      <c r="X10" s="28">
        <v>-0.24280263614289144</v>
      </c>
      <c r="Y10" s="28">
        <v>-0.3640145605824263</v>
      </c>
      <c r="Z10" s="28">
        <v>-0.35534754723521855</v>
      </c>
      <c r="AA10" s="137">
        <v>-0.35534754723521855</v>
      </c>
      <c r="AB10" s="28">
        <v>-0.3640145605824263</v>
      </c>
      <c r="AC10" s="28">
        <v>-0.06696734344523447</v>
      </c>
      <c r="AD10" s="115">
        <v>-0.10197649026588707</v>
      </c>
      <c r="AE10" s="28">
        <v>-0.07008916564017476</v>
      </c>
      <c r="AF10" s="28">
        <v>-0.06916595696986327</v>
      </c>
      <c r="AG10" s="170">
        <v>-0.12690731634638075</v>
      </c>
      <c r="AH10" s="115">
        <v>-0.1605103969027244</v>
      </c>
      <c r="AI10" s="28">
        <v>-0.16022331278002788</v>
      </c>
      <c r="AJ10" s="28">
        <v>-0.15995311205417861</v>
      </c>
      <c r="AK10" s="170">
        <v>-0.1600385496794976</v>
      </c>
    </row>
    <row r="11" spans="1:37" s="170" customFormat="1" ht="15" customHeight="1">
      <c r="A11" s="24"/>
      <c r="B11" s="9" t="s">
        <v>55</v>
      </c>
      <c r="C11" s="98">
        <v>0.5</v>
      </c>
      <c r="D11" s="89">
        <v>0.4</v>
      </c>
      <c r="E11" s="89">
        <v>0.6</v>
      </c>
      <c r="F11" s="99">
        <v>0.6</v>
      </c>
      <c r="G11" s="89">
        <v>0.4</v>
      </c>
      <c r="H11" s="89">
        <v>0.3</v>
      </c>
      <c r="I11" s="89">
        <v>0.6</v>
      </c>
      <c r="J11" s="89">
        <v>0.6</v>
      </c>
      <c r="K11" s="98">
        <v>0.6</v>
      </c>
      <c r="L11" s="89">
        <v>0.5</v>
      </c>
      <c r="M11" s="89">
        <v>0.5</v>
      </c>
      <c r="N11" s="127">
        <v>1.6</v>
      </c>
      <c r="O11" s="98">
        <v>1.559524575389748</v>
      </c>
      <c r="P11" s="89">
        <v>1.5462481624891833</v>
      </c>
      <c r="Q11" s="28">
        <v>1.2652478567928283</v>
      </c>
      <c r="R11" s="115">
        <v>1.2514467436098409</v>
      </c>
      <c r="S11" s="137">
        <v>1.250992682845653</v>
      </c>
      <c r="T11" s="28">
        <v>1.3736136921714603</v>
      </c>
      <c r="U11" s="28">
        <v>1.2743750558765976</v>
      </c>
      <c r="V11" s="115">
        <v>1.2855804525717884</v>
      </c>
      <c r="W11" s="28">
        <v>1.2842544411602486</v>
      </c>
      <c r="X11" s="28">
        <v>1.2952016689846912</v>
      </c>
      <c r="Y11" s="28">
        <v>1.4961725817675742</v>
      </c>
      <c r="Z11" s="28">
        <v>1.4960424458554389</v>
      </c>
      <c r="AA11" s="137">
        <v>1.4960424458554389</v>
      </c>
      <c r="AB11" s="28">
        <v>1.504871259568552</v>
      </c>
      <c r="AC11" s="28">
        <v>1.0015663884358705</v>
      </c>
      <c r="AD11" s="115">
        <v>1.0144890897968217</v>
      </c>
      <c r="AE11" s="28">
        <v>1.0002983614043393</v>
      </c>
      <c r="AF11" s="28">
        <v>1.0014333454297253</v>
      </c>
      <c r="AG11" s="170">
        <v>0.9640577216916801</v>
      </c>
      <c r="AH11" s="115">
        <v>0.9253105849716947</v>
      </c>
      <c r="AI11" s="28">
        <v>0.9272741195252232</v>
      </c>
      <c r="AJ11" s="28">
        <v>0.9277319818144836</v>
      </c>
      <c r="AK11" s="170">
        <v>0.9269725711529953</v>
      </c>
    </row>
    <row r="12" spans="1:37" s="170" customFormat="1" ht="15" customHeight="1">
      <c r="A12" s="24"/>
      <c r="B12" s="51" t="s">
        <v>56</v>
      </c>
      <c r="C12" s="100">
        <v>1.5</v>
      </c>
      <c r="D12" s="90">
        <v>1.7</v>
      </c>
      <c r="E12" s="90">
        <v>1.9</v>
      </c>
      <c r="F12" s="101">
        <v>1.8</v>
      </c>
      <c r="G12" s="90">
        <v>1.7</v>
      </c>
      <c r="H12" s="90">
        <v>1.9</v>
      </c>
      <c r="I12" s="90">
        <v>1.9</v>
      </c>
      <c r="J12" s="90">
        <v>1.6</v>
      </c>
      <c r="K12" s="100">
        <v>1.7</v>
      </c>
      <c r="L12" s="90">
        <v>1.7</v>
      </c>
      <c r="M12" s="90">
        <v>1.7</v>
      </c>
      <c r="N12" s="128">
        <v>1</v>
      </c>
      <c r="O12" s="100">
        <v>1.1086110249757475</v>
      </c>
      <c r="P12" s="90">
        <v>1.1171143980337472</v>
      </c>
      <c r="Q12" s="33">
        <v>1.3633485459670247</v>
      </c>
      <c r="R12" s="116">
        <v>1.3528278662683801</v>
      </c>
      <c r="S12" s="139">
        <v>1.3525791233351514</v>
      </c>
      <c r="T12" s="33">
        <v>1.3608661733028882</v>
      </c>
      <c r="U12" s="33">
        <v>1.4154622644374726</v>
      </c>
      <c r="V12" s="116">
        <v>1.4182917571441633</v>
      </c>
      <c r="W12" s="33">
        <v>1.4173827688646723</v>
      </c>
      <c r="X12" s="33">
        <v>1.4159443920020554</v>
      </c>
      <c r="Y12" s="33">
        <v>1.1055879328076612</v>
      </c>
      <c r="Z12" s="33">
        <v>1.0883537578198599</v>
      </c>
      <c r="AA12" s="139">
        <v>1.0883537578198599</v>
      </c>
      <c r="AB12" s="33">
        <v>1.0883537578198599</v>
      </c>
      <c r="AC12" s="33">
        <v>1.2599568557320362</v>
      </c>
      <c r="AD12" s="116">
        <v>1.2745937536501106</v>
      </c>
      <c r="AE12" s="139">
        <v>1.259786329659307</v>
      </c>
      <c r="AF12" s="33">
        <v>1.2600970993998484</v>
      </c>
      <c r="AG12" s="33">
        <v>1.2482686186551906</v>
      </c>
      <c r="AH12" s="116">
        <v>1.2906892713075102</v>
      </c>
      <c r="AI12" s="33">
        <v>1.2897904955039285</v>
      </c>
      <c r="AJ12" s="33">
        <v>1.2896266312276028</v>
      </c>
      <c r="AK12" s="33">
        <v>1.2899747414496954</v>
      </c>
    </row>
    <row r="13" spans="1:37" s="170" customFormat="1" ht="15" customHeight="1">
      <c r="A13" s="24"/>
      <c r="B13" s="9" t="s">
        <v>57</v>
      </c>
      <c r="C13" s="98">
        <v>1.6</v>
      </c>
      <c r="D13" s="89">
        <v>1.8</v>
      </c>
      <c r="E13" s="89">
        <v>1.8</v>
      </c>
      <c r="F13" s="99">
        <v>1.8</v>
      </c>
      <c r="G13" s="89">
        <v>1.8</v>
      </c>
      <c r="H13" s="89">
        <v>2</v>
      </c>
      <c r="I13" s="89">
        <v>1.7</v>
      </c>
      <c r="J13" s="89">
        <v>1.6</v>
      </c>
      <c r="K13" s="98">
        <v>1.6</v>
      </c>
      <c r="L13" s="89">
        <v>1.7</v>
      </c>
      <c r="M13" s="89">
        <v>1.6</v>
      </c>
      <c r="N13" s="127">
        <v>3</v>
      </c>
      <c r="O13" s="103">
        <v>2.820026609226556</v>
      </c>
      <c r="P13" s="102">
        <v>2.852595127098989</v>
      </c>
      <c r="Q13" s="105">
        <v>2.6002373156269742</v>
      </c>
      <c r="R13" s="117">
        <v>2.5731925697199065</v>
      </c>
      <c r="S13" s="138">
        <v>2.5742322071317325</v>
      </c>
      <c r="T13" s="105">
        <v>2.6095822620334497</v>
      </c>
      <c r="U13" s="105">
        <v>2.4308699449978155</v>
      </c>
      <c r="V13" s="117">
        <v>2.431698455540565</v>
      </c>
      <c r="W13" s="105">
        <v>2.4333867567034595</v>
      </c>
      <c r="X13" s="105">
        <v>2.428498899983067</v>
      </c>
      <c r="Y13" s="105">
        <v>2.8142748156311015</v>
      </c>
      <c r="Z13" s="105">
        <v>2.80603594438793</v>
      </c>
      <c r="AA13" s="138">
        <v>2.8145133943709766</v>
      </c>
      <c r="AB13" s="105">
        <v>2.8145133943709766</v>
      </c>
      <c r="AC13" s="105">
        <v>1.8319576846540286</v>
      </c>
      <c r="AD13" s="117">
        <v>1.8238418333655915</v>
      </c>
      <c r="AE13" s="28">
        <v>1.8415362390231893</v>
      </c>
      <c r="AF13" s="28">
        <v>1.8371095293364448</v>
      </c>
      <c r="AG13" s="170">
        <v>1.9371060908205617</v>
      </c>
      <c r="AH13" s="115">
        <v>1.977964508923935</v>
      </c>
      <c r="AI13" s="28">
        <v>1.9734543141811889</v>
      </c>
      <c r="AJ13" s="28">
        <v>1.9724920386410716</v>
      </c>
      <c r="AK13" s="170">
        <v>1.974264117412372</v>
      </c>
    </row>
    <row r="14" spans="1:37" s="170" customFormat="1" ht="15" customHeight="1">
      <c r="A14" s="24"/>
      <c r="B14" s="9" t="s">
        <v>58</v>
      </c>
      <c r="C14" s="98"/>
      <c r="D14" s="89">
        <v>1.5</v>
      </c>
      <c r="E14" s="89">
        <v>1.4</v>
      </c>
      <c r="F14" s="99">
        <v>1.5</v>
      </c>
      <c r="G14" s="89">
        <v>1.1</v>
      </c>
      <c r="H14" s="89">
        <v>0.8</v>
      </c>
      <c r="I14" s="89">
        <v>0.8</v>
      </c>
      <c r="J14" s="89">
        <v>1.2</v>
      </c>
      <c r="K14" s="98">
        <v>1.1</v>
      </c>
      <c r="L14" s="89">
        <v>1.2</v>
      </c>
      <c r="M14" s="89">
        <v>1.2</v>
      </c>
      <c r="N14" s="127">
        <v>1.6</v>
      </c>
      <c r="O14" s="98">
        <v>1.7072562923298618</v>
      </c>
      <c r="P14" s="89">
        <v>1.6593545067190352</v>
      </c>
      <c r="Q14" s="28">
        <v>2.317672301649165</v>
      </c>
      <c r="R14" s="115">
        <v>2.3915516516278768</v>
      </c>
      <c r="S14" s="137">
        <v>2.390942864730805</v>
      </c>
      <c r="T14" s="28">
        <v>2.179159169327338</v>
      </c>
      <c r="U14" s="28">
        <v>2.403854554032625</v>
      </c>
      <c r="V14" s="115">
        <v>2.3836401756734737</v>
      </c>
      <c r="W14" s="28">
        <v>2.3863657165351437</v>
      </c>
      <c r="X14" s="28">
        <v>2.3874432052870764</v>
      </c>
      <c r="Y14" s="28">
        <v>1.7396322862560876</v>
      </c>
      <c r="Z14" s="28">
        <v>1.7811495011132328</v>
      </c>
      <c r="AA14" s="137">
        <v>1.7645118733509157</v>
      </c>
      <c r="AB14" s="28">
        <v>1.7562664907651682</v>
      </c>
      <c r="AC14" s="28">
        <v>1.9721629713418398</v>
      </c>
      <c r="AD14" s="115">
        <v>1.9463086846766675</v>
      </c>
      <c r="AE14" s="28">
        <v>1.961275697551268</v>
      </c>
      <c r="AF14" s="28">
        <v>1.9649404972541307</v>
      </c>
      <c r="AG14" s="170">
        <v>1.940536725308184</v>
      </c>
      <c r="AH14" s="115">
        <v>1.8940433984844685</v>
      </c>
      <c r="AI14" s="28">
        <v>1.8993201980771923</v>
      </c>
      <c r="AJ14" s="28">
        <v>1.8999884891969687</v>
      </c>
      <c r="AK14" s="170">
        <v>1.8978628461087554</v>
      </c>
    </row>
    <row r="15" spans="1:37" s="170" customFormat="1" ht="15" customHeight="1">
      <c r="A15" s="24"/>
      <c r="B15" s="9" t="s">
        <v>59</v>
      </c>
      <c r="C15" s="98"/>
      <c r="D15" s="89"/>
      <c r="E15" s="89">
        <v>1</v>
      </c>
      <c r="F15" s="99">
        <v>1.1</v>
      </c>
      <c r="G15" s="89">
        <v>1.3</v>
      </c>
      <c r="H15" s="89">
        <v>1.2</v>
      </c>
      <c r="I15" s="89">
        <v>1.4</v>
      </c>
      <c r="J15" s="89">
        <v>1.5</v>
      </c>
      <c r="K15" s="98">
        <v>1.5</v>
      </c>
      <c r="L15" s="89">
        <v>1.3</v>
      </c>
      <c r="M15" s="89">
        <v>1.3</v>
      </c>
      <c r="N15" s="127">
        <v>-0.4</v>
      </c>
      <c r="O15" s="98">
        <v>-0.3894672861230686</v>
      </c>
      <c r="P15" s="89">
        <v>-0.38407949248641104</v>
      </c>
      <c r="Q15" s="28">
        <v>-0.9166294343025405</v>
      </c>
      <c r="R15" s="115">
        <v>-0.9451969463688314</v>
      </c>
      <c r="S15" s="137">
        <v>-0.9453130171378832</v>
      </c>
      <c r="T15" s="28">
        <v>-0.7656769182764367</v>
      </c>
      <c r="U15" s="28">
        <v>-0.8402414689903548</v>
      </c>
      <c r="V15" s="115">
        <v>-0.8221437783005991</v>
      </c>
      <c r="W15" s="28">
        <v>-0.8288630668407793</v>
      </c>
      <c r="X15" s="28">
        <v>-0.8310472809423874</v>
      </c>
      <c r="Y15" s="28">
        <v>-0.4862236628849326</v>
      </c>
      <c r="Z15" s="28">
        <v>-0.5104107591347384</v>
      </c>
      <c r="AA15" s="137">
        <v>-0.5023497002106692</v>
      </c>
      <c r="AB15" s="28">
        <v>-0.486184263835987</v>
      </c>
      <c r="AC15" s="28">
        <v>1.1677519110918189</v>
      </c>
      <c r="AD15" s="115">
        <v>1.1622952938801667</v>
      </c>
      <c r="AE15" s="28">
        <v>1.1679192820738038</v>
      </c>
      <c r="AF15" s="28">
        <v>1.1689915539216722</v>
      </c>
      <c r="AG15" s="28">
        <v>1.1297593487135549</v>
      </c>
      <c r="AH15" s="115">
        <v>1.0666619183214099</v>
      </c>
      <c r="AI15" s="28">
        <v>1.0675128469434192</v>
      </c>
      <c r="AJ15" s="28">
        <v>1.0682803217789916</v>
      </c>
      <c r="AK15" s="28">
        <v>1.068022483047848</v>
      </c>
    </row>
    <row r="16" spans="1:37" s="170" customFormat="1" ht="15" customHeight="1">
      <c r="A16" s="24"/>
      <c r="B16" s="51" t="s">
        <v>60</v>
      </c>
      <c r="C16" s="100"/>
      <c r="D16" s="90"/>
      <c r="E16" s="90"/>
      <c r="F16" s="101">
        <v>0.4</v>
      </c>
      <c r="G16" s="90">
        <v>0.4</v>
      </c>
      <c r="H16" s="90">
        <v>0.7</v>
      </c>
      <c r="I16" s="90">
        <v>0.8</v>
      </c>
      <c r="J16" s="90">
        <v>0.4</v>
      </c>
      <c r="K16" s="100">
        <v>0.5</v>
      </c>
      <c r="L16" s="90">
        <v>0.6</v>
      </c>
      <c r="M16" s="90">
        <v>0.6</v>
      </c>
      <c r="N16" s="128">
        <v>0.7</v>
      </c>
      <c r="O16" s="100">
        <v>0.8163067506874233</v>
      </c>
      <c r="P16" s="90">
        <v>0.8255924336335818</v>
      </c>
      <c r="Q16" s="33">
        <v>0.4909156837043849</v>
      </c>
      <c r="R16" s="116">
        <v>0.4656015074863573</v>
      </c>
      <c r="S16" s="139">
        <v>0.46509094535858164</v>
      </c>
      <c r="T16" s="33">
        <v>0.4610569662010233</v>
      </c>
      <c r="U16" s="33">
        <v>0.6262819074351</v>
      </c>
      <c r="V16" s="116">
        <v>0.627392059412335</v>
      </c>
      <c r="W16" s="33">
        <v>0.6260933626160092</v>
      </c>
      <c r="X16" s="33">
        <v>0.6264746562525403</v>
      </c>
      <c r="Y16" s="33">
        <v>0.9283387622149863</v>
      </c>
      <c r="Z16" s="33">
        <v>0.9283387622149863</v>
      </c>
      <c r="AA16" s="139">
        <v>0.9283387622149863</v>
      </c>
      <c r="AB16" s="33">
        <v>0.9282631707515643</v>
      </c>
      <c r="AC16" s="33">
        <v>1.0210512524441606</v>
      </c>
      <c r="AD16" s="116">
        <v>1.0612147661076765</v>
      </c>
      <c r="AE16" s="139">
        <v>1.0216076771674354</v>
      </c>
      <c r="AF16" s="33">
        <v>1.0218843882643158</v>
      </c>
      <c r="AG16" s="33">
        <v>1.001418978718105</v>
      </c>
      <c r="AH16" s="116">
        <v>1.0943678054080808</v>
      </c>
      <c r="AI16" s="33">
        <v>1.0925675406370905</v>
      </c>
      <c r="AJ16" s="33">
        <v>1.092228367277226</v>
      </c>
      <c r="AK16" s="33">
        <v>1.0929246625181355</v>
      </c>
    </row>
    <row r="17" spans="1:37" s="170" customFormat="1" ht="15" customHeight="1">
      <c r="A17" s="24"/>
      <c r="B17" s="9" t="s">
        <v>61</v>
      </c>
      <c r="C17" s="103"/>
      <c r="D17" s="102"/>
      <c r="E17" s="102"/>
      <c r="F17" s="104"/>
      <c r="G17" s="102">
        <v>0.3</v>
      </c>
      <c r="H17" s="102">
        <v>0.4</v>
      </c>
      <c r="I17" s="102">
        <v>0.2</v>
      </c>
      <c r="J17" s="102">
        <v>0.1</v>
      </c>
      <c r="K17" s="103">
        <v>0.1</v>
      </c>
      <c r="L17" s="102">
        <v>0.2</v>
      </c>
      <c r="M17" s="102">
        <v>0.1</v>
      </c>
      <c r="N17" s="129">
        <v>0.7</v>
      </c>
      <c r="O17" s="98">
        <v>0.5453606350452667</v>
      </c>
      <c r="P17" s="89">
        <v>0.609844495384948</v>
      </c>
      <c r="Q17" s="28">
        <v>1.138607823995974</v>
      </c>
      <c r="R17" s="115">
        <v>1.0938498146576547</v>
      </c>
      <c r="S17" s="137">
        <v>1.095667049986404</v>
      </c>
      <c r="T17" s="28">
        <v>1.1311068570357685</v>
      </c>
      <c r="U17" s="28">
        <v>0.7717960419298286</v>
      </c>
      <c r="V17" s="115">
        <v>0.7747575591569911</v>
      </c>
      <c r="W17" s="28">
        <v>0.7858395424960918</v>
      </c>
      <c r="X17" s="28">
        <v>0.7923673997412672</v>
      </c>
      <c r="Y17" s="28">
        <v>0.6131999354526352</v>
      </c>
      <c r="Z17" s="28">
        <v>0.5809262546393468</v>
      </c>
      <c r="AA17" s="137">
        <v>0.5809262546393468</v>
      </c>
      <c r="AB17" s="28">
        <v>0.5728116175877318</v>
      </c>
      <c r="AC17" s="28">
        <v>-0.22822097430053034</v>
      </c>
      <c r="AD17" s="115">
        <v>-0.26993656811061806</v>
      </c>
      <c r="AE17" s="28">
        <v>-0.2123642276257387</v>
      </c>
      <c r="AF17" s="28">
        <v>-0.21932953565920732</v>
      </c>
      <c r="AG17" s="28">
        <v>-0.12435017262797388</v>
      </c>
      <c r="AH17" s="115">
        <v>-0.09500515385733044</v>
      </c>
      <c r="AI17" s="28">
        <v>-0.10202415663252973</v>
      </c>
      <c r="AJ17" s="28">
        <v>-0.10360030526249675</v>
      </c>
      <c r="AK17" s="28">
        <v>-0.10084317172788237</v>
      </c>
    </row>
    <row r="18" spans="1:37" s="170" customFormat="1" ht="15" customHeight="1">
      <c r="A18" s="24"/>
      <c r="B18" s="9" t="s">
        <v>62</v>
      </c>
      <c r="C18" s="98"/>
      <c r="D18" s="89"/>
      <c r="E18" s="89"/>
      <c r="F18" s="99"/>
      <c r="G18" s="89"/>
      <c r="H18" s="89">
        <v>1.4</v>
      </c>
      <c r="I18" s="89">
        <v>1.1</v>
      </c>
      <c r="J18" s="89">
        <v>1.4</v>
      </c>
      <c r="K18" s="98">
        <v>1.3</v>
      </c>
      <c r="L18" s="89">
        <v>1.4</v>
      </c>
      <c r="M18" s="89">
        <v>1.4</v>
      </c>
      <c r="N18" s="127">
        <v>1.8</v>
      </c>
      <c r="O18" s="98">
        <v>1.8297233285785142</v>
      </c>
      <c r="P18" s="89">
        <v>1.708583202843661</v>
      </c>
      <c r="Q18" s="28">
        <v>2.2943738511421286</v>
      </c>
      <c r="R18" s="115">
        <v>2.411343934155452</v>
      </c>
      <c r="S18" s="137">
        <v>2.409388133539858</v>
      </c>
      <c r="T18" s="28">
        <v>2.1928430228357776</v>
      </c>
      <c r="U18" s="28">
        <v>2.2903647288029516</v>
      </c>
      <c r="V18" s="115">
        <v>2.2639773878320613</v>
      </c>
      <c r="W18" s="28">
        <v>2.2702585606325654</v>
      </c>
      <c r="X18" s="28">
        <v>2.2541312369645405</v>
      </c>
      <c r="Y18" s="28">
        <v>1.9486768243784924</v>
      </c>
      <c r="Z18" s="28">
        <v>2.0134766565057083</v>
      </c>
      <c r="AA18" s="137">
        <v>2.0054548371570613</v>
      </c>
      <c r="AB18" s="28">
        <v>1.9974330178084365</v>
      </c>
      <c r="AC18" s="28">
        <v>2.3666444069328607</v>
      </c>
      <c r="AD18" s="115">
        <v>2.410602699175435</v>
      </c>
      <c r="AE18" s="28">
        <v>2.3450421877800443</v>
      </c>
      <c r="AF18" s="28">
        <v>2.351714800880589</v>
      </c>
      <c r="AG18" s="28">
        <v>2.3168265193567628</v>
      </c>
      <c r="AH18" s="115">
        <v>2.2385811969308778</v>
      </c>
      <c r="AI18" s="28">
        <v>2.250014860740257</v>
      </c>
      <c r="AJ18" s="28">
        <v>2.2511061917749764</v>
      </c>
      <c r="AK18" s="28">
        <v>2.2464772725058646</v>
      </c>
    </row>
    <row r="19" spans="1:37" s="170" customFormat="1" ht="15" customHeight="1">
      <c r="A19" s="24"/>
      <c r="B19" s="9" t="s">
        <v>63</v>
      </c>
      <c r="C19" s="98"/>
      <c r="D19" s="89"/>
      <c r="E19" s="89"/>
      <c r="F19" s="99"/>
      <c r="G19" s="89"/>
      <c r="H19" s="89"/>
      <c r="I19" s="89">
        <v>-1.2</v>
      </c>
      <c r="J19" s="89">
        <v>-0.9</v>
      </c>
      <c r="K19" s="98">
        <v>-0.9</v>
      </c>
      <c r="L19" s="89">
        <v>-1.2</v>
      </c>
      <c r="M19" s="89">
        <v>-1.1</v>
      </c>
      <c r="N19" s="127">
        <v>-0.2</v>
      </c>
      <c r="O19" s="98">
        <v>-0.10787326008112608</v>
      </c>
      <c r="P19" s="89">
        <v>-0.05002836960248391</v>
      </c>
      <c r="Q19" s="28">
        <v>-0.8383950925414774</v>
      </c>
      <c r="R19" s="115">
        <v>-0.8399677222298063</v>
      </c>
      <c r="S19" s="137">
        <v>-0.8392911489752852</v>
      </c>
      <c r="T19" s="28">
        <v>-0.6810484211879353</v>
      </c>
      <c r="U19" s="28">
        <v>-0.5946942501001695</v>
      </c>
      <c r="V19" s="115">
        <v>-0.5735756137828174</v>
      </c>
      <c r="W19" s="28">
        <v>-0.6012150017765228</v>
      </c>
      <c r="X19" s="28">
        <v>-0.5883737349964724</v>
      </c>
      <c r="Y19" s="28">
        <v>-0.23597891921655068</v>
      </c>
      <c r="Z19" s="28">
        <v>-0.2516316741369873</v>
      </c>
      <c r="AA19" s="137">
        <v>-0.23592324630387074</v>
      </c>
      <c r="AB19" s="28">
        <v>-0.22021234762091835</v>
      </c>
      <c r="AC19" s="28">
        <v>-0.9824636058080594</v>
      </c>
      <c r="AD19" s="115">
        <v>-0.9879434891524319</v>
      </c>
      <c r="AE19" s="28">
        <v>-0.9803483360642851</v>
      </c>
      <c r="AF19" s="28">
        <v>-0.9793262104620393</v>
      </c>
      <c r="AG19" s="28">
        <v>-1.0561041490717904</v>
      </c>
      <c r="AH19" s="115">
        <v>-1.1386661551351485</v>
      </c>
      <c r="AI19" s="28">
        <v>-1.1410505475542343</v>
      </c>
      <c r="AJ19" s="28">
        <v>-1.1396777707568306</v>
      </c>
      <c r="AK19" s="28">
        <v>-1.1385597024177518</v>
      </c>
    </row>
    <row r="20" spans="1:37" s="170" customFormat="1" ht="15" customHeight="1">
      <c r="A20" s="24"/>
      <c r="B20" s="51" t="s">
        <v>80</v>
      </c>
      <c r="C20" s="100"/>
      <c r="D20" s="90"/>
      <c r="E20" s="90"/>
      <c r="F20" s="101"/>
      <c r="G20" s="90"/>
      <c r="H20" s="90"/>
      <c r="I20" s="90"/>
      <c r="J20" s="90">
        <v>0.8</v>
      </c>
      <c r="K20" s="100">
        <v>0.9</v>
      </c>
      <c r="L20" s="90">
        <v>1.2</v>
      </c>
      <c r="M20" s="90">
        <v>1.2</v>
      </c>
      <c r="N20" s="128">
        <v>0.7</v>
      </c>
      <c r="O20" s="100">
        <v>0.8288973682785805</v>
      </c>
      <c r="P20" s="90">
        <v>0.8237753036517859</v>
      </c>
      <c r="Q20" s="33">
        <v>0.798371492754435</v>
      </c>
      <c r="R20" s="116">
        <v>0.6908399568596568</v>
      </c>
      <c r="S20" s="139">
        <v>0.6918878387548233</v>
      </c>
      <c r="T20" s="33">
        <v>0.7127589004470858</v>
      </c>
      <c r="U20" s="33">
        <v>1.1533218398762424</v>
      </c>
      <c r="V20" s="116">
        <v>1.1553111735524757</v>
      </c>
      <c r="W20" s="33">
        <v>1.1515044269168495</v>
      </c>
      <c r="X20" s="33">
        <v>1.1679292929292817</v>
      </c>
      <c r="Y20" s="33">
        <v>1.0959552156429853</v>
      </c>
      <c r="Z20" s="33">
        <v>1.0800157666535304</v>
      </c>
      <c r="AA20" s="139">
        <v>1.0878133375374466</v>
      </c>
      <c r="AB20" s="33">
        <v>1.0798455111531435</v>
      </c>
      <c r="AC20" s="33">
        <v>1.0506866160525208</v>
      </c>
      <c r="AD20" s="116">
        <v>0.9939170909111672</v>
      </c>
      <c r="AE20" s="33">
        <v>1.056404308737191</v>
      </c>
      <c r="AF20" s="33">
        <v>1.0553751062111205</v>
      </c>
      <c r="AG20" s="33">
        <v>1.0596703559524023</v>
      </c>
      <c r="AH20" s="116">
        <v>1.253304576617853</v>
      </c>
      <c r="AI20" s="33">
        <v>1.2501718385925953</v>
      </c>
      <c r="AJ20" s="33">
        <v>1.2493680662698292</v>
      </c>
      <c r="AK20" s="33">
        <v>1.250587016304694</v>
      </c>
    </row>
    <row r="21" spans="1:37" s="170" customFormat="1" ht="15" customHeight="1">
      <c r="A21" s="24"/>
      <c r="B21" s="9" t="s">
        <v>121</v>
      </c>
      <c r="C21" s="98"/>
      <c r="D21" s="89"/>
      <c r="E21" s="89"/>
      <c r="F21" s="99"/>
      <c r="G21" s="89"/>
      <c r="H21" s="89"/>
      <c r="I21" s="89"/>
      <c r="J21" s="89"/>
      <c r="K21" s="98">
        <v>1.4</v>
      </c>
      <c r="L21" s="89">
        <v>1.3</v>
      </c>
      <c r="M21" s="89">
        <v>1.2</v>
      </c>
      <c r="N21" s="127">
        <v>1.6</v>
      </c>
      <c r="O21" s="103">
        <v>1.2715220915459513</v>
      </c>
      <c r="P21" s="102">
        <v>1.3713438216411689</v>
      </c>
      <c r="Q21" s="105">
        <v>1.5705081713770719</v>
      </c>
      <c r="R21" s="117">
        <v>1.5298775577699875</v>
      </c>
      <c r="S21" s="138">
        <v>1.5277139108281323</v>
      </c>
      <c r="T21" s="105">
        <v>1.5874676139391974</v>
      </c>
      <c r="U21" s="105">
        <v>1.1832062845015923</v>
      </c>
      <c r="V21" s="117">
        <v>1.1889058612647219</v>
      </c>
      <c r="W21" s="105">
        <v>1.2318668005992572</v>
      </c>
      <c r="X21" s="105">
        <v>1.2246489859594645</v>
      </c>
      <c r="Y21" s="105">
        <v>1.4350335361098088</v>
      </c>
      <c r="Z21" s="105">
        <v>1.3648416783653028</v>
      </c>
      <c r="AA21" s="138">
        <v>1.3334373050530202</v>
      </c>
      <c r="AB21" s="105">
        <v>1.3334373050530202</v>
      </c>
      <c r="AC21" s="105">
        <v>1.6906096338672238</v>
      </c>
      <c r="AD21" s="117">
        <v>1.7552093570385452</v>
      </c>
      <c r="AE21" s="28">
        <v>1.7109116287332249</v>
      </c>
      <c r="AF21" s="28">
        <v>1.702857961889781</v>
      </c>
      <c r="AG21" s="28">
        <v>1.8156319566268841</v>
      </c>
      <c r="AH21" s="115">
        <v>1.7963869694259893</v>
      </c>
      <c r="AI21" s="28">
        <v>1.7875801099379363</v>
      </c>
      <c r="AJ21" s="28">
        <v>1.785584051575717</v>
      </c>
      <c r="AK21" s="28">
        <v>1.7890793313395603</v>
      </c>
    </row>
    <row r="22" spans="1:37" s="170" customFormat="1" ht="15" customHeight="1">
      <c r="A22" s="24"/>
      <c r="B22" s="9" t="s">
        <v>129</v>
      </c>
      <c r="C22" s="98"/>
      <c r="D22" s="89"/>
      <c r="E22" s="89"/>
      <c r="F22" s="99"/>
      <c r="G22" s="89"/>
      <c r="H22" s="89"/>
      <c r="I22" s="89"/>
      <c r="J22" s="89"/>
      <c r="K22" s="98"/>
      <c r="L22" s="89">
        <v>0.5</v>
      </c>
      <c r="M22" s="89">
        <v>0.4</v>
      </c>
      <c r="N22" s="127">
        <v>-0.5</v>
      </c>
      <c r="O22" s="98">
        <v>-0.3530404744063298</v>
      </c>
      <c r="P22" s="89">
        <v>-0.5520778183429886</v>
      </c>
      <c r="Q22" s="28">
        <v>0.16843590195991798</v>
      </c>
      <c r="R22" s="115">
        <v>0.3498261516804213</v>
      </c>
      <c r="S22" s="137">
        <v>0.3513326871167566</v>
      </c>
      <c r="T22" s="28">
        <v>0.11048471265111548</v>
      </c>
      <c r="U22" s="28">
        <v>0.5825083108182971</v>
      </c>
      <c r="V22" s="115">
        <v>0.5579261380006306</v>
      </c>
      <c r="W22" s="28">
        <v>0.5743591424705707</v>
      </c>
      <c r="X22" s="28">
        <v>0.5317099483701959</v>
      </c>
      <c r="Y22" s="28">
        <v>-0.11533138551438338</v>
      </c>
      <c r="Z22" s="28">
        <v>-0.015388166499974432</v>
      </c>
      <c r="AA22" s="137">
        <v>-0.030781069642160652</v>
      </c>
      <c r="AB22" s="28">
        <v>-0.038476337052695264</v>
      </c>
      <c r="AC22" s="28">
        <v>0.3024442387881576</v>
      </c>
      <c r="AD22" s="115">
        <v>0.2955861460052889</v>
      </c>
      <c r="AE22" s="28">
        <v>0.27045247776205095</v>
      </c>
      <c r="AF22" s="28">
        <v>0.2798797139926146</v>
      </c>
      <c r="AG22" s="28">
        <v>0.22317009987569136</v>
      </c>
      <c r="AH22" s="115">
        <v>0.08568485852973318</v>
      </c>
      <c r="AI22" s="28">
        <v>0.10536732117960579</v>
      </c>
      <c r="AJ22" s="28">
        <v>0.10602320779038443</v>
      </c>
      <c r="AK22" s="28">
        <v>0.09780463842314902</v>
      </c>
    </row>
    <row r="23" spans="1:37" s="170" customFormat="1" ht="15" customHeight="1">
      <c r="A23" s="24"/>
      <c r="B23" s="9" t="s">
        <v>130</v>
      </c>
      <c r="C23" s="98"/>
      <c r="D23" s="89"/>
      <c r="E23" s="89"/>
      <c r="F23" s="99"/>
      <c r="G23" s="89"/>
      <c r="H23" s="89"/>
      <c r="I23" s="89"/>
      <c r="J23" s="89"/>
      <c r="K23" s="98"/>
      <c r="L23" s="89"/>
      <c r="M23" s="89">
        <v>0.5</v>
      </c>
      <c r="N23" s="127">
        <v>2.6</v>
      </c>
      <c r="O23" s="98">
        <v>2.6894144673049514</v>
      </c>
      <c r="P23" s="89">
        <v>2.816994130729422</v>
      </c>
      <c r="Q23" s="28">
        <v>1.778345461731412</v>
      </c>
      <c r="R23" s="115">
        <v>1.7994058008364844</v>
      </c>
      <c r="S23" s="137">
        <v>1.7953908289699338</v>
      </c>
      <c r="T23" s="28">
        <v>1.9064493058049914</v>
      </c>
      <c r="U23" s="28">
        <v>1.7328867250005375</v>
      </c>
      <c r="V23" s="115">
        <v>1.731419960627556</v>
      </c>
      <c r="W23" s="28">
        <v>1.6519422488847635</v>
      </c>
      <c r="X23" s="28">
        <v>1.6480147171546777</v>
      </c>
      <c r="Y23" s="28">
        <v>1.9859903009776136</v>
      </c>
      <c r="Z23" s="28">
        <v>1.9930742593305073</v>
      </c>
      <c r="AA23" s="137">
        <v>2.04757139558156</v>
      </c>
      <c r="AB23" s="28">
        <v>2.0554272517320893</v>
      </c>
      <c r="AC23" s="28">
        <v>1.6071167400126596</v>
      </c>
      <c r="AD23" s="115">
        <v>1.6015001798744377</v>
      </c>
      <c r="AE23" s="28">
        <v>1.5980087827627942</v>
      </c>
      <c r="AF23" s="28">
        <v>1.5989012093172272</v>
      </c>
      <c r="AG23" s="28">
        <v>1.5435320796493457</v>
      </c>
      <c r="AH23" s="115">
        <v>1.4701105311815121</v>
      </c>
      <c r="AI23" s="28">
        <v>1.4661221480040787</v>
      </c>
      <c r="AJ23" s="28">
        <v>1.469043746405485</v>
      </c>
      <c r="AK23" s="28">
        <v>1.4712304376287788</v>
      </c>
    </row>
    <row r="24" spans="1:37" s="170" customFormat="1" ht="15" customHeight="1">
      <c r="A24" s="5"/>
      <c r="B24" s="51" t="s">
        <v>131</v>
      </c>
      <c r="C24" s="100"/>
      <c r="D24" s="90"/>
      <c r="E24" s="90"/>
      <c r="F24" s="101"/>
      <c r="G24" s="90"/>
      <c r="H24" s="90"/>
      <c r="I24" s="90"/>
      <c r="J24" s="90"/>
      <c r="K24" s="100"/>
      <c r="L24" s="90"/>
      <c r="M24" s="90"/>
      <c r="N24" s="128">
        <v>0.9</v>
      </c>
      <c r="O24" s="100">
        <v>1.0621253841746503</v>
      </c>
      <c r="P24" s="90">
        <v>1.0491144732918567</v>
      </c>
      <c r="Q24" s="33">
        <v>1.4044152055783465</v>
      </c>
      <c r="R24" s="116">
        <v>1.1742904953091493</v>
      </c>
      <c r="S24" s="139">
        <v>1.1855182411096399</v>
      </c>
      <c r="T24" s="33">
        <v>1.286771390683783</v>
      </c>
      <c r="U24" s="33">
        <v>1.0600214667059404</v>
      </c>
      <c r="V24" s="116">
        <v>1.0965699308654209</v>
      </c>
      <c r="W24" s="33">
        <v>1.0650504050394138</v>
      </c>
      <c r="X24" s="33">
        <v>1.1688409622200302</v>
      </c>
      <c r="Y24" s="33">
        <v>1.449165974790545</v>
      </c>
      <c r="Z24" s="33">
        <v>1.3656254715557647</v>
      </c>
      <c r="AA24" s="139">
        <v>1.3804028060647289</v>
      </c>
      <c r="AB24" s="33">
        <v>1.395489175529896</v>
      </c>
      <c r="AC24" s="33">
        <v>1.1410449946499757</v>
      </c>
      <c r="AD24" s="116">
        <v>1.1654303768526608</v>
      </c>
      <c r="AE24" s="33">
        <v>1.1803962574860938</v>
      </c>
      <c r="AF24" s="33">
        <v>1.1766542042818573</v>
      </c>
      <c r="AG24" s="33">
        <v>1.1810374589504402</v>
      </c>
      <c r="AH24" s="116">
        <v>1.4612492731325588</v>
      </c>
      <c r="AI24" s="33">
        <v>1.4386140617308474</v>
      </c>
      <c r="AJ24" s="33">
        <v>1.4380146403948801</v>
      </c>
      <c r="AK24" s="33">
        <v>1.4467483187218244</v>
      </c>
    </row>
    <row r="25" spans="1:37" s="170" customFormat="1" ht="15" customHeight="1">
      <c r="A25" s="5"/>
      <c r="B25" s="125" t="s">
        <v>138</v>
      </c>
      <c r="C25" s="103"/>
      <c r="D25" s="102"/>
      <c r="E25" s="102"/>
      <c r="F25" s="104"/>
      <c r="G25" s="103"/>
      <c r="H25" s="102"/>
      <c r="I25" s="102"/>
      <c r="J25" s="104"/>
      <c r="K25" s="102"/>
      <c r="L25" s="102"/>
      <c r="M25" s="102"/>
      <c r="N25" s="129"/>
      <c r="O25" s="103">
        <v>0.7590919363346105</v>
      </c>
      <c r="P25" s="102">
        <v>0.884974315142717</v>
      </c>
      <c r="Q25" s="105">
        <v>1.1041333836177447</v>
      </c>
      <c r="R25" s="117">
        <v>0.9888540647399635</v>
      </c>
      <c r="S25" s="138">
        <v>0.9814555979297479</v>
      </c>
      <c r="T25" s="105">
        <v>1.0405156841561736</v>
      </c>
      <c r="U25" s="105">
        <v>1.6788188267633286</v>
      </c>
      <c r="V25" s="117">
        <v>1.660814160188262</v>
      </c>
      <c r="W25" s="105">
        <v>1.797780944187255</v>
      </c>
      <c r="X25" s="105">
        <v>1.744186046511631</v>
      </c>
      <c r="Y25" s="105">
        <v>1.9120601145748095</v>
      </c>
      <c r="Z25" s="105">
        <v>1.8459248232229442</v>
      </c>
      <c r="AA25" s="138">
        <v>1.7708333333333215</v>
      </c>
      <c r="AB25" s="105">
        <v>1.7333730099687639</v>
      </c>
      <c r="AC25" s="105">
        <v>1.960717804236789</v>
      </c>
      <c r="AD25" s="117">
        <v>1.9543048793458029</v>
      </c>
      <c r="AE25" s="28">
        <v>1.9714491107757581</v>
      </c>
      <c r="AF25" s="28">
        <v>1.9582778052270822</v>
      </c>
      <c r="AG25" s="28">
        <v>2.0536077818345433</v>
      </c>
      <c r="AH25" s="115">
        <v>2.0596845711874368</v>
      </c>
      <c r="AI25" s="28">
        <v>2.0770888184560077</v>
      </c>
      <c r="AJ25" s="28">
        <v>2.07219906072742</v>
      </c>
      <c r="AK25" s="28">
        <v>2.0655061313033407</v>
      </c>
    </row>
    <row r="26" spans="1:37" s="170" customFormat="1" ht="15" customHeight="1">
      <c r="A26" s="5"/>
      <c r="B26" s="126" t="s">
        <v>158</v>
      </c>
      <c r="C26" s="98"/>
      <c r="D26" s="89"/>
      <c r="E26" s="89"/>
      <c r="F26" s="99"/>
      <c r="G26" s="98"/>
      <c r="H26" s="89"/>
      <c r="I26" s="89"/>
      <c r="J26" s="99"/>
      <c r="K26" s="89"/>
      <c r="L26" s="89"/>
      <c r="M26" s="89"/>
      <c r="N26" s="127"/>
      <c r="O26" s="98"/>
      <c r="P26" s="89">
        <v>0.7940530054105999</v>
      </c>
      <c r="Q26" s="28">
        <v>1.3251933920745307</v>
      </c>
      <c r="R26" s="115">
        <v>1.5403512613697767</v>
      </c>
      <c r="S26" s="137">
        <v>1.5271276768245245</v>
      </c>
      <c r="T26" s="28">
        <v>1.258114779720998</v>
      </c>
      <c r="U26" s="28">
        <v>1.3601022075234948</v>
      </c>
      <c r="V26" s="115">
        <v>1.3632853812297396</v>
      </c>
      <c r="W26" s="28">
        <v>1.4008706519637926</v>
      </c>
      <c r="X26" s="28">
        <v>1.3333333333333197</v>
      </c>
      <c r="Y26" s="28">
        <v>1.0658490290553324</v>
      </c>
      <c r="Z26" s="28">
        <v>1.2058759044069056</v>
      </c>
      <c r="AA26" s="137">
        <v>1.17707267144318</v>
      </c>
      <c r="AB26" s="28">
        <v>1.199268738574033</v>
      </c>
      <c r="AC26" s="28">
        <v>1.6733739202943632</v>
      </c>
      <c r="AD26" s="115">
        <v>1.6156985162627757</v>
      </c>
      <c r="AE26" s="28">
        <v>1.6163047470388658</v>
      </c>
      <c r="AF26" s="28">
        <v>1.6412678478544551</v>
      </c>
      <c r="AG26" s="28">
        <v>1.637589043547072</v>
      </c>
      <c r="AH26" s="115">
        <v>1.3370258082684883</v>
      </c>
      <c r="AI26" s="28">
        <v>1.3487051468547895</v>
      </c>
      <c r="AJ26" s="28">
        <v>1.3515968853878624</v>
      </c>
      <c r="AK26" s="28">
        <v>1.3464200974827811</v>
      </c>
    </row>
    <row r="27" spans="1:37" s="170" customFormat="1" ht="15" customHeight="1">
      <c r="A27" s="5"/>
      <c r="B27" s="126" t="s">
        <v>159</v>
      </c>
      <c r="C27" s="98"/>
      <c r="D27" s="89"/>
      <c r="E27" s="89"/>
      <c r="F27" s="99"/>
      <c r="G27" s="98"/>
      <c r="H27" s="89"/>
      <c r="I27" s="89"/>
      <c r="J27" s="99"/>
      <c r="K27" s="89"/>
      <c r="L27" s="89"/>
      <c r="M27" s="89"/>
      <c r="N27" s="127"/>
      <c r="O27" s="98"/>
      <c r="P27" s="89"/>
      <c r="Q27" s="28">
        <v>1.6860430854795716</v>
      </c>
      <c r="R27" s="115">
        <v>1.7973533050491541</v>
      </c>
      <c r="S27" s="137">
        <v>1.814700676912695</v>
      </c>
      <c r="T27" s="28">
        <v>1.864038471995566</v>
      </c>
      <c r="U27" s="28">
        <v>1.232618443931699</v>
      </c>
      <c r="V27" s="115">
        <v>1.174999012014144</v>
      </c>
      <c r="W27" s="28">
        <v>0.9751366164146402</v>
      </c>
      <c r="X27" s="28">
        <v>0.9543088490456819</v>
      </c>
      <c r="Y27" s="28">
        <v>1.0618318405085203</v>
      </c>
      <c r="Z27" s="28">
        <v>1.205950317735427</v>
      </c>
      <c r="AA27" s="137">
        <v>1.3151239251391056</v>
      </c>
      <c r="AB27" s="28">
        <v>1.3078979695064774</v>
      </c>
      <c r="AC27" s="28">
        <v>1.117069548855798</v>
      </c>
      <c r="AD27" s="115">
        <v>1.1211286873306747</v>
      </c>
      <c r="AE27" s="28">
        <v>1.1067336456406007</v>
      </c>
      <c r="AF27" s="28">
        <v>1.1015328843619443</v>
      </c>
      <c r="AG27" s="28">
        <v>1.0366268418606772</v>
      </c>
      <c r="AH27" s="115">
        <v>1.0179984854585156</v>
      </c>
      <c r="AI27" s="28">
        <v>1.0121252883894316</v>
      </c>
      <c r="AJ27" s="28">
        <v>1.0161123476608802</v>
      </c>
      <c r="AK27" s="28">
        <v>1.018888640742377</v>
      </c>
    </row>
    <row r="28" spans="1:37" s="170" customFormat="1" ht="15" customHeight="1">
      <c r="A28" s="5"/>
      <c r="B28" s="136" t="s">
        <v>160</v>
      </c>
      <c r="C28" s="100"/>
      <c r="D28" s="90"/>
      <c r="E28" s="90"/>
      <c r="F28" s="101"/>
      <c r="G28" s="100"/>
      <c r="H28" s="90"/>
      <c r="I28" s="90"/>
      <c r="J28" s="101"/>
      <c r="K28" s="90"/>
      <c r="L28" s="90"/>
      <c r="M28" s="90"/>
      <c r="N28" s="128"/>
      <c r="O28" s="100"/>
      <c r="P28" s="90"/>
      <c r="Q28" s="33"/>
      <c r="R28" s="116">
        <v>1.607020797675518</v>
      </c>
      <c r="S28" s="139">
        <v>1.6165019651889656</v>
      </c>
      <c r="T28" s="33">
        <v>1.8004858796325962</v>
      </c>
      <c r="U28" s="33">
        <v>1.6541461983545336</v>
      </c>
      <c r="V28" s="116">
        <v>1.7508522793638237</v>
      </c>
      <c r="W28" s="33">
        <v>1.708114301171615</v>
      </c>
      <c r="X28" s="33">
        <v>1.904898309939873</v>
      </c>
      <c r="Y28" s="33">
        <v>2.5373454363519565</v>
      </c>
      <c r="Z28" s="33">
        <v>2.2547270781305695</v>
      </c>
      <c r="AA28" s="139">
        <v>2.3678767562941294</v>
      </c>
      <c r="AB28" s="33">
        <v>2.4037089871612016</v>
      </c>
      <c r="AC28" s="33">
        <v>1.6950373145152797</v>
      </c>
      <c r="AD28" s="116">
        <v>1.7538961373168682</v>
      </c>
      <c r="AE28" s="33">
        <v>1.7790670192932456</v>
      </c>
      <c r="AF28" s="33">
        <v>1.7654339604764369</v>
      </c>
      <c r="AG28" s="33">
        <v>1.7201564319818674</v>
      </c>
      <c r="AH28" s="116">
        <v>2.0771002027073937</v>
      </c>
      <c r="AI28" s="33">
        <v>2.0382087308802976</v>
      </c>
      <c r="AJ28" s="33">
        <v>2.035895815909994</v>
      </c>
      <c r="AK28" s="33">
        <v>2.051500716740029</v>
      </c>
    </row>
    <row r="29" spans="1:37" s="28" customFormat="1" ht="15" customHeight="1">
      <c r="A29" s="5"/>
      <c r="B29" s="9" t="s">
        <v>165</v>
      </c>
      <c r="C29" s="138"/>
      <c r="D29" s="105"/>
      <c r="E29" s="105"/>
      <c r="F29" s="117"/>
      <c r="K29" s="138"/>
      <c r="L29" s="105"/>
      <c r="M29" s="117"/>
      <c r="O29" s="138"/>
      <c r="P29" s="105"/>
      <c r="Q29" s="105"/>
      <c r="R29" s="117"/>
      <c r="S29" s="137">
        <v>0.7127863123314926</v>
      </c>
      <c r="T29" s="28">
        <v>0.8291568082783307</v>
      </c>
      <c r="U29" s="28">
        <v>1.6859501491716111</v>
      </c>
      <c r="V29" s="115">
        <v>1.6346462466183098</v>
      </c>
      <c r="W29" s="28">
        <v>1.9109931054572815</v>
      </c>
      <c r="X29" s="28">
        <v>1.8130709768095388</v>
      </c>
      <c r="Y29" s="28">
        <v>1.8332636274919878</v>
      </c>
      <c r="Z29" s="28">
        <v>1.7723815504849583</v>
      </c>
      <c r="AA29" s="137">
        <v>1.4631087577509971</v>
      </c>
      <c r="AB29" s="28">
        <v>1.4139444173573823</v>
      </c>
      <c r="AC29" s="28">
        <v>1.7733694597867888</v>
      </c>
      <c r="AD29" s="115">
        <v>1.747566379739074</v>
      </c>
      <c r="AE29" s="28">
        <v>1.7730797190939063</v>
      </c>
      <c r="AF29" s="28">
        <v>1.75515324831792</v>
      </c>
      <c r="AG29" s="28">
        <v>1.7264564210055733</v>
      </c>
      <c r="AH29" s="115">
        <v>1.7522531244802853</v>
      </c>
      <c r="AI29" s="28">
        <v>1.7984926714758265</v>
      </c>
      <c r="AJ29" s="28">
        <v>1.791134445493836</v>
      </c>
      <c r="AK29" s="28">
        <v>1.7720956280686373</v>
      </c>
    </row>
    <row r="30" spans="1:37" s="28" customFormat="1" ht="15" customHeight="1">
      <c r="A30" s="5"/>
      <c r="B30" s="9" t="s">
        <v>166</v>
      </c>
      <c r="C30" s="137"/>
      <c r="F30" s="115"/>
      <c r="K30" s="137"/>
      <c r="M30" s="115"/>
      <c r="O30" s="137"/>
      <c r="R30" s="115"/>
      <c r="S30" s="137"/>
      <c r="T30" s="28">
        <v>1.5743639246477592</v>
      </c>
      <c r="U30" s="28">
        <v>1.5579521506748906</v>
      </c>
      <c r="V30" s="115">
        <v>1.593075887407558</v>
      </c>
      <c r="W30" s="28">
        <v>1.621837119613856</v>
      </c>
      <c r="X30" s="28">
        <v>1.5115958034235266</v>
      </c>
      <c r="Y30" s="28">
        <v>0.9651584639605693</v>
      </c>
      <c r="Z30" s="28">
        <v>1.1655810764484187</v>
      </c>
      <c r="AA30" s="137">
        <v>1.1810753278857389</v>
      </c>
      <c r="AB30" s="28">
        <v>1.1950549450549408</v>
      </c>
      <c r="AC30" s="28">
        <v>1.8462461584930923</v>
      </c>
      <c r="AD30" s="115">
        <v>1.7834600255453914</v>
      </c>
      <c r="AE30" s="28">
        <v>1.7542554362705909</v>
      </c>
      <c r="AF30" s="28">
        <v>1.8071274127235748</v>
      </c>
      <c r="AG30" s="28">
        <v>1.9366521116989333</v>
      </c>
      <c r="AH30" s="115">
        <v>1.507447298359299</v>
      </c>
      <c r="AI30" s="28">
        <v>1.5119865901952023</v>
      </c>
      <c r="AJ30" s="28">
        <v>1.5190133759346303</v>
      </c>
      <c r="AK30" s="28">
        <v>1.5170855228022528</v>
      </c>
    </row>
    <row r="31" spans="1:37" s="28" customFormat="1" ht="15" customHeight="1">
      <c r="A31" s="5"/>
      <c r="B31" s="9" t="s">
        <v>172</v>
      </c>
      <c r="C31" s="137"/>
      <c r="F31" s="115"/>
      <c r="K31" s="137"/>
      <c r="N31" s="137"/>
      <c r="O31" s="137"/>
      <c r="R31" s="115"/>
      <c r="S31" s="137"/>
      <c r="U31" s="28">
        <v>1.8092674244405416</v>
      </c>
      <c r="V31" s="115">
        <v>1.6898308896610592</v>
      </c>
      <c r="W31" s="137">
        <v>1.366269510870044</v>
      </c>
      <c r="X31" s="28">
        <v>1.3462976813762184</v>
      </c>
      <c r="Y31" s="28">
        <v>1.0983050847457765</v>
      </c>
      <c r="Z31" s="28">
        <v>1.4096916299559448</v>
      </c>
      <c r="AA31" s="137">
        <v>1.6694944010858581</v>
      </c>
      <c r="AB31" s="28">
        <v>1.656033663635137</v>
      </c>
      <c r="AC31" s="28">
        <v>1.5928597739237604</v>
      </c>
      <c r="AD31" s="115">
        <v>1.5740847161205718</v>
      </c>
      <c r="AE31" s="28">
        <v>1.546440509343605</v>
      </c>
      <c r="AF31" s="28">
        <v>1.5358586680720432</v>
      </c>
      <c r="AG31" s="28">
        <v>1.5440921901237248</v>
      </c>
      <c r="AH31" s="115">
        <v>1.578912215502415</v>
      </c>
      <c r="AI31" s="28">
        <v>1.561589671072361</v>
      </c>
      <c r="AJ31" s="28">
        <v>1.567915128544617</v>
      </c>
      <c r="AK31" s="28">
        <v>1.5758168290943564</v>
      </c>
    </row>
    <row r="32" spans="1:37" s="28" customFormat="1" ht="15" customHeight="1">
      <c r="A32" s="5"/>
      <c r="B32" s="51" t="s">
        <v>174</v>
      </c>
      <c r="C32" s="171"/>
      <c r="D32" s="172"/>
      <c r="E32" s="172"/>
      <c r="F32" s="173"/>
      <c r="G32" s="33"/>
      <c r="H32" s="33"/>
      <c r="I32" s="33"/>
      <c r="J32" s="33"/>
      <c r="K32" s="139"/>
      <c r="L32" s="33"/>
      <c r="M32" s="33"/>
      <c r="N32" s="139"/>
      <c r="O32" s="139"/>
      <c r="P32" s="33"/>
      <c r="Q32" s="33"/>
      <c r="R32" s="116"/>
      <c r="S32" s="139"/>
      <c r="T32" s="33"/>
      <c r="U32" s="33"/>
      <c r="V32" s="116">
        <v>-3.5958757816282105</v>
      </c>
      <c r="W32" s="139">
        <v>-3.6487764978414328</v>
      </c>
      <c r="X32" s="33">
        <v>-3.3747064743374744</v>
      </c>
      <c r="Y32" s="33">
        <v>-2.9238197424892753</v>
      </c>
      <c r="Z32" s="33">
        <v>-3.461872619127182</v>
      </c>
      <c r="AA32" s="139">
        <v>-3.297510179560781</v>
      </c>
      <c r="AB32" s="33">
        <v>-3.2314060622245955</v>
      </c>
      <c r="AC32" s="33">
        <v>-4.367388965668539</v>
      </c>
      <c r="AD32" s="116">
        <v>-4.2073820270817075</v>
      </c>
      <c r="AE32" s="33">
        <v>-4.169694759309772</v>
      </c>
      <c r="AF32" s="33">
        <v>-4.199474645699031</v>
      </c>
      <c r="AG32" s="33">
        <v>-4.204299746281526</v>
      </c>
      <c r="AH32" s="116">
        <v>-3.834504791269744</v>
      </c>
      <c r="AI32" s="33">
        <v>-3.8861488443201475</v>
      </c>
      <c r="AJ32" s="33">
        <v>-3.8941992186438457</v>
      </c>
      <c r="AK32" s="33">
        <v>-3.8713357922176894</v>
      </c>
    </row>
    <row r="33" spans="1:37" s="28" customFormat="1" ht="15" customHeight="1">
      <c r="A33" s="5"/>
      <c r="B33" s="9" t="s">
        <v>175</v>
      </c>
      <c r="C33" s="174"/>
      <c r="D33" s="175"/>
      <c r="E33" s="175"/>
      <c r="F33" s="175"/>
      <c r="G33" s="137"/>
      <c r="K33" s="137"/>
      <c r="N33" s="137"/>
      <c r="O33" s="137"/>
      <c r="S33" s="137"/>
      <c r="W33" s="137">
        <v>-0.8313700495412246</v>
      </c>
      <c r="X33" s="28">
        <v>-0.9720872101097067</v>
      </c>
      <c r="Y33" s="28">
        <v>-0.8842221608179046</v>
      </c>
      <c r="Z33" s="28">
        <v>-0.9138110072689498</v>
      </c>
      <c r="AA33" s="137">
        <v>-1.5047974045696133</v>
      </c>
      <c r="AB33" s="28">
        <v>-1.559265903132323</v>
      </c>
      <c r="AC33" s="28">
        <v>-1.8549661563320385</v>
      </c>
      <c r="AD33" s="115">
        <v>-1.924952017413184</v>
      </c>
      <c r="AE33" s="28">
        <v>-1.9093381974187973</v>
      </c>
      <c r="AF33" s="28">
        <v>-1.964399018356222</v>
      </c>
      <c r="AG33" s="28">
        <v>-1.6727124788630698</v>
      </c>
      <c r="AH33" s="115">
        <v>-1.6293389024468086</v>
      </c>
      <c r="AI33" s="28">
        <v>-1.5440350477473053</v>
      </c>
      <c r="AJ33" s="28">
        <v>-1.554594897556083</v>
      </c>
      <c r="AK33" s="28">
        <v>-1.5959538170090437</v>
      </c>
    </row>
    <row r="34" spans="1:37" s="28" customFormat="1" ht="15" customHeight="1">
      <c r="A34" s="5"/>
      <c r="B34" s="9" t="s">
        <v>176</v>
      </c>
      <c r="C34" s="174"/>
      <c r="D34" s="175"/>
      <c r="E34" s="175"/>
      <c r="F34" s="175"/>
      <c r="G34" s="137"/>
      <c r="K34" s="137"/>
      <c r="N34" s="137"/>
      <c r="O34" s="137"/>
      <c r="S34" s="137"/>
      <c r="W34" s="137"/>
      <c r="X34" s="28">
        <v>1.9071658953863313</v>
      </c>
      <c r="Y34" s="28">
        <v>1.0802899358795637</v>
      </c>
      <c r="Z34" s="28">
        <v>1.3833577866275482</v>
      </c>
      <c r="AA34" s="137">
        <v>1.4647137150466172</v>
      </c>
      <c r="AB34" s="28">
        <v>1.4507989907485142</v>
      </c>
      <c r="AC34" s="28">
        <v>1.984090921126902</v>
      </c>
      <c r="AD34" s="115">
        <v>1.873516873308878</v>
      </c>
      <c r="AE34" s="28">
        <v>1.8364725216260647</v>
      </c>
      <c r="AF34" s="28">
        <v>1.9859278963664906</v>
      </c>
      <c r="AG34" s="28">
        <v>2.0132325712984844</v>
      </c>
      <c r="AH34" s="115">
        <v>1.5021019234314092</v>
      </c>
      <c r="AI34" s="28">
        <v>1.5025602969199303</v>
      </c>
      <c r="AJ34" s="28">
        <v>1.5185818956987118</v>
      </c>
      <c r="AK34" s="28">
        <v>1.5217723670008176</v>
      </c>
    </row>
    <row r="35" spans="1:37" s="28" customFormat="1" ht="15" customHeight="1">
      <c r="A35" s="5"/>
      <c r="B35" s="9" t="s">
        <v>180</v>
      </c>
      <c r="C35" s="137"/>
      <c r="G35" s="137"/>
      <c r="K35" s="137"/>
      <c r="N35" s="137"/>
      <c r="O35" s="137"/>
      <c r="S35" s="137"/>
      <c r="W35" s="137"/>
      <c r="Y35" s="28">
        <v>1.2618079018134276</v>
      </c>
      <c r="Z35" s="28">
        <v>1.7090483081799945</v>
      </c>
      <c r="AA35" s="137">
        <v>2.1688078463876215</v>
      </c>
      <c r="AB35" s="28">
        <v>2.1485319516407753</v>
      </c>
      <c r="AC35" s="28">
        <v>2.637183273965582</v>
      </c>
      <c r="AD35" s="115">
        <v>2.574815111742068</v>
      </c>
      <c r="AE35" s="28">
        <v>2.5855569826872316</v>
      </c>
      <c r="AF35" s="28">
        <v>2.5382922252360496</v>
      </c>
      <c r="AG35" s="28">
        <v>2.515511971754525</v>
      </c>
      <c r="AH35" s="115">
        <v>2.6019649455468308</v>
      </c>
      <c r="AI35" s="28">
        <v>2.5548676975253093</v>
      </c>
      <c r="AJ35" s="28">
        <v>2.5677373357617883</v>
      </c>
      <c r="AK35" s="28">
        <v>2.5929187903030337</v>
      </c>
    </row>
    <row r="36" spans="1:37" s="28" customFormat="1" ht="15" customHeight="1">
      <c r="A36" s="5"/>
      <c r="B36" s="51" t="s">
        <v>181</v>
      </c>
      <c r="C36" s="171"/>
      <c r="D36" s="172"/>
      <c r="E36" s="172"/>
      <c r="F36" s="172"/>
      <c r="G36" s="139"/>
      <c r="H36" s="33"/>
      <c r="I36" s="33"/>
      <c r="J36" s="33"/>
      <c r="K36" s="139"/>
      <c r="L36" s="33"/>
      <c r="M36" s="33"/>
      <c r="N36" s="139"/>
      <c r="O36" s="139"/>
      <c r="P36" s="33"/>
      <c r="Q36" s="33"/>
      <c r="R36" s="33"/>
      <c r="S36" s="139"/>
      <c r="T36" s="33"/>
      <c r="U36" s="33"/>
      <c r="V36" s="33"/>
      <c r="W36" s="139"/>
      <c r="X36" s="33"/>
      <c r="Y36" s="33"/>
      <c r="Z36" s="33">
        <v>2.0394335659597473</v>
      </c>
      <c r="AA36" s="139">
        <v>2.2512168739859506</v>
      </c>
      <c r="AB36" s="33">
        <v>2.3535777086433063</v>
      </c>
      <c r="AC36" s="33">
        <v>2.122842742243991</v>
      </c>
      <c r="AD36" s="116">
        <v>2.453376229964488</v>
      </c>
      <c r="AE36" s="33">
        <v>2.449048613894589</v>
      </c>
      <c r="AF36" s="33">
        <v>2.3812114372462556</v>
      </c>
      <c r="AG36" s="33">
        <v>2.3843510158957137</v>
      </c>
      <c r="AH36" s="116">
        <v>2.775276880760935</v>
      </c>
      <c r="AI36" s="33">
        <v>2.6963288034629107</v>
      </c>
      <c r="AJ36" s="33">
        <v>2.6778243451722528</v>
      </c>
      <c r="AK36" s="33">
        <v>2.7043174051869956</v>
      </c>
    </row>
    <row r="37" spans="1:37" s="28" customFormat="1" ht="15" customHeight="1">
      <c r="A37" s="5"/>
      <c r="B37" s="142" t="s">
        <v>188</v>
      </c>
      <c r="C37" s="176"/>
      <c r="D37" s="177"/>
      <c r="E37" s="177"/>
      <c r="F37" s="177"/>
      <c r="G37" s="138"/>
      <c r="H37" s="105"/>
      <c r="I37" s="105"/>
      <c r="J37" s="105"/>
      <c r="K37" s="138"/>
      <c r="L37" s="105"/>
      <c r="M37" s="105"/>
      <c r="N37" s="137"/>
      <c r="O37" s="138"/>
      <c r="P37" s="105"/>
      <c r="Q37" s="105"/>
      <c r="R37" s="105"/>
      <c r="S37" s="138"/>
      <c r="T37" s="105"/>
      <c r="U37" s="105"/>
      <c r="V37" s="105"/>
      <c r="W37" s="138"/>
      <c r="X37" s="105"/>
      <c r="Y37" s="105"/>
      <c r="Z37" s="105"/>
      <c r="AA37" s="138">
        <v>2.7438016528925635</v>
      </c>
      <c r="AB37" s="105">
        <v>2.722347033170358</v>
      </c>
      <c r="AC37" s="105">
        <v>2.2785410258784555</v>
      </c>
      <c r="AD37" s="117">
        <v>2.1863129029938033</v>
      </c>
      <c r="AE37" s="28">
        <v>2.1640325370672953</v>
      </c>
      <c r="AF37" s="28">
        <v>2.0903018720258126</v>
      </c>
      <c r="AG37" s="28">
        <v>1.957773211377778</v>
      </c>
      <c r="AH37" s="115">
        <v>1.909127656079579</v>
      </c>
      <c r="AI37" s="28">
        <v>2.06756485254882</v>
      </c>
      <c r="AJ37" s="28">
        <v>2.0341859431660225</v>
      </c>
      <c r="AK37" s="28">
        <v>1.9792591331441178</v>
      </c>
    </row>
    <row r="38" spans="1:37" s="28" customFormat="1" ht="15" customHeight="1">
      <c r="A38" s="5"/>
      <c r="B38" s="9" t="s">
        <v>189</v>
      </c>
      <c r="C38" s="174"/>
      <c r="D38" s="175"/>
      <c r="E38" s="175"/>
      <c r="F38" s="175"/>
      <c r="G38" s="137"/>
      <c r="K38" s="137"/>
      <c r="N38" s="137"/>
      <c r="O38" s="137"/>
      <c r="S38" s="137"/>
      <c r="W38" s="137"/>
      <c r="AA38" s="137"/>
      <c r="AB38" s="28">
        <v>1.241476907243011</v>
      </c>
      <c r="AC38" s="28">
        <v>1.7579376451344553</v>
      </c>
      <c r="AD38" s="115">
        <v>1.5922632067726816</v>
      </c>
      <c r="AE38" s="28">
        <v>1.5741415424794791</v>
      </c>
      <c r="AF38" s="28">
        <v>1.8003654382047207</v>
      </c>
      <c r="AG38" s="28">
        <v>1.6060221981825773</v>
      </c>
      <c r="AH38" s="115">
        <v>1.2472885306609616</v>
      </c>
      <c r="AI38" s="28">
        <v>1.230420561478418</v>
      </c>
      <c r="AJ38" s="28">
        <v>1.286634910054607</v>
      </c>
      <c r="AK38" s="28">
        <v>1.2451355964140376</v>
      </c>
    </row>
    <row r="39" spans="1:37" s="28" customFormat="1" ht="15" customHeight="1">
      <c r="A39" s="5"/>
      <c r="B39" s="9" t="s">
        <v>216</v>
      </c>
      <c r="C39" s="137"/>
      <c r="G39" s="137"/>
      <c r="K39" s="137"/>
      <c r="N39" s="137"/>
      <c r="O39" s="137"/>
      <c r="S39" s="137"/>
      <c r="W39" s="137"/>
      <c r="AA39" s="137"/>
      <c r="AC39" s="28">
        <v>0.5230171088128177</v>
      </c>
      <c r="AD39" s="115">
        <v>0.39429562846460264</v>
      </c>
      <c r="AE39" s="28">
        <v>0.44093152898230237</v>
      </c>
      <c r="AF39" s="28">
        <v>0.3748419062894248</v>
      </c>
      <c r="AG39" s="28">
        <v>0.9516559338687447</v>
      </c>
      <c r="AH39" s="115">
        <v>0.9863208999764561</v>
      </c>
      <c r="AI39" s="28">
        <v>0.9174483156803914</v>
      </c>
      <c r="AJ39" s="28">
        <v>0.9190349177694568</v>
      </c>
      <c r="AK39" s="28">
        <v>1.0318821311471549</v>
      </c>
    </row>
    <row r="40" spans="1:37" s="28" customFormat="1" ht="15" customHeight="1">
      <c r="A40" s="5"/>
      <c r="B40" s="9" t="s">
        <v>217</v>
      </c>
      <c r="C40" s="174"/>
      <c r="D40" s="175"/>
      <c r="E40" s="175"/>
      <c r="F40" s="175"/>
      <c r="G40" s="137"/>
      <c r="K40" s="137"/>
      <c r="N40" s="180"/>
      <c r="O40" s="139"/>
      <c r="S40" s="137"/>
      <c r="W40" s="137"/>
      <c r="AA40" s="137"/>
      <c r="AD40" s="115">
        <v>0.7452962197081803</v>
      </c>
      <c r="AE40" s="28">
        <v>0.7836994197507385</v>
      </c>
      <c r="AF40" s="28">
        <v>0.6822037255701741</v>
      </c>
      <c r="AG40" s="33">
        <v>0.7487945533512841</v>
      </c>
      <c r="AH40" s="116">
        <v>1.1382214924713585</v>
      </c>
      <c r="AI40" s="28">
        <v>1.0223477546759563</v>
      </c>
      <c r="AJ40" s="28">
        <v>0.9966981929843355</v>
      </c>
      <c r="AK40" s="33">
        <v>0.9880250402929169</v>
      </c>
    </row>
    <row r="41" spans="1:37" s="28" customFormat="1" ht="15" customHeight="1">
      <c r="A41" s="5"/>
      <c r="B41" s="125" t="s">
        <v>233</v>
      </c>
      <c r="C41" s="177"/>
      <c r="D41" s="177"/>
      <c r="E41" s="177"/>
      <c r="F41" s="177"/>
      <c r="G41" s="138"/>
      <c r="H41" s="105"/>
      <c r="I41" s="105"/>
      <c r="J41" s="105"/>
      <c r="K41" s="138"/>
      <c r="L41" s="105"/>
      <c r="M41" s="105"/>
      <c r="N41" s="137"/>
      <c r="O41" s="137"/>
      <c r="P41" s="105"/>
      <c r="Q41" s="105"/>
      <c r="R41" s="105"/>
      <c r="S41" s="138"/>
      <c r="T41" s="105"/>
      <c r="U41" s="105"/>
      <c r="V41" s="105"/>
      <c r="W41" s="138"/>
      <c r="X41" s="105"/>
      <c r="Y41" s="105"/>
      <c r="Z41" s="105"/>
      <c r="AA41" s="138"/>
      <c r="AB41" s="105"/>
      <c r="AC41" s="105"/>
      <c r="AD41" s="117"/>
      <c r="AE41" s="105">
        <v>1.3332602536703764</v>
      </c>
      <c r="AF41" s="105">
        <v>1.2325193751052232</v>
      </c>
      <c r="AG41" s="28">
        <v>0.7818963911703447</v>
      </c>
      <c r="AH41" s="115">
        <v>0.6311968304616666</v>
      </c>
      <c r="AI41" s="105">
        <v>0.8624964929020429</v>
      </c>
      <c r="AJ41" s="105">
        <v>0.8083086146273954</v>
      </c>
      <c r="AK41" s="28">
        <v>0.7417043726539951</v>
      </c>
    </row>
    <row r="42" spans="1:37" s="28" customFormat="1" ht="15" customHeight="1">
      <c r="A42" s="5"/>
      <c r="B42" s="9" t="s">
        <v>241</v>
      </c>
      <c r="C42" s="174"/>
      <c r="D42" s="175"/>
      <c r="E42" s="175"/>
      <c r="F42" s="175"/>
      <c r="G42" s="137"/>
      <c r="K42" s="137"/>
      <c r="N42" s="137"/>
      <c r="O42" s="137"/>
      <c r="S42" s="137"/>
      <c r="W42" s="137"/>
      <c r="AA42" s="137"/>
      <c r="AD42" s="115"/>
      <c r="AF42" s="28">
        <v>0.7798414363774153</v>
      </c>
      <c r="AG42" s="28">
        <v>0.724738192769947</v>
      </c>
      <c r="AH42" s="115">
        <v>0.5036316871799951</v>
      </c>
      <c r="AI42" s="28">
        <v>0.47365641542784775</v>
      </c>
      <c r="AJ42" s="28">
        <v>0.5685616973968743</v>
      </c>
      <c r="AK42" s="28">
        <v>0.4729331800805259</v>
      </c>
    </row>
    <row r="43" spans="1:37" s="28" customFormat="1" ht="15" customHeight="1">
      <c r="A43" s="5"/>
      <c r="B43" s="9" t="s">
        <v>244</v>
      </c>
      <c r="C43" s="174"/>
      <c r="D43" s="175"/>
      <c r="E43" s="175"/>
      <c r="F43" s="175"/>
      <c r="G43" s="137"/>
      <c r="K43" s="137"/>
      <c r="N43" s="137"/>
      <c r="O43" s="137"/>
      <c r="S43" s="137"/>
      <c r="W43" s="137"/>
      <c r="AA43" s="137"/>
      <c r="AD43" s="115"/>
      <c r="AG43" s="28">
        <v>-0.04470741812050427</v>
      </c>
      <c r="AH43" s="115">
        <v>-0.06613325145822246</v>
      </c>
      <c r="AI43" s="28">
        <v>-0.14543150918205905</v>
      </c>
      <c r="AJ43" s="28">
        <v>-0.15607414384919416</v>
      </c>
      <c r="AK43" s="28">
        <v>0.07177660668860053</v>
      </c>
    </row>
    <row r="44" spans="2:37" ht="12.75" customHeight="1">
      <c r="B44" s="51" t="s">
        <v>249</v>
      </c>
      <c r="C44" s="179"/>
      <c r="D44" s="27"/>
      <c r="E44" s="27"/>
      <c r="F44" s="27"/>
      <c r="G44" s="179"/>
      <c r="H44" s="27"/>
      <c r="I44" s="27"/>
      <c r="J44" s="27"/>
      <c r="K44" s="179"/>
      <c r="L44" s="27"/>
      <c r="M44" s="27"/>
      <c r="N44" s="179"/>
      <c r="O44" s="179"/>
      <c r="P44" s="27"/>
      <c r="Q44" s="27"/>
      <c r="R44" s="27"/>
      <c r="S44" s="179"/>
      <c r="T44" s="27"/>
      <c r="U44" s="27"/>
      <c r="V44" s="27"/>
      <c r="W44" s="179"/>
      <c r="X44" s="27"/>
      <c r="Y44" s="27"/>
      <c r="Z44" s="27"/>
      <c r="AA44" s="179"/>
      <c r="AB44" s="27"/>
      <c r="AC44" s="27"/>
      <c r="AD44" s="27"/>
      <c r="AE44" s="179"/>
      <c r="AF44" s="27"/>
      <c r="AG44" s="33"/>
      <c r="AH44" s="116">
        <v>0.337600253820014</v>
      </c>
      <c r="AI44" s="139">
        <v>0.16483257625059533</v>
      </c>
      <c r="AJ44" s="33">
        <v>0.1369356035064273</v>
      </c>
      <c r="AK44" s="33">
        <v>0.07425617673475493</v>
      </c>
    </row>
    <row r="45" spans="2:37" ht="11.25">
      <c r="B45" s="125" t="s">
        <v>260</v>
      </c>
      <c r="E45" s="86"/>
      <c r="F45" s="198"/>
      <c r="J45" s="198"/>
      <c r="M45" s="198"/>
      <c r="N45" s="198"/>
      <c r="R45" s="198"/>
      <c r="V45" s="198"/>
      <c r="Z45" s="198"/>
      <c r="AC45" s="86"/>
      <c r="AD45" s="198"/>
      <c r="AH45" s="196"/>
      <c r="AI45" s="28">
        <v>0.20569553388085637</v>
      </c>
      <c r="AJ45" s="28">
        <v>0.12162078122701647</v>
      </c>
      <c r="AK45" s="28">
        <v>0.05443121641441895</v>
      </c>
    </row>
    <row r="46" spans="2:37" ht="11.25">
      <c r="B46" s="9" t="s">
        <v>261</v>
      </c>
      <c r="F46" s="196"/>
      <c r="J46" s="196"/>
      <c r="M46" s="196"/>
      <c r="N46" s="196"/>
      <c r="R46" s="196"/>
      <c r="V46" s="196"/>
      <c r="Z46" s="196"/>
      <c r="AD46" s="196"/>
      <c r="AH46" s="196"/>
      <c r="AI46" s="137"/>
      <c r="AJ46" s="28">
        <v>0.4054238783266273</v>
      </c>
      <c r="AK46" s="28">
        <v>0.23821831974890628</v>
      </c>
    </row>
    <row r="47" spans="2:37" ht="11.25">
      <c r="B47" s="51" t="s">
        <v>262</v>
      </c>
      <c r="C47" s="27"/>
      <c r="D47" s="27"/>
      <c r="E47" s="27"/>
      <c r="F47" s="197"/>
      <c r="G47" s="27"/>
      <c r="H47" s="27"/>
      <c r="I47" s="27"/>
      <c r="J47" s="197"/>
      <c r="K47" s="27"/>
      <c r="L47" s="27"/>
      <c r="M47" s="197"/>
      <c r="N47" s="197"/>
      <c r="O47" s="27"/>
      <c r="P47" s="27"/>
      <c r="Q47" s="27"/>
      <c r="R47" s="197"/>
      <c r="S47" s="27"/>
      <c r="T47" s="27"/>
      <c r="U47" s="27"/>
      <c r="V47" s="197"/>
      <c r="W47" s="27"/>
      <c r="X47" s="27"/>
      <c r="Y47" s="27"/>
      <c r="Z47" s="197"/>
      <c r="AA47" s="27"/>
      <c r="AB47" s="27"/>
      <c r="AC47" s="27"/>
      <c r="AD47" s="197"/>
      <c r="AE47" s="27"/>
      <c r="AF47" s="27"/>
      <c r="AG47" s="27"/>
      <c r="AH47" s="197"/>
      <c r="AI47" s="139"/>
      <c r="AJ47" s="33"/>
      <c r="AK47" s="33">
        <v>0.5913490618057571</v>
      </c>
    </row>
    <row r="48" ht="11.25">
      <c r="B48" s="59" t="s">
        <v>139</v>
      </c>
    </row>
  </sheetData>
  <sheetProtection/>
  <mergeCells count="1">
    <mergeCell ref="B7:W7"/>
  </mergeCells>
  <printOptions/>
  <pageMargins left="0.537401575" right="0.537401575" top="0.984251969" bottom="0.984251969" header="0.492125985" footer="0.492125985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6"/>
  <sheetViews>
    <sheetView showGridLines="0" zoomScaleSheetLayoutView="100" zoomScalePageLayoutView="0" workbookViewId="0" topLeftCell="A7">
      <selection activeCell="A7" sqref="A7"/>
    </sheetView>
  </sheetViews>
  <sheetFormatPr defaultColWidth="9.140625" defaultRowHeight="12.75"/>
  <cols>
    <col min="1" max="1" width="3.7109375" style="64" customWidth="1"/>
    <col min="2" max="2" width="8.8515625" style="64" customWidth="1"/>
    <col min="3" max="3" width="10.7109375" style="64" bestFit="1" customWidth="1"/>
    <col min="4" max="4" width="10.140625" style="64" bestFit="1" customWidth="1"/>
    <col min="5" max="5" width="9.28125" style="64" bestFit="1" customWidth="1"/>
    <col min="6" max="6" width="13.57421875" style="64" customWidth="1"/>
    <col min="7" max="7" width="1.7109375" style="64" customWidth="1"/>
    <col min="8" max="8" width="12.57421875" style="24" customWidth="1"/>
    <col min="9" max="9" width="8.8515625" style="24" customWidth="1"/>
    <col min="10" max="10" width="13.7109375" style="24" customWidth="1"/>
    <col min="11" max="11" width="1.7109375" style="64" customWidth="1"/>
    <col min="12" max="12" width="13.00390625" style="64" customWidth="1"/>
    <col min="13" max="13" width="10.140625" style="64" customWidth="1"/>
    <col min="14" max="16384" width="9.140625" style="64" customWidth="1"/>
  </cols>
  <sheetData>
    <row r="1" spans="2:13" s="79" customFormat="1" ht="12.75">
      <c r="B1" s="80" t="s">
        <v>120</v>
      </c>
      <c r="D1" s="81"/>
      <c r="E1" s="81"/>
      <c r="F1" s="81"/>
      <c r="M1" s="165" t="str">
        <f>'Tab 1'!$K$1</f>
        <v>Carta de Conjuntura | dez 2012</v>
      </c>
    </row>
    <row r="2" spans="2:6" s="79" customFormat="1" ht="12.75">
      <c r="B2" s="80"/>
      <c r="D2" s="81"/>
      <c r="E2" s="81"/>
      <c r="F2" s="81"/>
    </row>
    <row r="3" spans="2:13" ht="11.25">
      <c r="B3" s="62" t="s">
        <v>220</v>
      </c>
      <c r="C3" s="63"/>
      <c r="D3" s="63"/>
      <c r="E3" s="63"/>
      <c r="F3" s="63"/>
      <c r="G3" s="63"/>
      <c r="H3" s="5"/>
      <c r="I3" s="5"/>
      <c r="J3" s="5"/>
      <c r="K3" s="63"/>
      <c r="L3" s="63"/>
      <c r="M3" s="63"/>
    </row>
    <row r="4" spans="2:13" ht="11.25">
      <c r="B4" s="65" t="s">
        <v>88</v>
      </c>
      <c r="C4" s="63"/>
      <c r="D4" s="63"/>
      <c r="E4" s="63"/>
      <c r="F4" s="63"/>
      <c r="G4" s="63"/>
      <c r="H4" s="5"/>
      <c r="I4" s="5"/>
      <c r="J4" s="5"/>
      <c r="K4" s="63"/>
      <c r="L4" s="63"/>
      <c r="M4" s="63"/>
    </row>
    <row r="5" spans="2:13" ht="11.25">
      <c r="B5" s="66" t="s">
        <v>126</v>
      </c>
      <c r="C5" s="63"/>
      <c r="D5" s="63"/>
      <c r="E5" s="63"/>
      <c r="F5" s="63"/>
      <c r="G5" s="63"/>
      <c r="H5" s="5"/>
      <c r="I5" s="5"/>
      <c r="J5" s="5"/>
      <c r="K5" s="63"/>
      <c r="L5" s="63"/>
      <c r="M5" s="63"/>
    </row>
    <row r="6" spans="2:13" ht="11.25">
      <c r="B6" s="66"/>
      <c r="C6" s="63"/>
      <c r="D6" s="63"/>
      <c r="E6" s="63"/>
      <c r="F6" s="63"/>
      <c r="G6" s="63"/>
      <c r="H6" s="5"/>
      <c r="I6" s="5"/>
      <c r="J6" s="5"/>
      <c r="K6" s="63"/>
      <c r="L6" s="63"/>
      <c r="M6" s="63"/>
    </row>
    <row r="7" spans="2:13" ht="11.25">
      <c r="B7" s="67"/>
      <c r="C7" s="106"/>
      <c r="D7" s="107"/>
      <c r="E7" s="107"/>
      <c r="F7" s="107"/>
      <c r="G7" s="106"/>
      <c r="H7" s="124"/>
      <c r="I7" s="124"/>
      <c r="J7" s="124"/>
      <c r="K7" s="106"/>
      <c r="L7" s="107"/>
      <c r="M7" s="107"/>
    </row>
    <row r="8" spans="2:13" s="63" customFormat="1" ht="11.25">
      <c r="B8" s="66"/>
      <c r="C8" s="225" t="s">
        <v>89</v>
      </c>
      <c r="D8" s="223" t="s">
        <v>90</v>
      </c>
      <c r="E8" s="223"/>
      <c r="F8" s="223"/>
      <c r="G8" s="68"/>
      <c r="H8" s="219" t="s">
        <v>91</v>
      </c>
      <c r="I8" s="219"/>
      <c r="J8" s="219"/>
      <c r="K8" s="68"/>
      <c r="L8" s="224" t="s">
        <v>83</v>
      </c>
      <c r="M8" s="224"/>
    </row>
    <row r="9" spans="2:13" s="63" customFormat="1" ht="22.5">
      <c r="B9" s="69" t="s">
        <v>3</v>
      </c>
      <c r="C9" s="225"/>
      <c r="D9" s="70" t="s">
        <v>92</v>
      </c>
      <c r="E9" s="70" t="s">
        <v>70</v>
      </c>
      <c r="F9" s="70" t="s">
        <v>35</v>
      </c>
      <c r="G9" s="70"/>
      <c r="H9" s="39" t="s">
        <v>93</v>
      </c>
      <c r="I9" s="39" t="s">
        <v>185</v>
      </c>
      <c r="J9" s="39" t="s">
        <v>184</v>
      </c>
      <c r="K9" s="70"/>
      <c r="L9" s="70" t="s">
        <v>71</v>
      </c>
      <c r="M9" s="70" t="s">
        <v>72</v>
      </c>
    </row>
    <row r="10" spans="2:13" s="68" customFormat="1" ht="29.25" customHeight="1" thickBot="1">
      <c r="B10" s="71"/>
      <c r="C10" s="71" t="s">
        <v>95</v>
      </c>
      <c r="D10" s="71" t="s">
        <v>96</v>
      </c>
      <c r="E10" s="71" t="s">
        <v>97</v>
      </c>
      <c r="F10" s="71" t="s">
        <v>98</v>
      </c>
      <c r="G10" s="71"/>
      <c r="H10" s="38" t="s">
        <v>99</v>
      </c>
      <c r="I10" s="38" t="s">
        <v>100</v>
      </c>
      <c r="J10" s="38" t="s">
        <v>101</v>
      </c>
      <c r="K10" s="71"/>
      <c r="L10" s="71" t="s">
        <v>102</v>
      </c>
      <c r="M10" s="71" t="s">
        <v>103</v>
      </c>
    </row>
    <row r="11" spans="2:13" ht="12" thickTop="1">
      <c r="B11" s="25">
        <v>2002</v>
      </c>
      <c r="C11" s="72">
        <v>1433150.8395131151</v>
      </c>
      <c r="D11" s="72">
        <v>912058</v>
      </c>
      <c r="E11" s="72">
        <v>304044</v>
      </c>
      <c r="F11" s="72">
        <v>1216102</v>
      </c>
      <c r="G11" s="74"/>
      <c r="H11" s="134">
        <v>217048.8395131151</v>
      </c>
      <c r="I11" s="134">
        <v>22302.16448688489</v>
      </c>
      <c r="J11" s="134">
        <v>239351.004</v>
      </c>
      <c r="K11" s="74"/>
      <c r="L11" s="72">
        <v>242162</v>
      </c>
      <c r="M11" s="72">
        <v>-2810.995999999999</v>
      </c>
    </row>
    <row r="12" spans="2:13" ht="11.25">
      <c r="B12" s="25">
        <v>2003</v>
      </c>
      <c r="C12" s="72">
        <v>1653556.680256935</v>
      </c>
      <c r="D12" s="72">
        <v>1052759.0010000002</v>
      </c>
      <c r="E12" s="72">
        <v>329595.999</v>
      </c>
      <c r="F12" s="72">
        <v>1382355</v>
      </c>
      <c r="G12" s="74"/>
      <c r="H12" s="134">
        <v>271201.6802569354</v>
      </c>
      <c r="I12" s="134">
        <v>-3106.6822569353826</v>
      </c>
      <c r="J12" s="134">
        <v>268094.998</v>
      </c>
      <c r="K12" s="74"/>
      <c r="L12" s="72">
        <v>259714.001</v>
      </c>
      <c r="M12" s="72">
        <v>8380.99699999997</v>
      </c>
    </row>
    <row r="13" spans="2:13" ht="11.25">
      <c r="B13" s="9">
        <v>2004</v>
      </c>
      <c r="C13" s="72">
        <v>1892580.033737</v>
      </c>
      <c r="D13" s="72">
        <v>1160611</v>
      </c>
      <c r="E13" s="72">
        <v>373283.99899999995</v>
      </c>
      <c r="F13" s="72">
        <v>1533894.999</v>
      </c>
      <c r="G13" s="74"/>
      <c r="H13" s="134">
        <v>358685.0347370003</v>
      </c>
      <c r="I13" s="134">
        <v>-26352.034737000315</v>
      </c>
      <c r="J13" s="134">
        <v>332333</v>
      </c>
      <c r="K13" s="74"/>
      <c r="L13" s="72">
        <v>312516.001</v>
      </c>
      <c r="M13" s="72">
        <v>19816.999</v>
      </c>
    </row>
    <row r="14" spans="2:13" ht="11.25">
      <c r="B14" s="9">
        <v>2005</v>
      </c>
      <c r="C14" s="72">
        <v>2094287.836373</v>
      </c>
      <c r="D14" s="72">
        <v>1294230</v>
      </c>
      <c r="E14" s="72">
        <v>427553</v>
      </c>
      <c r="F14" s="72">
        <v>1721783</v>
      </c>
      <c r="G14" s="74"/>
      <c r="H14" s="134">
        <v>372504.83637299994</v>
      </c>
      <c r="I14" s="134">
        <v>-24528.837373000002</v>
      </c>
      <c r="J14" s="134">
        <v>347975.999</v>
      </c>
      <c r="K14" s="74"/>
      <c r="L14" s="72">
        <v>342237</v>
      </c>
      <c r="M14" s="72">
        <v>5738.999</v>
      </c>
    </row>
    <row r="15" spans="2:13" ht="11.25">
      <c r="B15" s="9">
        <v>2006</v>
      </c>
      <c r="C15" s="72">
        <v>2320265.113675</v>
      </c>
      <c r="D15" s="72">
        <v>1428906.001</v>
      </c>
      <c r="E15" s="72">
        <v>474773</v>
      </c>
      <c r="F15" s="72">
        <v>1903679.0010000002</v>
      </c>
      <c r="G15" s="74"/>
      <c r="H15" s="134">
        <v>416586.11267500004</v>
      </c>
      <c r="I15" s="134">
        <v>-19559.11267500001</v>
      </c>
      <c r="J15" s="134">
        <v>397027</v>
      </c>
      <c r="K15" s="74"/>
      <c r="L15" s="72">
        <v>389328</v>
      </c>
      <c r="M15" s="72">
        <v>7699</v>
      </c>
    </row>
    <row r="16" spans="2:13" ht="11.25">
      <c r="B16" s="9">
        <v>2007</v>
      </c>
      <c r="C16" s="72">
        <v>2614364.140280893</v>
      </c>
      <c r="D16" s="72">
        <v>1594066.9990000003</v>
      </c>
      <c r="E16" s="72">
        <v>539061</v>
      </c>
      <c r="F16" s="72">
        <v>2133127.9990000003</v>
      </c>
      <c r="G16" s="74"/>
      <c r="H16" s="134">
        <v>481236.141280893</v>
      </c>
      <c r="I16" s="134">
        <v>6524.860719106975</v>
      </c>
      <c r="J16" s="134">
        <v>487761.002</v>
      </c>
      <c r="K16" s="74"/>
      <c r="L16" s="72">
        <v>464136.999</v>
      </c>
      <c r="M16" s="72">
        <v>23624.002999999997</v>
      </c>
    </row>
    <row r="17" spans="2:13" ht="11.25">
      <c r="B17" s="9">
        <v>2008</v>
      </c>
      <c r="C17" s="72">
        <v>2968344.6513224132</v>
      </c>
      <c r="D17" s="72">
        <v>1786840.001</v>
      </c>
      <c r="E17" s="72">
        <v>612105</v>
      </c>
      <c r="F17" s="72">
        <v>2398945.001</v>
      </c>
      <c r="G17" s="74"/>
      <c r="H17" s="134">
        <v>569399.7503224129</v>
      </c>
      <c r="I17" s="134">
        <v>58097.25267758702</v>
      </c>
      <c r="J17" s="134">
        <v>627497.003</v>
      </c>
      <c r="K17" s="74"/>
      <c r="L17" s="72">
        <v>579531.0009999999</v>
      </c>
      <c r="M17" s="72">
        <v>47966.002</v>
      </c>
    </row>
    <row r="18" spans="2:13" ht="11.25">
      <c r="B18" s="9">
        <v>2009</v>
      </c>
      <c r="C18" s="72">
        <v>3182010.085868206</v>
      </c>
      <c r="D18" s="72">
        <v>1979751</v>
      </c>
      <c r="E18" s="72">
        <v>687001</v>
      </c>
      <c r="F18" s="72">
        <v>2666752</v>
      </c>
      <c r="G18" s="74"/>
      <c r="H18" s="134">
        <v>515258.085868206</v>
      </c>
      <c r="I18" s="134">
        <v>62587.912131794015</v>
      </c>
      <c r="J18" s="134">
        <v>577845.998</v>
      </c>
      <c r="K18" s="74"/>
      <c r="L18" s="72">
        <v>585317</v>
      </c>
      <c r="M18" s="72">
        <v>-7471.002</v>
      </c>
    </row>
    <row r="19" spans="2:13" ht="11.25">
      <c r="B19" s="9">
        <v>2010</v>
      </c>
      <c r="C19" s="72">
        <v>3707168.9788387287</v>
      </c>
      <c r="D19" s="72">
        <v>2248623.924</v>
      </c>
      <c r="E19" s="72">
        <v>797332.202</v>
      </c>
      <c r="F19" s="72">
        <v>3045956.126</v>
      </c>
      <c r="G19" s="74"/>
      <c r="H19" s="134">
        <v>661212.852838727</v>
      </c>
      <c r="I19" s="134">
        <v>101799.44816127297</v>
      </c>
      <c r="J19" s="134">
        <v>763012.301</v>
      </c>
      <c r="K19" s="74"/>
      <c r="L19" s="72">
        <v>733712.3429999999</v>
      </c>
      <c r="M19" s="72">
        <v>29299.958</v>
      </c>
    </row>
    <row r="20" spans="2:13" ht="12" thickBot="1">
      <c r="B20" s="135">
        <v>2011</v>
      </c>
      <c r="C20" s="133">
        <v>4069882.5590657126</v>
      </c>
      <c r="D20" s="133">
        <v>2499489.4960000003</v>
      </c>
      <c r="E20" s="133">
        <v>856646.9720000001</v>
      </c>
      <c r="F20" s="133">
        <v>3356136.468</v>
      </c>
      <c r="G20" s="133"/>
      <c r="H20" s="133">
        <v>713746.091065712</v>
      </c>
      <c r="I20" s="133">
        <v>103514.42013736101</v>
      </c>
      <c r="J20" s="133">
        <v>817260.511203073</v>
      </c>
      <c r="K20" s="133"/>
      <c r="L20" s="133">
        <v>798720.1089999999</v>
      </c>
      <c r="M20" s="133">
        <v>18540.40220307232</v>
      </c>
    </row>
    <row r="21" spans="1:13" ht="12" thickTop="1">
      <c r="A21" s="63"/>
      <c r="B21" s="192" t="s">
        <v>197</v>
      </c>
      <c r="C21" s="199">
        <v>629467.84308</v>
      </c>
      <c r="D21" s="199">
        <v>374353.395</v>
      </c>
      <c r="E21" s="199">
        <v>151852.969</v>
      </c>
      <c r="F21" s="199">
        <v>526206.364</v>
      </c>
      <c r="G21" s="200"/>
      <c r="H21" s="201">
        <v>103261.47908</v>
      </c>
      <c r="I21" s="201">
        <v>-4643.114079999999</v>
      </c>
      <c r="J21" s="201">
        <v>98618.365</v>
      </c>
      <c r="K21" s="200"/>
      <c r="L21" s="199">
        <v>101824.141</v>
      </c>
      <c r="M21" s="199">
        <v>-3205.776</v>
      </c>
    </row>
    <row r="22" spans="2:13" s="63" customFormat="1" ht="11.25">
      <c r="B22" s="9" t="s">
        <v>198</v>
      </c>
      <c r="C22" s="72">
        <v>606201.89530596</v>
      </c>
      <c r="D22" s="72">
        <v>380735.936</v>
      </c>
      <c r="E22" s="72">
        <v>118104.79</v>
      </c>
      <c r="F22" s="72">
        <v>498840.726</v>
      </c>
      <c r="G22" s="74"/>
      <c r="H22" s="134">
        <v>107361.16930596</v>
      </c>
      <c r="I22" s="134">
        <v>1691.235694040006</v>
      </c>
      <c r="J22" s="134">
        <v>109052.405</v>
      </c>
      <c r="K22" s="74"/>
      <c r="L22" s="72">
        <v>103739.549</v>
      </c>
      <c r="M22" s="72">
        <v>5312.856</v>
      </c>
    </row>
    <row r="23" spans="2:13" s="63" customFormat="1" ht="11.25">
      <c r="B23" s="9" t="s">
        <v>199</v>
      </c>
      <c r="C23" s="72">
        <v>649855.454398682</v>
      </c>
      <c r="D23" s="72">
        <v>395415.195</v>
      </c>
      <c r="E23" s="72">
        <v>127967.821</v>
      </c>
      <c r="F23" s="72">
        <v>523383.016</v>
      </c>
      <c r="G23" s="74"/>
      <c r="H23" s="134">
        <v>126472.438398682</v>
      </c>
      <c r="I23" s="134">
        <v>-678.9623986820079</v>
      </c>
      <c r="J23" s="134">
        <v>125793.476</v>
      </c>
      <c r="K23" s="74"/>
      <c r="L23" s="72">
        <v>112987.06</v>
      </c>
      <c r="M23" s="72">
        <v>12806.416</v>
      </c>
    </row>
    <row r="24" spans="2:13" s="63" customFormat="1" ht="11.25">
      <c r="B24" s="9" t="s">
        <v>200</v>
      </c>
      <c r="C24" s="72">
        <v>662748.150949213</v>
      </c>
      <c r="D24" s="72">
        <v>401361.191</v>
      </c>
      <c r="E24" s="72">
        <v>128023.344</v>
      </c>
      <c r="F24" s="72">
        <v>529384.535</v>
      </c>
      <c r="G24" s="74"/>
      <c r="H24" s="134">
        <v>133363.615949213</v>
      </c>
      <c r="I24" s="134">
        <v>-140.4709492130205</v>
      </c>
      <c r="J24" s="134">
        <v>133223.145</v>
      </c>
      <c r="K24" s="74"/>
      <c r="L24" s="72">
        <v>123103.701</v>
      </c>
      <c r="M24" s="72">
        <v>10119.444</v>
      </c>
    </row>
    <row r="25" spans="2:13" s="63" customFormat="1" ht="11.25">
      <c r="B25" s="51" t="s">
        <v>201</v>
      </c>
      <c r="C25" s="130">
        <v>695558.639627038</v>
      </c>
      <c r="D25" s="130">
        <v>416554.677</v>
      </c>
      <c r="E25" s="130">
        <v>164965.045</v>
      </c>
      <c r="F25" s="130">
        <v>581519.722</v>
      </c>
      <c r="G25" s="130"/>
      <c r="H25" s="123">
        <v>114038.917627038</v>
      </c>
      <c r="I25" s="123">
        <v>5653.0583729619975</v>
      </c>
      <c r="J25" s="123">
        <v>119691.976</v>
      </c>
      <c r="K25" s="130"/>
      <c r="L25" s="130">
        <v>124306.689</v>
      </c>
      <c r="M25" s="130">
        <v>-4614.713</v>
      </c>
    </row>
    <row r="26" spans="2:13" s="63" customFormat="1" ht="11.25">
      <c r="B26" s="9" t="s">
        <v>202</v>
      </c>
      <c r="C26" s="131">
        <v>677928.80853</v>
      </c>
      <c r="D26" s="131">
        <v>422805.269</v>
      </c>
      <c r="E26" s="131">
        <v>133080.616</v>
      </c>
      <c r="F26" s="131">
        <v>555885.885</v>
      </c>
      <c r="G26" s="131"/>
      <c r="H26" s="49">
        <v>122042.92353</v>
      </c>
      <c r="I26" s="49">
        <v>19896.954469999997</v>
      </c>
      <c r="J26" s="49">
        <v>141939.878</v>
      </c>
      <c r="K26" s="131"/>
      <c r="L26" s="131">
        <v>126980.959</v>
      </c>
      <c r="M26" s="131">
        <v>14958.919</v>
      </c>
    </row>
    <row r="27" spans="2:13" s="63" customFormat="1" ht="11.25">
      <c r="B27" s="9" t="s">
        <v>203</v>
      </c>
      <c r="C27" s="131">
        <v>741786.632505646</v>
      </c>
      <c r="D27" s="131">
        <v>442254.048</v>
      </c>
      <c r="E27" s="131">
        <v>144470.769</v>
      </c>
      <c r="F27" s="131">
        <v>586724.817</v>
      </c>
      <c r="G27" s="131"/>
      <c r="H27" s="49">
        <v>155061.815505646</v>
      </c>
      <c r="I27" s="49">
        <v>14331.785494354</v>
      </c>
      <c r="J27" s="49">
        <v>169393.601</v>
      </c>
      <c r="K27" s="131"/>
      <c r="L27" s="131">
        <v>141878.982</v>
      </c>
      <c r="M27" s="131">
        <v>27514.619</v>
      </c>
    </row>
    <row r="28" spans="2:13" s="63" customFormat="1" ht="11.25">
      <c r="B28" s="9" t="s">
        <v>204</v>
      </c>
      <c r="C28" s="131">
        <v>772051.816408967</v>
      </c>
      <c r="D28" s="131">
        <v>461298.609</v>
      </c>
      <c r="E28" s="131">
        <v>147572.203</v>
      </c>
      <c r="F28" s="131">
        <v>608870.812</v>
      </c>
      <c r="G28" s="131"/>
      <c r="H28" s="49">
        <v>163181.104408967</v>
      </c>
      <c r="I28" s="49">
        <v>11410.251591033011</v>
      </c>
      <c r="J28" s="49">
        <v>174591.356</v>
      </c>
      <c r="K28" s="131"/>
      <c r="L28" s="131">
        <v>162431.697</v>
      </c>
      <c r="M28" s="131">
        <v>12159.659</v>
      </c>
    </row>
    <row r="29" spans="2:13" s="63" customFormat="1" ht="11.25">
      <c r="B29" s="51" t="s">
        <v>205</v>
      </c>
      <c r="C29" s="130">
        <v>776577.3938778</v>
      </c>
      <c r="D29" s="130">
        <v>460482.075</v>
      </c>
      <c r="E29" s="130">
        <v>186981.412</v>
      </c>
      <c r="F29" s="130">
        <v>647463.487</v>
      </c>
      <c r="G29" s="130"/>
      <c r="H29" s="123">
        <v>129113.9068778</v>
      </c>
      <c r="I29" s="123">
        <v>12458.261122200012</v>
      </c>
      <c r="J29" s="123">
        <v>141572.168</v>
      </c>
      <c r="K29" s="130"/>
      <c r="L29" s="130">
        <v>148239.363</v>
      </c>
      <c r="M29" s="130">
        <v>-6667.195</v>
      </c>
    </row>
    <row r="30" spans="2:13" s="63" customFormat="1" ht="11.25">
      <c r="B30" s="9" t="s">
        <v>206</v>
      </c>
      <c r="C30" s="131">
        <v>718167.044097438</v>
      </c>
      <c r="D30" s="131">
        <v>460109.858</v>
      </c>
      <c r="E30" s="131">
        <v>153129.258</v>
      </c>
      <c r="F30" s="131">
        <v>613239.116</v>
      </c>
      <c r="G30" s="131"/>
      <c r="H30" s="49">
        <v>104927.928097438</v>
      </c>
      <c r="I30" s="49">
        <v>15173.901902562007</v>
      </c>
      <c r="J30" s="49">
        <v>120101.83</v>
      </c>
      <c r="K30" s="131"/>
      <c r="L30" s="131">
        <v>124169.762</v>
      </c>
      <c r="M30" s="131">
        <v>-4067.932</v>
      </c>
    </row>
    <row r="31" spans="2:13" s="63" customFormat="1" ht="11.25">
      <c r="B31" s="9" t="s">
        <v>207</v>
      </c>
      <c r="C31" s="131">
        <v>772222.080800131</v>
      </c>
      <c r="D31" s="131">
        <v>486110.964</v>
      </c>
      <c r="E31" s="131">
        <v>156374.546</v>
      </c>
      <c r="F31" s="131">
        <v>642485.51</v>
      </c>
      <c r="G31" s="131"/>
      <c r="H31" s="49">
        <v>129736.570800131</v>
      </c>
      <c r="I31" s="49">
        <v>8816.228199869001</v>
      </c>
      <c r="J31" s="49">
        <v>138552.799</v>
      </c>
      <c r="K31" s="131"/>
      <c r="L31" s="131">
        <v>135664.971</v>
      </c>
      <c r="M31" s="131">
        <v>2887.828</v>
      </c>
    </row>
    <row r="32" spans="2:13" s="63" customFormat="1" ht="11.25">
      <c r="B32" s="9" t="s">
        <v>208</v>
      </c>
      <c r="C32" s="131">
        <v>813984.220909115</v>
      </c>
      <c r="D32" s="131">
        <v>511869.073</v>
      </c>
      <c r="E32" s="131">
        <v>160990.475</v>
      </c>
      <c r="F32" s="131">
        <v>672859.548</v>
      </c>
      <c r="G32" s="131"/>
      <c r="H32" s="49">
        <v>141124.672909115</v>
      </c>
      <c r="I32" s="49">
        <v>13413.622090885008</v>
      </c>
      <c r="J32" s="49">
        <v>154538.295</v>
      </c>
      <c r="K32" s="131"/>
      <c r="L32" s="131">
        <v>158544.201</v>
      </c>
      <c r="M32" s="131">
        <v>-4005.906</v>
      </c>
    </row>
    <row r="33" spans="2:13" s="63" customFormat="1" ht="11.25">
      <c r="B33" s="51" t="s">
        <v>209</v>
      </c>
      <c r="C33" s="130">
        <v>877636.740061522</v>
      </c>
      <c r="D33" s="130">
        <v>521661.105</v>
      </c>
      <c r="E33" s="130">
        <v>216506.721</v>
      </c>
      <c r="F33" s="130">
        <v>738167.826</v>
      </c>
      <c r="G33" s="130"/>
      <c r="H33" s="123">
        <v>139468.914061522</v>
      </c>
      <c r="I33" s="123">
        <v>25184.159938478</v>
      </c>
      <c r="J33" s="123">
        <v>164653.074</v>
      </c>
      <c r="K33" s="130"/>
      <c r="L33" s="130">
        <v>166938.066</v>
      </c>
      <c r="M33" s="130">
        <v>-2284.992</v>
      </c>
    </row>
    <row r="34" spans="2:13" s="63" customFormat="1" ht="11.25">
      <c r="B34" s="9" t="s">
        <v>210</v>
      </c>
      <c r="C34" s="131">
        <v>843530.4594</v>
      </c>
      <c r="D34" s="131">
        <v>532300.533</v>
      </c>
      <c r="E34" s="131">
        <v>170539.753</v>
      </c>
      <c r="F34" s="131">
        <v>702840.286</v>
      </c>
      <c r="G34" s="131"/>
      <c r="H34" s="49">
        <v>140690.1734</v>
      </c>
      <c r="I34" s="49">
        <v>26076.937600000005</v>
      </c>
      <c r="J34" s="49">
        <v>166767.111</v>
      </c>
      <c r="K34" s="131"/>
      <c r="L34" s="131">
        <v>164626.781</v>
      </c>
      <c r="M34" s="131">
        <v>2140.33</v>
      </c>
    </row>
    <row r="35" spans="2:13" s="63" customFormat="1" ht="11.25">
      <c r="B35" s="9" t="s">
        <v>211</v>
      </c>
      <c r="C35" s="131">
        <v>907215.123474691</v>
      </c>
      <c r="D35" s="131">
        <v>548562.642</v>
      </c>
      <c r="E35" s="131">
        <v>186887.643</v>
      </c>
      <c r="F35" s="131">
        <v>735450.285</v>
      </c>
      <c r="G35" s="131"/>
      <c r="H35" s="49">
        <v>171764.838474691</v>
      </c>
      <c r="I35" s="49">
        <v>25642.319525308994</v>
      </c>
      <c r="J35" s="49">
        <v>197407.158</v>
      </c>
      <c r="K35" s="131"/>
      <c r="L35" s="131">
        <v>178161.091</v>
      </c>
      <c r="M35" s="131">
        <v>19246.067</v>
      </c>
    </row>
    <row r="36" spans="2:13" s="63" customFormat="1" ht="11.25">
      <c r="B36" s="9" t="s">
        <v>212</v>
      </c>
      <c r="C36" s="131">
        <v>950219.706157568</v>
      </c>
      <c r="D36" s="131">
        <v>572106.715</v>
      </c>
      <c r="E36" s="131">
        <v>189204.286</v>
      </c>
      <c r="F36" s="131">
        <v>761311.001</v>
      </c>
      <c r="G36" s="131"/>
      <c r="H36" s="49">
        <v>188908.705157568</v>
      </c>
      <c r="I36" s="49">
        <v>25411.741842431977</v>
      </c>
      <c r="J36" s="49">
        <v>214320.447</v>
      </c>
      <c r="K36" s="131"/>
      <c r="L36" s="131">
        <v>197177.541</v>
      </c>
      <c r="M36" s="131">
        <v>17142.906</v>
      </c>
    </row>
    <row r="37" spans="2:13" s="63" customFormat="1" ht="11.25">
      <c r="B37" s="51" t="s">
        <v>213</v>
      </c>
      <c r="C37" s="130">
        <v>1006203.68980647</v>
      </c>
      <c r="D37" s="130">
        <v>595654.034</v>
      </c>
      <c r="E37" s="130">
        <v>250700.52</v>
      </c>
      <c r="F37" s="130">
        <v>846354.554</v>
      </c>
      <c r="G37" s="130"/>
      <c r="H37" s="123">
        <v>159849.135806468</v>
      </c>
      <c r="I37" s="123">
        <v>24668.449193531997</v>
      </c>
      <c r="J37" s="123">
        <v>184517.585</v>
      </c>
      <c r="K37" s="130"/>
      <c r="L37" s="130">
        <v>193746.93</v>
      </c>
      <c r="M37" s="130">
        <v>-9229.345</v>
      </c>
    </row>
    <row r="38" spans="2:13" s="63" customFormat="1" ht="11.25">
      <c r="B38" s="9" t="s">
        <v>231</v>
      </c>
      <c r="C38" s="131">
        <v>945392.479855003</v>
      </c>
      <c r="D38" s="131">
        <v>601849.096</v>
      </c>
      <c r="E38" s="131">
        <v>179640.595</v>
      </c>
      <c r="F38" s="131">
        <v>781489.691</v>
      </c>
      <c r="G38" s="131"/>
      <c r="H38" s="49">
        <v>163902.788855003</v>
      </c>
      <c r="I38" s="49">
        <v>28804.81714499701</v>
      </c>
      <c r="J38" s="49">
        <v>192707.606</v>
      </c>
      <c r="K38" s="131"/>
      <c r="L38" s="131">
        <v>187793.04</v>
      </c>
      <c r="M38" s="131">
        <v>4914.566</v>
      </c>
    </row>
    <row r="39" spans="2:13" s="63" customFormat="1" ht="11.25">
      <c r="B39" s="9" t="s">
        <v>240</v>
      </c>
      <c r="C39" s="131">
        <v>1026607.71822898</v>
      </c>
      <c r="D39" s="131">
        <v>617652.653</v>
      </c>
      <c r="E39" s="131">
        <v>210481.575</v>
      </c>
      <c r="F39" s="131">
        <v>828134.228</v>
      </c>
      <c r="G39" s="131"/>
      <c r="H39" s="131">
        <v>198473.490228983</v>
      </c>
      <c r="I39" s="131">
        <v>22165.957771017012</v>
      </c>
      <c r="J39" s="131">
        <v>220639.448</v>
      </c>
      <c r="K39" s="131"/>
      <c r="L39" s="131">
        <v>196643.73</v>
      </c>
      <c r="M39" s="131">
        <v>23995.718</v>
      </c>
    </row>
    <row r="40" spans="2:13" s="63" customFormat="1" ht="11.25">
      <c r="B40" s="9" t="s">
        <v>242</v>
      </c>
      <c r="C40" s="131">
        <v>1029778.51811404</v>
      </c>
      <c r="D40" s="131">
        <v>631159.24</v>
      </c>
      <c r="E40" s="131">
        <v>201787.573</v>
      </c>
      <c r="F40" s="131">
        <v>832946.813</v>
      </c>
      <c r="G40" s="131"/>
      <c r="H40" s="131">
        <v>196831.705114037</v>
      </c>
      <c r="I40" s="131">
        <v>20491.198470175994</v>
      </c>
      <c r="J40" s="131">
        <v>217322.903584213</v>
      </c>
      <c r="K40" s="131"/>
      <c r="L40" s="131">
        <v>209555.575</v>
      </c>
      <c r="M40" s="131">
        <v>7767.32858421272</v>
      </c>
    </row>
    <row r="41" spans="2:13" s="63" customFormat="1" ht="11.25">
      <c r="B41" s="51" t="s">
        <v>248</v>
      </c>
      <c r="C41" s="130">
        <v>1068103.84286769</v>
      </c>
      <c r="D41" s="130">
        <v>648828.507</v>
      </c>
      <c r="E41" s="130">
        <v>264737.229</v>
      </c>
      <c r="F41" s="130">
        <v>913565.736</v>
      </c>
      <c r="G41" s="130"/>
      <c r="H41" s="130">
        <v>154538.106867689</v>
      </c>
      <c r="I41" s="130">
        <v>32052.446751170995</v>
      </c>
      <c r="J41" s="130">
        <v>186590.55361886</v>
      </c>
      <c r="K41" s="130"/>
      <c r="L41" s="130">
        <v>204727.764</v>
      </c>
      <c r="M41" s="130">
        <v>-18137.2103811404</v>
      </c>
    </row>
    <row r="42" spans="2:13" s="63" customFormat="1" ht="11.25">
      <c r="B42" s="9" t="s">
        <v>257</v>
      </c>
      <c r="C42" s="131">
        <v>1024570.2623295</v>
      </c>
      <c r="D42" s="131">
        <v>658905.534881153</v>
      </c>
      <c r="E42" s="131">
        <v>203095.28</v>
      </c>
      <c r="F42" s="131">
        <v>862000.814881153</v>
      </c>
      <c r="G42" s="131"/>
      <c r="H42" s="131">
        <v>162569.447448347</v>
      </c>
      <c r="I42" s="131">
        <v>26525.670835004013</v>
      </c>
      <c r="J42" s="131">
        <v>189095.118283351</v>
      </c>
      <c r="K42" s="131"/>
      <c r="L42" s="131">
        <v>193198.242397059</v>
      </c>
      <c r="M42" s="131">
        <v>-4103.12411370811</v>
      </c>
    </row>
    <row r="43" spans="2:13" s="63" customFormat="1" ht="11.25">
      <c r="B43" s="9" t="s">
        <v>258</v>
      </c>
      <c r="C43" s="131">
        <v>1087085.97575323</v>
      </c>
      <c r="D43" s="131">
        <v>672066.112</v>
      </c>
      <c r="E43" s="131">
        <v>228504.838</v>
      </c>
      <c r="F43" s="131">
        <v>900570.95</v>
      </c>
      <c r="G43" s="131"/>
      <c r="H43" s="131">
        <v>186515.025753228</v>
      </c>
      <c r="I43" s="131">
        <v>28893.469489999</v>
      </c>
      <c r="J43" s="131">
        <v>215408.495243227</v>
      </c>
      <c r="K43" s="131"/>
      <c r="L43" s="131">
        <v>196948.69</v>
      </c>
      <c r="M43" s="131">
        <v>18459.8052432275</v>
      </c>
    </row>
    <row r="44" spans="2:13" s="63" customFormat="1" ht="11.25">
      <c r="B44" s="51" t="s">
        <v>259</v>
      </c>
      <c r="C44" s="130">
        <v>1083161.596375</v>
      </c>
      <c r="D44" s="130">
        <v>692215.732</v>
      </c>
      <c r="E44" s="130">
        <v>220111.08</v>
      </c>
      <c r="F44" s="130">
        <v>912326.812</v>
      </c>
      <c r="G44" s="130"/>
      <c r="H44" s="130">
        <v>170834.784375</v>
      </c>
      <c r="I44" s="130">
        <v>23499.970625000016</v>
      </c>
      <c r="J44" s="130">
        <v>194334.755</v>
      </c>
      <c r="K44" s="130"/>
      <c r="L44" s="130">
        <v>204980.042</v>
      </c>
      <c r="M44" s="130">
        <v>-10645.287</v>
      </c>
    </row>
    <row r="45" ht="11.25">
      <c r="B45" s="64" t="s">
        <v>139</v>
      </c>
    </row>
    <row r="46" ht="11.25">
      <c r="B46" s="150" t="s">
        <v>186</v>
      </c>
    </row>
  </sheetData>
  <sheetProtection/>
  <mergeCells count="4">
    <mergeCell ref="D8:F8"/>
    <mergeCell ref="H8:J8"/>
    <mergeCell ref="L8:M8"/>
    <mergeCell ref="C8:C9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P45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64" customWidth="1"/>
    <col min="2" max="2" width="7.57421875" style="64" customWidth="1"/>
    <col min="3" max="3" width="10.7109375" style="64" bestFit="1" customWidth="1"/>
    <col min="4" max="4" width="10.140625" style="64" bestFit="1" customWidth="1"/>
    <col min="5" max="5" width="9.28125" style="64" bestFit="1" customWidth="1"/>
    <col min="6" max="6" width="13.57421875" style="64" customWidth="1"/>
    <col min="7" max="7" width="1.7109375" style="64" customWidth="1"/>
    <col min="8" max="8" width="12.421875" style="64" customWidth="1"/>
    <col min="9" max="9" width="8.8515625" style="64" customWidth="1"/>
    <col min="10" max="10" width="13.7109375" style="64" customWidth="1"/>
    <col min="11" max="11" width="1.7109375" style="64" customWidth="1"/>
    <col min="12" max="12" width="13.00390625" style="64" customWidth="1"/>
    <col min="13" max="13" width="10.140625" style="64" customWidth="1"/>
    <col min="14" max="14" width="9.140625" style="64" customWidth="1"/>
    <col min="15" max="15" width="9.7109375" style="144" bestFit="1" customWidth="1"/>
    <col min="16" max="16" width="9.140625" style="143" customWidth="1"/>
    <col min="17" max="16384" width="9.140625" style="64" customWidth="1"/>
  </cols>
  <sheetData>
    <row r="1" spans="2:16" s="79" customFormat="1" ht="11.25" customHeight="1">
      <c r="B1" s="80" t="s">
        <v>120</v>
      </c>
      <c r="D1" s="81"/>
      <c r="E1" s="81"/>
      <c r="F1" s="81"/>
      <c r="M1" s="165" t="str">
        <f>'Tab 1'!$K$1</f>
        <v>Carta de Conjuntura | dez 2012</v>
      </c>
      <c r="O1" s="151"/>
      <c r="P1" s="120"/>
    </row>
    <row r="2" spans="2:16" s="79" customFormat="1" ht="12.75">
      <c r="B2" s="80"/>
      <c r="D2" s="81"/>
      <c r="E2" s="81"/>
      <c r="F2" s="81"/>
      <c r="M2" s="78"/>
      <c r="O2" s="151"/>
      <c r="P2" s="120"/>
    </row>
    <row r="3" spans="2:13" ht="11.25">
      <c r="B3" s="62" t="s">
        <v>219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2:13" ht="11.25">
      <c r="B4" s="65" t="s">
        <v>88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2:13" ht="11.25">
      <c r="B5" s="108" t="s">
        <v>151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2:13" ht="11.25">
      <c r="B6" s="67"/>
      <c r="C6" s="106"/>
      <c r="D6" s="107"/>
      <c r="E6" s="107"/>
      <c r="F6" s="107"/>
      <c r="G6" s="106"/>
      <c r="H6" s="107"/>
      <c r="I6" s="107"/>
      <c r="J6" s="107"/>
      <c r="K6" s="106"/>
      <c r="L6" s="107"/>
      <c r="M6" s="107"/>
    </row>
    <row r="7" spans="2:16" s="63" customFormat="1" ht="11.25">
      <c r="B7" s="66"/>
      <c r="C7" s="225" t="s">
        <v>89</v>
      </c>
      <c r="D7" s="223" t="s">
        <v>90</v>
      </c>
      <c r="E7" s="223"/>
      <c r="F7" s="223"/>
      <c r="G7" s="68"/>
      <c r="H7" s="223" t="s">
        <v>91</v>
      </c>
      <c r="I7" s="223"/>
      <c r="J7" s="223"/>
      <c r="K7" s="68"/>
      <c r="L7" s="224" t="s">
        <v>83</v>
      </c>
      <c r="M7" s="224"/>
      <c r="O7" s="145"/>
      <c r="P7" s="73"/>
    </row>
    <row r="8" spans="2:16" s="63" customFormat="1" ht="22.5">
      <c r="B8" s="69" t="s">
        <v>3</v>
      </c>
      <c r="C8" s="225"/>
      <c r="D8" s="70" t="s">
        <v>92</v>
      </c>
      <c r="E8" s="70" t="s">
        <v>70</v>
      </c>
      <c r="F8" s="70" t="s">
        <v>35</v>
      </c>
      <c r="G8" s="70"/>
      <c r="H8" s="70" t="s">
        <v>93</v>
      </c>
      <c r="I8" s="70" t="s">
        <v>185</v>
      </c>
      <c r="J8" s="70" t="s">
        <v>184</v>
      </c>
      <c r="K8" s="70"/>
      <c r="L8" s="70" t="s">
        <v>71</v>
      </c>
      <c r="M8" s="70" t="s">
        <v>72</v>
      </c>
      <c r="O8" s="145"/>
      <c r="P8" s="73"/>
    </row>
    <row r="9" spans="2:16" s="68" customFormat="1" ht="11.25" customHeight="1" thickBot="1">
      <c r="B9" s="71"/>
      <c r="C9" s="71" t="s">
        <v>95</v>
      </c>
      <c r="D9" s="71" t="s">
        <v>96</v>
      </c>
      <c r="E9" s="71" t="s">
        <v>97</v>
      </c>
      <c r="F9" s="71" t="s">
        <v>98</v>
      </c>
      <c r="G9" s="71"/>
      <c r="H9" s="71" t="s">
        <v>99</v>
      </c>
      <c r="I9" s="71" t="s">
        <v>100</v>
      </c>
      <c r="J9" s="71" t="s">
        <v>101</v>
      </c>
      <c r="K9" s="71"/>
      <c r="L9" s="71" t="s">
        <v>102</v>
      </c>
      <c r="M9" s="71" t="s">
        <v>103</v>
      </c>
      <c r="O9" s="146"/>
      <c r="P9" s="16"/>
    </row>
    <row r="10" spans="2:16" s="63" customFormat="1" ht="12" thickTop="1">
      <c r="B10" s="25">
        <v>2002</v>
      </c>
      <c r="C10" s="153">
        <v>96.97722970926309</v>
      </c>
      <c r="D10" s="153">
        <v>61.716363508686804</v>
      </c>
      <c r="E10" s="153">
        <v>20.57379029254189</v>
      </c>
      <c r="F10" s="153">
        <v>82.29015380122867</v>
      </c>
      <c r="G10" s="154"/>
      <c r="H10" s="155">
        <v>14.687075908034396</v>
      </c>
      <c r="I10" s="155">
        <v>1.5091238610955808</v>
      </c>
      <c r="J10" s="155">
        <v>16.196199769129976</v>
      </c>
      <c r="K10" s="154"/>
      <c r="L10" s="153">
        <v>16.386411850990413</v>
      </c>
      <c r="M10" s="153">
        <v>-0.1902120818604349</v>
      </c>
      <c r="O10" s="144"/>
      <c r="P10" s="143"/>
    </row>
    <row r="11" spans="2:13" ht="11.25">
      <c r="B11" s="25">
        <v>2003</v>
      </c>
      <c r="C11" s="153">
        <v>97.27101547825907</v>
      </c>
      <c r="D11" s="153">
        <v>61.92889442727532</v>
      </c>
      <c r="E11" s="153">
        <v>19.38859302683211</v>
      </c>
      <c r="F11" s="153">
        <v>81.31748745410741</v>
      </c>
      <c r="G11" s="154"/>
      <c r="H11" s="155">
        <v>15.95352802415168</v>
      </c>
      <c r="I11" s="155">
        <v>-0.18275160537795362</v>
      </c>
      <c r="J11" s="155">
        <v>15.770776418773725</v>
      </c>
      <c r="K11" s="154"/>
      <c r="L11" s="153">
        <v>15.27776151420839</v>
      </c>
      <c r="M11" s="153">
        <v>0.4930149045653319</v>
      </c>
    </row>
    <row r="12" spans="2:13" ht="11.25">
      <c r="B12" s="9">
        <v>2004</v>
      </c>
      <c r="C12" s="153">
        <v>97.48040094359119</v>
      </c>
      <c r="D12" s="153">
        <v>59.77914994492868</v>
      </c>
      <c r="E12" s="153">
        <v>19.226597152933763</v>
      </c>
      <c r="F12" s="153">
        <v>79.00574709786245</v>
      </c>
      <c r="G12" s="154"/>
      <c r="H12" s="155">
        <v>18.474653845728753</v>
      </c>
      <c r="I12" s="155">
        <v>-1.3573042439690053</v>
      </c>
      <c r="J12" s="155">
        <v>17.11734960175975</v>
      </c>
      <c r="K12" s="154"/>
      <c r="L12" s="153">
        <v>16.096642961309588</v>
      </c>
      <c r="M12" s="153">
        <v>1.0207066404501608</v>
      </c>
    </row>
    <row r="13" spans="2:13" ht="11.25">
      <c r="B13" s="9">
        <v>2005</v>
      </c>
      <c r="C13" s="153">
        <v>97.53398840782698</v>
      </c>
      <c r="D13" s="153">
        <v>60.274147433180076</v>
      </c>
      <c r="E13" s="153">
        <v>19.911756455574697</v>
      </c>
      <c r="F13" s="153">
        <v>80.18590388875478</v>
      </c>
      <c r="G13" s="154"/>
      <c r="H13" s="155">
        <v>17.348084519072202</v>
      </c>
      <c r="I13" s="155">
        <v>-1.142343138533877</v>
      </c>
      <c r="J13" s="155">
        <v>16.20574138053833</v>
      </c>
      <c r="K13" s="154"/>
      <c r="L13" s="153">
        <v>15.93846796557741</v>
      </c>
      <c r="M13" s="153">
        <v>0.2672734149609212</v>
      </c>
    </row>
    <row r="14" spans="2:13" ht="11.25">
      <c r="B14" s="9">
        <v>2006</v>
      </c>
      <c r="C14" s="153">
        <v>97.92280149074651</v>
      </c>
      <c r="D14" s="153">
        <v>60.304522039397604</v>
      </c>
      <c r="E14" s="153">
        <v>20.03697851515351</v>
      </c>
      <c r="F14" s="153">
        <v>80.34150055455113</v>
      </c>
      <c r="G14" s="154"/>
      <c r="H14" s="155">
        <v>17.581300936195394</v>
      </c>
      <c r="I14" s="155">
        <v>-0.8254587359526382</v>
      </c>
      <c r="J14" s="155">
        <v>16.755842200242753</v>
      </c>
      <c r="K14" s="154"/>
      <c r="L14" s="153">
        <v>16.430919136824727</v>
      </c>
      <c r="M14" s="153">
        <v>0.3249230634180269</v>
      </c>
    </row>
    <row r="15" spans="2:13" ht="11.25">
      <c r="B15" s="9">
        <v>2007</v>
      </c>
      <c r="C15" s="153">
        <v>98.234731748265</v>
      </c>
      <c r="D15" s="153">
        <v>59.89706698574215</v>
      </c>
      <c r="E15" s="153">
        <v>20.255216905347364</v>
      </c>
      <c r="F15" s="153">
        <v>80.15228389108951</v>
      </c>
      <c r="G15" s="154"/>
      <c r="H15" s="155">
        <v>18.08244785717549</v>
      </c>
      <c r="I15" s="155">
        <v>0.2451716394669482</v>
      </c>
      <c r="J15" s="155">
        <v>18.327619496642438</v>
      </c>
      <c r="K15" s="154"/>
      <c r="L15" s="153">
        <v>17.439947591352357</v>
      </c>
      <c r="M15" s="153">
        <v>0.8876719052900819</v>
      </c>
    </row>
    <row r="16" spans="2:13" ht="11.25">
      <c r="B16" s="9">
        <v>2008</v>
      </c>
      <c r="C16" s="153">
        <v>97.8939948086145</v>
      </c>
      <c r="D16" s="153">
        <v>58.928772204329626</v>
      </c>
      <c r="E16" s="153">
        <v>20.18680804657629</v>
      </c>
      <c r="F16" s="153">
        <v>79.11558025090592</v>
      </c>
      <c r="G16" s="154"/>
      <c r="H16" s="155">
        <v>18.778417855640807</v>
      </c>
      <c r="I16" s="155">
        <v>1.9160080179640577</v>
      </c>
      <c r="J16" s="155">
        <v>20.694425873604867</v>
      </c>
      <c r="K16" s="154"/>
      <c r="L16" s="153">
        <v>19.112539636544728</v>
      </c>
      <c r="M16" s="153">
        <v>1.5818862370601359</v>
      </c>
    </row>
    <row r="17" spans="2:13" ht="11.25">
      <c r="B17" s="9">
        <v>2009</v>
      </c>
      <c r="C17" s="153">
        <v>98.22825701426832</v>
      </c>
      <c r="D17" s="153">
        <v>61.114668025696915</v>
      </c>
      <c r="E17" s="153">
        <v>21.20763573213086</v>
      </c>
      <c r="F17" s="153">
        <v>82.32230375782777</v>
      </c>
      <c r="G17" s="154"/>
      <c r="H17" s="155">
        <v>15.905953256440554</v>
      </c>
      <c r="I17" s="155">
        <v>1.9320810911857498</v>
      </c>
      <c r="J17" s="155">
        <v>17.838034347626305</v>
      </c>
      <c r="K17" s="154"/>
      <c r="L17" s="153">
        <v>18.068663253508568</v>
      </c>
      <c r="M17" s="153">
        <v>-0.23062890588226384</v>
      </c>
    </row>
    <row r="18" spans="2:14" ht="11.25">
      <c r="B18" s="9">
        <v>2010</v>
      </c>
      <c r="C18" s="153">
        <v>98.33118098670562</v>
      </c>
      <c r="D18" s="153">
        <v>59.64385419278699</v>
      </c>
      <c r="E18" s="153">
        <v>21.14891916417313</v>
      </c>
      <c r="F18" s="153">
        <v>80.79277335696013</v>
      </c>
      <c r="G18" s="154"/>
      <c r="H18" s="155">
        <v>17.53840762974545</v>
      </c>
      <c r="I18" s="155">
        <v>2.7001898264234345</v>
      </c>
      <c r="J18" s="155">
        <v>20.238597456168886</v>
      </c>
      <c r="K18" s="154"/>
      <c r="L18" s="153">
        <v>19.461427737322296</v>
      </c>
      <c r="M18" s="153">
        <v>0.777169718846584</v>
      </c>
      <c r="N18" s="63"/>
    </row>
    <row r="19" spans="2:13" ht="12" thickBot="1">
      <c r="B19" s="135">
        <v>2011</v>
      </c>
      <c r="C19" s="156">
        <v>98.2348408521033</v>
      </c>
      <c r="D19" s="156">
        <v>60.33023048886936</v>
      </c>
      <c r="E19" s="156">
        <v>20.67690596462183</v>
      </c>
      <c r="F19" s="156">
        <v>81.00713645349119</v>
      </c>
      <c r="G19" s="164"/>
      <c r="H19" s="157">
        <v>17.2277043986121</v>
      </c>
      <c r="I19" s="158">
        <v>2.4985297340928088</v>
      </c>
      <c r="J19" s="158">
        <v>19.726234132704906</v>
      </c>
      <c r="K19" s="164"/>
      <c r="L19" s="158">
        <v>19.278724055123956</v>
      </c>
      <c r="M19" s="157">
        <v>0.44751007758093586</v>
      </c>
    </row>
    <row r="20" spans="2:13" ht="12" thickTop="1">
      <c r="B20" s="192" t="s">
        <v>197</v>
      </c>
      <c r="C20" s="202">
        <v>97.95008644610633</v>
      </c>
      <c r="D20" s="202">
        <v>58.25229645127909</v>
      </c>
      <c r="E20" s="202">
        <v>23.629501656302317</v>
      </c>
      <c r="F20" s="202">
        <v>81.8817981075814</v>
      </c>
      <c r="G20" s="202"/>
      <c r="H20" s="202">
        <v>16.068288338524926</v>
      </c>
      <c r="I20" s="202">
        <v>-0.7225046211889382</v>
      </c>
      <c r="J20" s="202">
        <v>15.345783717335987</v>
      </c>
      <c r="K20" s="202"/>
      <c r="L20" s="202">
        <v>15.84462736722033</v>
      </c>
      <c r="M20" s="202">
        <v>-0.4988436498843444</v>
      </c>
    </row>
    <row r="21" spans="2:16" s="63" customFormat="1" ht="11.25">
      <c r="B21" s="9" t="s">
        <v>198</v>
      </c>
      <c r="C21" s="181">
        <v>98.12037625960932</v>
      </c>
      <c r="D21" s="181">
        <v>61.62625617826444</v>
      </c>
      <c r="E21" s="181">
        <v>19.11654602632551</v>
      </c>
      <c r="F21" s="181">
        <v>80.74280220458995</v>
      </c>
      <c r="G21" s="181"/>
      <c r="H21" s="181">
        <v>17.37757405501936</v>
      </c>
      <c r="I21" s="181">
        <v>0.27374490896161235</v>
      </c>
      <c r="J21" s="181">
        <v>17.651318963980973</v>
      </c>
      <c r="K21" s="181"/>
      <c r="L21" s="181">
        <v>16.79137538120808</v>
      </c>
      <c r="M21" s="181">
        <v>0.8599435827728887</v>
      </c>
      <c r="O21" s="145"/>
      <c r="P21" s="73"/>
    </row>
    <row r="22" spans="2:16" s="63" customFormat="1" ht="11.25">
      <c r="B22" s="9" t="s">
        <v>199</v>
      </c>
      <c r="C22" s="181">
        <v>98.16823187882892</v>
      </c>
      <c r="D22" s="181">
        <v>59.73206855221416</v>
      </c>
      <c r="E22" s="181">
        <v>19.33102913874989</v>
      </c>
      <c r="F22" s="181">
        <v>79.06309769096404</v>
      </c>
      <c r="G22" s="181"/>
      <c r="H22" s="181">
        <v>19.105134187864873</v>
      </c>
      <c r="I22" s="181">
        <v>-0.10256517467025883</v>
      </c>
      <c r="J22" s="181">
        <v>19.002569013194613</v>
      </c>
      <c r="K22" s="181"/>
      <c r="L22" s="181">
        <v>17.068010786568617</v>
      </c>
      <c r="M22" s="181">
        <v>1.934558226625995</v>
      </c>
      <c r="N22" s="159"/>
      <c r="O22" s="159"/>
      <c r="P22" s="73"/>
    </row>
    <row r="23" spans="2:16" s="63" customFormat="1" ht="11.25">
      <c r="B23" s="9" t="s">
        <v>200</v>
      </c>
      <c r="C23" s="181">
        <v>98.42325387820007</v>
      </c>
      <c r="D23" s="181">
        <v>59.605257807315894</v>
      </c>
      <c r="E23" s="181">
        <v>19.012462080507152</v>
      </c>
      <c r="F23" s="181">
        <v>78.61771988782306</v>
      </c>
      <c r="G23" s="181"/>
      <c r="H23" s="181">
        <v>19.80553399037703</v>
      </c>
      <c r="I23" s="181">
        <v>-0.02086102824595332</v>
      </c>
      <c r="J23" s="181">
        <v>19.78467296213108</v>
      </c>
      <c r="K23" s="181"/>
      <c r="L23" s="181">
        <v>18.281856840363353</v>
      </c>
      <c r="M23" s="181">
        <v>1.502816121767727</v>
      </c>
      <c r="O23" s="145"/>
      <c r="P23" s="73"/>
    </row>
    <row r="24" spans="2:16" s="63" customFormat="1" ht="11.25">
      <c r="B24" s="51" t="s">
        <v>201</v>
      </c>
      <c r="C24" s="182">
        <v>98.21740270690718</v>
      </c>
      <c r="D24" s="182">
        <v>58.82022899218441</v>
      </c>
      <c r="E24" s="182">
        <v>23.294137020590952</v>
      </c>
      <c r="F24" s="182">
        <v>82.11436601277535</v>
      </c>
      <c r="G24" s="182"/>
      <c r="H24" s="182">
        <v>16.103036694131827</v>
      </c>
      <c r="I24" s="182">
        <v>0.79824860063643</v>
      </c>
      <c r="J24" s="182">
        <v>16.901285294768254</v>
      </c>
      <c r="K24" s="182"/>
      <c r="L24" s="182">
        <v>17.552912777018825</v>
      </c>
      <c r="M24" s="182">
        <v>-0.6516274822505721</v>
      </c>
      <c r="O24" s="145"/>
      <c r="P24" s="73"/>
    </row>
    <row r="25" spans="2:16" s="63" customFormat="1" ht="11.25">
      <c r="B25" s="9" t="s">
        <v>202</v>
      </c>
      <c r="C25" s="181">
        <v>97.63141090752086</v>
      </c>
      <c r="D25" s="181">
        <v>60.88998495448536</v>
      </c>
      <c r="E25" s="181">
        <v>19.165505494146633</v>
      </c>
      <c r="F25" s="181">
        <v>80.055490448632</v>
      </c>
      <c r="G25" s="181"/>
      <c r="H25" s="181">
        <v>17.57592045888886</v>
      </c>
      <c r="I25" s="181">
        <v>2.865445033794931</v>
      </c>
      <c r="J25" s="181">
        <v>20.44136549268379</v>
      </c>
      <c r="K25" s="181"/>
      <c r="L25" s="181">
        <v>18.287067948096272</v>
      </c>
      <c r="M25" s="181">
        <v>2.1542975445875183</v>
      </c>
      <c r="O25" s="145"/>
      <c r="P25" s="73"/>
    </row>
    <row r="26" spans="2:16" s="63" customFormat="1" ht="11.25">
      <c r="B26" s="9" t="s">
        <v>203</v>
      </c>
      <c r="C26" s="181">
        <v>97.79503134222388</v>
      </c>
      <c r="D26" s="181">
        <v>58.305510762970236</v>
      </c>
      <c r="E26" s="181">
        <v>19.046613626166483</v>
      </c>
      <c r="F26" s="181">
        <v>77.35212438913672</v>
      </c>
      <c r="G26" s="181"/>
      <c r="H26" s="181">
        <v>20.44290695308717</v>
      </c>
      <c r="I26" s="181">
        <v>1.8894616729288543</v>
      </c>
      <c r="J26" s="181">
        <v>22.332368626016024</v>
      </c>
      <c r="K26" s="181"/>
      <c r="L26" s="181">
        <v>18.704919829338134</v>
      </c>
      <c r="M26" s="181">
        <v>3.6274487966778888</v>
      </c>
      <c r="O26" s="145"/>
      <c r="P26" s="73"/>
    </row>
    <row r="27" spans="2:16" s="63" customFormat="1" ht="11.25">
      <c r="B27" s="9" t="s">
        <v>204</v>
      </c>
      <c r="C27" s="181">
        <v>98.01457301046307</v>
      </c>
      <c r="D27" s="181">
        <v>58.56340886776057</v>
      </c>
      <c r="E27" s="181">
        <v>18.734787170808843</v>
      </c>
      <c r="F27" s="181">
        <v>77.29819603856942</v>
      </c>
      <c r="G27" s="181"/>
      <c r="H27" s="181">
        <v>20.71638966722976</v>
      </c>
      <c r="I27" s="181">
        <v>1.4485697900937782</v>
      </c>
      <c r="J27" s="181">
        <v>22.164959457323537</v>
      </c>
      <c r="K27" s="181"/>
      <c r="L27" s="181">
        <v>20.62124987785341</v>
      </c>
      <c r="M27" s="181">
        <v>1.5437095794701272</v>
      </c>
      <c r="O27" s="145"/>
      <c r="P27" s="73"/>
    </row>
    <row r="28" spans="2:16" s="63" customFormat="1" ht="11.25">
      <c r="B28" s="51" t="s">
        <v>205</v>
      </c>
      <c r="C28" s="182">
        <v>98.09916581799659</v>
      </c>
      <c r="D28" s="182">
        <v>58.16922793241703</v>
      </c>
      <c r="E28" s="182">
        <v>23.61995170768195</v>
      </c>
      <c r="F28" s="182">
        <v>81.78917964009898</v>
      </c>
      <c r="G28" s="182"/>
      <c r="H28" s="182">
        <v>16.30998617789762</v>
      </c>
      <c r="I28" s="182">
        <v>1.5737581769253928</v>
      </c>
      <c r="J28" s="182">
        <v>17.883744354823012</v>
      </c>
      <c r="K28" s="182"/>
      <c r="L28" s="182">
        <v>18.725960820306213</v>
      </c>
      <c r="M28" s="182">
        <v>-0.8422164654832028</v>
      </c>
      <c r="O28" s="145"/>
      <c r="P28" s="73"/>
    </row>
    <row r="29" spans="2:16" s="63" customFormat="1" ht="11.25">
      <c r="B29" s="9" t="s">
        <v>206</v>
      </c>
      <c r="C29" s="181">
        <v>98.45993561541223</v>
      </c>
      <c r="D29" s="181">
        <v>63.08057069317431</v>
      </c>
      <c r="E29" s="181">
        <v>20.993857915694406</v>
      </c>
      <c r="F29" s="181">
        <v>84.07442860886873</v>
      </c>
      <c r="G29" s="181"/>
      <c r="H29" s="181">
        <v>14.38550700654353</v>
      </c>
      <c r="I29" s="181">
        <v>2.0803257635394</v>
      </c>
      <c r="J29" s="181">
        <v>16.46583277008293</v>
      </c>
      <c r="K29" s="181"/>
      <c r="L29" s="181">
        <v>17.023541907671166</v>
      </c>
      <c r="M29" s="181">
        <v>-0.5577091375882365</v>
      </c>
      <c r="O29" s="145"/>
      <c r="P29" s="73"/>
    </row>
    <row r="30" spans="2:16" s="63" customFormat="1" ht="11.25">
      <c r="B30" s="9" t="s">
        <v>207</v>
      </c>
      <c r="C30" s="181">
        <v>98.00236480992149</v>
      </c>
      <c r="D30" s="181">
        <v>61.69212874963227</v>
      </c>
      <c r="E30" s="181">
        <v>19.845424891501303</v>
      </c>
      <c r="F30" s="181">
        <v>81.53755364113357</v>
      </c>
      <c r="G30" s="181"/>
      <c r="H30" s="181">
        <v>16.464811168787925</v>
      </c>
      <c r="I30" s="181">
        <v>1.1188636452817329</v>
      </c>
      <c r="J30" s="181">
        <v>17.583674814069656</v>
      </c>
      <c r="K30" s="181"/>
      <c r="L30" s="181">
        <v>17.21718183206238</v>
      </c>
      <c r="M30" s="181">
        <v>0.36649298200727903</v>
      </c>
      <c r="O30" s="145"/>
      <c r="P30" s="73"/>
    </row>
    <row r="31" spans="2:16" s="63" customFormat="1" ht="11.25">
      <c r="B31" s="9" t="s">
        <v>208</v>
      </c>
      <c r="C31" s="181">
        <v>98.49389305202297</v>
      </c>
      <c r="D31" s="181">
        <v>61.93729121234317</v>
      </c>
      <c r="E31" s="181">
        <v>19.480203939745454</v>
      </c>
      <c r="F31" s="181">
        <v>81.41749515208862</v>
      </c>
      <c r="G31" s="181"/>
      <c r="H31" s="181">
        <v>17.076397899934335</v>
      </c>
      <c r="I31" s="181">
        <v>1.6230779734087672</v>
      </c>
      <c r="J31" s="181">
        <v>18.6994758733431</v>
      </c>
      <c r="K31" s="181"/>
      <c r="L31" s="181">
        <v>19.1841993692111</v>
      </c>
      <c r="M31" s="181">
        <v>-0.48472349586800056</v>
      </c>
      <c r="O31" s="145"/>
      <c r="P31" s="73"/>
    </row>
    <row r="32" spans="2:16" s="63" customFormat="1" ht="11.25">
      <c r="B32" s="51" t="s">
        <v>209</v>
      </c>
      <c r="C32" s="182">
        <v>97.99319740647542</v>
      </c>
      <c r="D32" s="182">
        <v>58.24646725473418</v>
      </c>
      <c r="E32" s="182">
        <v>24.174222525477283</v>
      </c>
      <c r="F32" s="182">
        <v>82.42068978021146</v>
      </c>
      <c r="G32" s="182"/>
      <c r="H32" s="182">
        <v>15.572507626263945</v>
      </c>
      <c r="I32" s="182">
        <v>2.8119565233726735</v>
      </c>
      <c r="J32" s="182">
        <v>18.38446414963662</v>
      </c>
      <c r="K32" s="182"/>
      <c r="L32" s="182">
        <v>18.63959666848778</v>
      </c>
      <c r="M32" s="182">
        <v>-0.25513251885116023</v>
      </c>
      <c r="O32" s="145"/>
      <c r="P32" s="73"/>
    </row>
    <row r="33" spans="2:16" s="63" customFormat="1" ht="11.25">
      <c r="B33" s="9" t="s">
        <v>210</v>
      </c>
      <c r="C33" s="181">
        <v>98.59295626276925</v>
      </c>
      <c r="D33" s="181">
        <v>62.21599064252802</v>
      </c>
      <c r="E33" s="181">
        <v>19.93291199057852</v>
      </c>
      <c r="F33" s="181">
        <v>82.14890263310653</v>
      </c>
      <c r="G33" s="181"/>
      <c r="H33" s="181">
        <v>16.444053629662704</v>
      </c>
      <c r="I33" s="181">
        <v>3.0479069719574885</v>
      </c>
      <c r="J33" s="181">
        <v>19.491960601620196</v>
      </c>
      <c r="K33" s="181"/>
      <c r="L33" s="181">
        <v>19.241795999113734</v>
      </c>
      <c r="M33" s="181">
        <v>0.25016460250646033</v>
      </c>
      <c r="O33" s="145"/>
      <c r="P33" s="73"/>
    </row>
    <row r="34" spans="2:16" s="63" customFormat="1" ht="11.25">
      <c r="B34" s="9" t="s">
        <v>211</v>
      </c>
      <c r="C34" s="181">
        <v>97.85546975702064</v>
      </c>
      <c r="D34" s="181">
        <v>59.169929639692434</v>
      </c>
      <c r="E34" s="181">
        <v>20.158369965773133</v>
      </c>
      <c r="F34" s="181">
        <v>79.32829960546556</v>
      </c>
      <c r="G34" s="181"/>
      <c r="H34" s="181">
        <v>18.52717015155509</v>
      </c>
      <c r="I34" s="181">
        <v>2.765872347010908</v>
      </c>
      <c r="J34" s="181">
        <v>21.293042498566</v>
      </c>
      <c r="K34" s="181"/>
      <c r="L34" s="181">
        <v>19.217092838416143</v>
      </c>
      <c r="M34" s="181">
        <v>2.0759496601498544</v>
      </c>
      <c r="O34" s="145"/>
      <c r="P34" s="73"/>
    </row>
    <row r="35" spans="2:16" s="63" customFormat="1" ht="11.25">
      <c r="B35" s="9" t="s">
        <v>212</v>
      </c>
      <c r="C35" s="181">
        <v>98.62796617340666</v>
      </c>
      <c r="D35" s="181">
        <v>59.38176336372689</v>
      </c>
      <c r="E35" s="181">
        <v>19.638441297887763</v>
      </c>
      <c r="F35" s="181">
        <v>79.02020466161466</v>
      </c>
      <c r="G35" s="181"/>
      <c r="H35" s="181">
        <v>19.607761511792006</v>
      </c>
      <c r="I35" s="181">
        <v>2.637609385073225</v>
      </c>
      <c r="J35" s="181">
        <v>22.24537089686523</v>
      </c>
      <c r="K35" s="181"/>
      <c r="L35" s="181">
        <v>20.466024560301758</v>
      </c>
      <c r="M35" s="181">
        <v>1.7793463365634747</v>
      </c>
      <c r="O35" s="145"/>
      <c r="P35" s="73"/>
    </row>
    <row r="36" spans="2:16" s="63" customFormat="1" ht="11.25">
      <c r="B36" s="51" t="s">
        <v>213</v>
      </c>
      <c r="C36" s="182">
        <v>98.26392335448237</v>
      </c>
      <c r="D36" s="182">
        <v>58.17043103272853</v>
      </c>
      <c r="E36" s="182">
        <v>24.48293216550126</v>
      </c>
      <c r="F36" s="182">
        <v>82.65336319822978</v>
      </c>
      <c r="G36" s="182"/>
      <c r="H36" s="182">
        <v>15.610560156252387</v>
      </c>
      <c r="I36" s="182">
        <v>2.409073456382772</v>
      </c>
      <c r="J36" s="182">
        <v>18.019633612635158</v>
      </c>
      <c r="K36" s="182"/>
      <c r="L36" s="182">
        <v>18.92095375176773</v>
      </c>
      <c r="M36" s="182">
        <v>-0.9013201391325723</v>
      </c>
      <c r="O36" s="145"/>
      <c r="P36" s="73"/>
    </row>
    <row r="37" spans="2:16" s="63" customFormat="1" ht="11.25">
      <c r="B37" s="9" t="s">
        <v>231</v>
      </c>
      <c r="C37" s="181">
        <v>98.26622949720402</v>
      </c>
      <c r="D37" s="181">
        <v>62.55755429669955</v>
      </c>
      <c r="E37" s="181">
        <v>18.672249157293596</v>
      </c>
      <c r="F37" s="181">
        <v>81.22980345399313</v>
      </c>
      <c r="G37" s="181"/>
      <c r="H37" s="181">
        <v>17.036426043210888</v>
      </c>
      <c r="I37" s="181">
        <v>2.994037748882242</v>
      </c>
      <c r="J37" s="181">
        <v>20.03046379209313</v>
      </c>
      <c r="K37" s="181"/>
      <c r="L37" s="181">
        <v>19.51963270265055</v>
      </c>
      <c r="M37" s="181">
        <v>0.5108310894425826</v>
      </c>
      <c r="O37" s="145"/>
      <c r="P37" s="73"/>
    </row>
    <row r="38" spans="2:16" s="63" customFormat="1" ht="11.25">
      <c r="B38" s="9" t="s">
        <v>240</v>
      </c>
      <c r="C38" s="181">
        <v>98.37867491768907</v>
      </c>
      <c r="D38" s="181">
        <v>59.188966225931026</v>
      </c>
      <c r="E38" s="181">
        <v>20.170215044564486</v>
      </c>
      <c r="F38" s="181">
        <v>79.35918127049551</v>
      </c>
      <c r="G38" s="181"/>
      <c r="H38" s="181">
        <v>19.019493647193848</v>
      </c>
      <c r="I38" s="181">
        <v>2.124139060201105</v>
      </c>
      <c r="J38" s="181">
        <v>21.143632707394953</v>
      </c>
      <c r="K38" s="181"/>
      <c r="L38" s="181">
        <v>18.84414976116212</v>
      </c>
      <c r="M38" s="181">
        <v>2.2994829462328323</v>
      </c>
      <c r="O38" s="145"/>
      <c r="P38" s="73"/>
    </row>
    <row r="39" spans="2:16" s="63" customFormat="1" ht="11.25">
      <c r="B39" s="9" t="s">
        <v>242</v>
      </c>
      <c r="C39" s="181">
        <v>98.38273834453236</v>
      </c>
      <c r="D39" s="181">
        <v>60.299543319641614</v>
      </c>
      <c r="E39" s="181">
        <v>19.278333783846442</v>
      </c>
      <c r="F39" s="181">
        <v>79.57787710348805</v>
      </c>
      <c r="G39" s="181"/>
      <c r="H39" s="181">
        <v>18.804861241044016</v>
      </c>
      <c r="I39" s="181">
        <v>1.9576833095618646</v>
      </c>
      <c r="J39" s="181">
        <v>20.76254455060588</v>
      </c>
      <c r="K39" s="181"/>
      <c r="L39" s="181">
        <v>20.020471335545857</v>
      </c>
      <c r="M39" s="181">
        <v>0.7420732150599989</v>
      </c>
      <c r="N39" s="159"/>
      <c r="O39" s="159"/>
      <c r="P39" s="73"/>
    </row>
    <row r="40" spans="2:16" s="63" customFormat="1" ht="11.25">
      <c r="B40" s="51" t="s">
        <v>248</v>
      </c>
      <c r="C40" s="182">
        <v>97.9276108271408</v>
      </c>
      <c r="D40" s="182">
        <v>59.48693654772435</v>
      </c>
      <c r="E40" s="182">
        <v>24.27206353210274</v>
      </c>
      <c r="F40" s="182">
        <v>83.75900007982709</v>
      </c>
      <c r="G40" s="182"/>
      <c r="H40" s="182">
        <v>14.168610747313634</v>
      </c>
      <c r="I40" s="182">
        <v>2.9386838671782067</v>
      </c>
      <c r="J40" s="182">
        <v>17.107294614491842</v>
      </c>
      <c r="K40" s="182"/>
      <c r="L40" s="182">
        <v>18.77017944685572</v>
      </c>
      <c r="M40" s="182">
        <v>-1.6628848323639183</v>
      </c>
      <c r="O40" s="145"/>
      <c r="P40" s="73"/>
    </row>
    <row r="41" spans="2:16" s="63" customFormat="1" ht="11.25">
      <c r="B41" s="9" t="s">
        <v>257</v>
      </c>
      <c r="C41" s="181">
        <v>99.15046240346956</v>
      </c>
      <c r="D41" s="181">
        <v>63.76408809204877</v>
      </c>
      <c r="E41" s="181">
        <v>19.65408490207195</v>
      </c>
      <c r="F41" s="181">
        <v>83.41817299412074</v>
      </c>
      <c r="G41" s="181"/>
      <c r="H41" s="181">
        <v>15.732289409348835</v>
      </c>
      <c r="I41" s="181">
        <v>2.5669616087364644</v>
      </c>
      <c r="J41" s="181">
        <v>18.299251018085297</v>
      </c>
      <c r="K41" s="181"/>
      <c r="L41" s="181">
        <v>18.69632154426668</v>
      </c>
      <c r="M41" s="181">
        <v>-0.3970705261813958</v>
      </c>
      <c r="O41" s="145"/>
      <c r="P41" s="73"/>
    </row>
    <row r="42" spans="2:16" s="63" customFormat="1" ht="11.25">
      <c r="B42" s="9" t="s">
        <v>258</v>
      </c>
      <c r="C42" s="181">
        <v>98.68693711368583</v>
      </c>
      <c r="D42" s="181">
        <v>61.01094817751472</v>
      </c>
      <c r="E42" s="181">
        <v>20.74393661665446</v>
      </c>
      <c r="F42" s="181">
        <v>81.75488479416919</v>
      </c>
      <c r="G42" s="181"/>
      <c r="H42" s="181">
        <v>16.932052319516472</v>
      </c>
      <c r="I42" s="181">
        <v>2.6229829748102693</v>
      </c>
      <c r="J42" s="181">
        <v>19.555035294326743</v>
      </c>
      <c r="K42" s="181"/>
      <c r="L42" s="181">
        <v>17.87923257052933</v>
      </c>
      <c r="M42" s="181">
        <v>1.675802723797458</v>
      </c>
      <c r="O42" s="145"/>
      <c r="P42" s="73"/>
    </row>
    <row r="43" spans="2:13" ht="11.25">
      <c r="B43" s="51" t="s">
        <v>259</v>
      </c>
      <c r="C43" s="182">
        <v>98.62041395629215</v>
      </c>
      <c r="D43" s="182">
        <v>63.0253161350666</v>
      </c>
      <c r="E43" s="182">
        <v>20.040819300291396</v>
      </c>
      <c r="F43" s="182">
        <v>83.066135435358</v>
      </c>
      <c r="G43" s="182"/>
      <c r="H43" s="182">
        <v>15.554278520934153</v>
      </c>
      <c r="I43" s="182">
        <v>2.1396408797675304</v>
      </c>
      <c r="J43" s="182">
        <v>17.69391940070168</v>
      </c>
      <c r="K43" s="182"/>
      <c r="L43" s="182">
        <v>18.663158537444552</v>
      </c>
      <c r="M43" s="182">
        <v>-0.9692391367428714</v>
      </c>
    </row>
    <row r="44" ht="11.25">
      <c r="B44" s="64" t="s">
        <v>139</v>
      </c>
    </row>
    <row r="45" ht="11.25">
      <c r="B45" s="150" t="s">
        <v>186</v>
      </c>
    </row>
  </sheetData>
  <sheetProtection/>
  <mergeCells count="4">
    <mergeCell ref="C7:C8"/>
    <mergeCell ref="D7:F7"/>
    <mergeCell ref="H7:J7"/>
    <mergeCell ref="L7:M7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N47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64" customWidth="1"/>
    <col min="2" max="2" width="7.8515625" style="64" customWidth="1"/>
    <col min="3" max="4" width="12.140625" style="64" bestFit="1" customWidth="1"/>
    <col min="5" max="5" width="9.28125" style="64" bestFit="1" customWidth="1"/>
    <col min="6" max="6" width="13.57421875" style="64" customWidth="1"/>
    <col min="7" max="7" width="1.7109375" style="64" customWidth="1"/>
    <col min="8" max="8" width="12.57421875" style="64" customWidth="1"/>
    <col min="9" max="9" width="8.8515625" style="64" customWidth="1"/>
    <col min="10" max="10" width="13.7109375" style="64" customWidth="1"/>
    <col min="11" max="11" width="1.7109375" style="64" customWidth="1"/>
    <col min="12" max="12" width="13.00390625" style="64" customWidth="1"/>
    <col min="13" max="13" width="10.140625" style="64" customWidth="1"/>
    <col min="14" max="16384" width="9.140625" style="64" customWidth="1"/>
  </cols>
  <sheetData>
    <row r="1" spans="2:13" s="79" customFormat="1" ht="12.75">
      <c r="B1" s="80" t="s">
        <v>120</v>
      </c>
      <c r="D1" s="81"/>
      <c r="E1" s="81"/>
      <c r="F1" s="81"/>
      <c r="M1" s="165" t="str">
        <f>'Tab 1'!$K$1</f>
        <v>Carta de Conjuntura | dez 2012</v>
      </c>
    </row>
    <row r="2" spans="2:13" s="79" customFormat="1" ht="12.75">
      <c r="B2" s="80"/>
      <c r="D2" s="81"/>
      <c r="E2" s="81"/>
      <c r="F2" s="81"/>
      <c r="M2" s="78"/>
    </row>
    <row r="3" spans="2:13" ht="11.25">
      <c r="B3" s="62" t="s">
        <v>86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2:13" ht="11.25">
      <c r="B4" s="65" t="s">
        <v>88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2:13" ht="11.25">
      <c r="B5" s="108" t="s">
        <v>152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2:13" ht="11.25">
      <c r="B6" s="66"/>
      <c r="C6" s="63"/>
      <c r="D6" s="91"/>
      <c r="E6" s="91"/>
      <c r="F6" s="91"/>
      <c r="G6" s="63"/>
      <c r="H6" s="91"/>
      <c r="I6" s="91"/>
      <c r="J6" s="91"/>
      <c r="K6" s="63"/>
      <c r="L6" s="91"/>
      <c r="M6" s="91"/>
    </row>
    <row r="7" spans="2:13" s="63" customFormat="1" ht="11.25">
      <c r="B7" s="66"/>
      <c r="C7" s="225" t="s">
        <v>89</v>
      </c>
      <c r="D7" s="223" t="s">
        <v>90</v>
      </c>
      <c r="E7" s="223"/>
      <c r="F7" s="223"/>
      <c r="G7" s="68"/>
      <c r="H7" s="223" t="s">
        <v>91</v>
      </c>
      <c r="I7" s="223"/>
      <c r="J7" s="223"/>
      <c r="K7" s="68"/>
      <c r="L7" s="224" t="s">
        <v>83</v>
      </c>
      <c r="M7" s="224"/>
    </row>
    <row r="8" spans="2:13" s="63" customFormat="1" ht="22.5">
      <c r="B8" s="69" t="s">
        <v>3</v>
      </c>
      <c r="C8" s="225"/>
      <c r="D8" s="70" t="s">
        <v>92</v>
      </c>
      <c r="E8" s="70" t="s">
        <v>70</v>
      </c>
      <c r="F8" s="70" t="s">
        <v>35</v>
      </c>
      <c r="G8" s="70"/>
      <c r="H8" s="70" t="s">
        <v>93</v>
      </c>
      <c r="I8" s="70" t="s">
        <v>94</v>
      </c>
      <c r="J8" s="70" t="s">
        <v>35</v>
      </c>
      <c r="K8" s="70"/>
      <c r="L8" s="70" t="s">
        <v>71</v>
      </c>
      <c r="M8" s="70" t="s">
        <v>72</v>
      </c>
    </row>
    <row r="9" spans="2:13" s="68" customFormat="1" ht="29.25" customHeight="1" thickBot="1">
      <c r="B9" s="71"/>
      <c r="C9" s="71" t="s">
        <v>95</v>
      </c>
      <c r="D9" s="71" t="s">
        <v>96</v>
      </c>
      <c r="E9" s="71" t="s">
        <v>97</v>
      </c>
      <c r="F9" s="71" t="s">
        <v>98</v>
      </c>
      <c r="G9" s="71"/>
      <c r="H9" s="71" t="s">
        <v>99</v>
      </c>
      <c r="I9" s="71" t="s">
        <v>100</v>
      </c>
      <c r="J9" s="71" t="s">
        <v>101</v>
      </c>
      <c r="K9" s="71"/>
      <c r="L9" s="71" t="s">
        <v>102</v>
      </c>
      <c r="M9" s="71" t="s">
        <v>103</v>
      </c>
    </row>
    <row r="10" spans="2:13" s="63" customFormat="1" ht="12" thickTop="1">
      <c r="B10" s="25">
        <v>2002</v>
      </c>
      <c r="C10" s="72">
        <v>1433150.8395131151</v>
      </c>
      <c r="D10" s="72">
        <v>912058</v>
      </c>
      <c r="E10" s="72">
        <v>304044</v>
      </c>
      <c r="F10" s="72">
        <v>1216102</v>
      </c>
      <c r="G10" s="72"/>
      <c r="H10" s="72">
        <v>217048.8395131151</v>
      </c>
      <c r="I10" s="134">
        <v>22302.16448688489</v>
      </c>
      <c r="J10" s="72">
        <v>239351.004</v>
      </c>
      <c r="K10" s="72"/>
      <c r="L10" s="72">
        <v>242162</v>
      </c>
      <c r="M10" s="72">
        <v>-2810.995999999999</v>
      </c>
    </row>
    <row r="11" spans="2:13" ht="11.25">
      <c r="B11" s="25">
        <v>2003</v>
      </c>
      <c r="C11" s="72">
        <v>1653556.680256935</v>
      </c>
      <c r="D11" s="72">
        <v>1052759.0010000002</v>
      </c>
      <c r="E11" s="72">
        <v>329595.999</v>
      </c>
      <c r="F11" s="72">
        <v>1382355</v>
      </c>
      <c r="G11" s="72"/>
      <c r="H11" s="72">
        <v>271201.6802569354</v>
      </c>
      <c r="I11" s="134">
        <v>-3106.6822569353826</v>
      </c>
      <c r="J11" s="72">
        <v>268094.998</v>
      </c>
      <c r="K11" s="72"/>
      <c r="L11" s="72">
        <v>259714.001</v>
      </c>
      <c r="M11" s="72">
        <v>8380.99699999997</v>
      </c>
    </row>
    <row r="12" spans="2:13" ht="11.25">
      <c r="B12" s="25">
        <v>2004</v>
      </c>
      <c r="C12" s="72">
        <v>1892580.033737</v>
      </c>
      <c r="D12" s="72">
        <v>1160611</v>
      </c>
      <c r="E12" s="72">
        <v>373283.99899999995</v>
      </c>
      <c r="F12" s="72">
        <v>1533894.999</v>
      </c>
      <c r="G12" s="72"/>
      <c r="H12" s="72">
        <v>358685.0347370003</v>
      </c>
      <c r="I12" s="134">
        <v>-26352.034737000315</v>
      </c>
      <c r="J12" s="72">
        <v>332333</v>
      </c>
      <c r="K12" s="72"/>
      <c r="L12" s="72">
        <v>312516.001</v>
      </c>
      <c r="M12" s="72">
        <v>19816.999</v>
      </c>
    </row>
    <row r="13" spans="2:13" ht="11.25">
      <c r="B13" s="25">
        <v>2005</v>
      </c>
      <c r="C13" s="72">
        <v>2094287.836373</v>
      </c>
      <c r="D13" s="72">
        <v>1294230</v>
      </c>
      <c r="E13" s="72">
        <v>427553</v>
      </c>
      <c r="F13" s="72">
        <v>1721783</v>
      </c>
      <c r="G13" s="72"/>
      <c r="H13" s="72">
        <v>372504.83637299994</v>
      </c>
      <c r="I13" s="134">
        <v>-24528.837373000002</v>
      </c>
      <c r="J13" s="72">
        <v>347975.999</v>
      </c>
      <c r="K13" s="72"/>
      <c r="L13" s="72">
        <v>342237</v>
      </c>
      <c r="M13" s="72">
        <v>5738.999</v>
      </c>
    </row>
    <row r="14" spans="2:13" ht="11.25">
      <c r="B14" s="25">
        <v>2006</v>
      </c>
      <c r="C14" s="72">
        <v>2320265.113675</v>
      </c>
      <c r="D14" s="72">
        <v>1428906.001</v>
      </c>
      <c r="E14" s="72">
        <v>474773</v>
      </c>
      <c r="F14" s="72">
        <v>1903679.0010000002</v>
      </c>
      <c r="G14" s="72"/>
      <c r="H14" s="72">
        <v>416586.11267500004</v>
      </c>
      <c r="I14" s="134">
        <v>-19559.11267500001</v>
      </c>
      <c r="J14" s="72">
        <v>397027</v>
      </c>
      <c r="K14" s="72"/>
      <c r="L14" s="72">
        <v>389328</v>
      </c>
      <c r="M14" s="72">
        <v>7699</v>
      </c>
    </row>
    <row r="15" spans="2:13" ht="11.25">
      <c r="B15" s="25">
        <v>2007</v>
      </c>
      <c r="C15" s="72">
        <v>2614364.140280893</v>
      </c>
      <c r="D15" s="72">
        <v>1594066.9990000003</v>
      </c>
      <c r="E15" s="72">
        <v>539061</v>
      </c>
      <c r="F15" s="72">
        <v>2133127.9990000003</v>
      </c>
      <c r="G15" s="72"/>
      <c r="H15" s="72">
        <v>481236.141280893</v>
      </c>
      <c r="I15" s="134">
        <v>6524.860719106975</v>
      </c>
      <c r="J15" s="72">
        <v>487761.002</v>
      </c>
      <c r="K15" s="72"/>
      <c r="L15" s="72">
        <v>464136.999</v>
      </c>
      <c r="M15" s="72">
        <v>23624.002999999997</v>
      </c>
    </row>
    <row r="16" spans="2:13" ht="11.25">
      <c r="B16" s="25">
        <v>2008</v>
      </c>
      <c r="C16" s="72">
        <v>2968344.6513224132</v>
      </c>
      <c r="D16" s="72">
        <v>1786840.001</v>
      </c>
      <c r="E16" s="72">
        <v>612105</v>
      </c>
      <c r="F16" s="72">
        <v>2398945.001</v>
      </c>
      <c r="G16" s="72"/>
      <c r="H16" s="72">
        <v>569399.7503224129</v>
      </c>
      <c r="I16" s="134">
        <v>58097.25267758702</v>
      </c>
      <c r="J16" s="72">
        <v>627497.003</v>
      </c>
      <c r="K16" s="72"/>
      <c r="L16" s="72">
        <v>579531.0009999999</v>
      </c>
      <c r="M16" s="72">
        <v>47966.002</v>
      </c>
    </row>
    <row r="17" spans="2:13" ht="11.25">
      <c r="B17" s="25">
        <v>2009</v>
      </c>
      <c r="C17" s="72">
        <v>3182010.085868206</v>
      </c>
      <c r="D17" s="72">
        <v>1979751</v>
      </c>
      <c r="E17" s="72">
        <v>687001</v>
      </c>
      <c r="F17" s="72">
        <v>2666752</v>
      </c>
      <c r="G17" s="72"/>
      <c r="H17" s="72">
        <v>515258.085868206</v>
      </c>
      <c r="I17" s="134">
        <v>62587.912131794015</v>
      </c>
      <c r="J17" s="72">
        <v>577845.998</v>
      </c>
      <c r="K17" s="72"/>
      <c r="L17" s="72">
        <v>585317</v>
      </c>
      <c r="M17" s="72">
        <v>-7471.002</v>
      </c>
    </row>
    <row r="18" spans="2:13" ht="11.25">
      <c r="B18" s="25">
        <v>2010</v>
      </c>
      <c r="C18" s="72">
        <v>3707168.9788387287</v>
      </c>
      <c r="D18" s="72">
        <v>2248623.924</v>
      </c>
      <c r="E18" s="72">
        <v>797332.202</v>
      </c>
      <c r="F18" s="72">
        <v>3045956.126</v>
      </c>
      <c r="G18" s="72"/>
      <c r="H18" s="72">
        <v>661212.852838727</v>
      </c>
      <c r="I18" s="72">
        <v>101799.44816127297</v>
      </c>
      <c r="J18" s="72">
        <v>763012.301</v>
      </c>
      <c r="K18" s="72"/>
      <c r="L18" s="72">
        <v>733712.3429999999</v>
      </c>
      <c r="M18" s="72">
        <v>29299.958</v>
      </c>
    </row>
    <row r="19" spans="2:13" ht="12" thickBot="1">
      <c r="B19" s="132">
        <v>2011</v>
      </c>
      <c r="C19" s="133">
        <v>4069882.5590657126</v>
      </c>
      <c r="D19" s="133">
        <v>2499489.4960000003</v>
      </c>
      <c r="E19" s="133">
        <v>856646.9720000001</v>
      </c>
      <c r="F19" s="133">
        <v>3356136.468</v>
      </c>
      <c r="G19" s="133"/>
      <c r="H19" s="133">
        <v>713746.091065712</v>
      </c>
      <c r="I19" s="133">
        <v>103514.42013736101</v>
      </c>
      <c r="J19" s="133">
        <v>817260.511203073</v>
      </c>
      <c r="K19" s="133"/>
      <c r="L19" s="133">
        <v>798720.1089999999</v>
      </c>
      <c r="M19" s="133">
        <v>18540.40220307232</v>
      </c>
    </row>
    <row r="20" spans="2:13" ht="12" thickTop="1">
      <c r="B20" s="192" t="s">
        <v>197</v>
      </c>
      <c r="C20" s="199">
        <v>2320265.113675</v>
      </c>
      <c r="D20" s="199">
        <v>1428906.001</v>
      </c>
      <c r="E20" s="199">
        <v>474773</v>
      </c>
      <c r="F20" s="199">
        <v>1903679.0010000002</v>
      </c>
      <c r="G20" s="200"/>
      <c r="H20" s="201">
        <v>416586.11267500004</v>
      </c>
      <c r="I20" s="201">
        <v>-19559.11267500001</v>
      </c>
      <c r="J20" s="201">
        <v>397027</v>
      </c>
      <c r="K20" s="200"/>
      <c r="L20" s="199">
        <v>389328</v>
      </c>
      <c r="M20" s="199">
        <v>7699</v>
      </c>
    </row>
    <row r="21" spans="2:13" s="63" customFormat="1" ht="11.25">
      <c r="B21" s="9" t="s">
        <v>198</v>
      </c>
      <c r="C21" s="72">
        <v>2393623.86004096</v>
      </c>
      <c r="D21" s="72">
        <v>1467651.18</v>
      </c>
      <c r="E21" s="72">
        <v>490543.887</v>
      </c>
      <c r="F21" s="72">
        <v>1958195.067</v>
      </c>
      <c r="G21" s="74"/>
      <c r="H21" s="134">
        <v>435428.79304096004</v>
      </c>
      <c r="I21" s="134">
        <v>-16708.480040960014</v>
      </c>
      <c r="J21" s="134">
        <v>418720.31299999997</v>
      </c>
      <c r="K21" s="74"/>
      <c r="L21" s="72">
        <v>401870.605</v>
      </c>
      <c r="M21" s="72">
        <v>16849.708</v>
      </c>
    </row>
    <row r="22" spans="2:13" s="63" customFormat="1" ht="11.25">
      <c r="B22" s="9" t="s">
        <v>199</v>
      </c>
      <c r="C22" s="72">
        <v>2480170.020069642</v>
      </c>
      <c r="D22" s="72">
        <v>1511583.959</v>
      </c>
      <c r="E22" s="72">
        <v>510529.39</v>
      </c>
      <c r="F22" s="72">
        <v>2022113.3490000002</v>
      </c>
      <c r="G22" s="74"/>
      <c r="H22" s="134">
        <v>458056.671069642</v>
      </c>
      <c r="I22" s="134">
        <v>-17526.62706964201</v>
      </c>
      <c r="J22" s="134">
        <v>440530.044</v>
      </c>
      <c r="K22" s="74"/>
      <c r="L22" s="72">
        <v>420159.223</v>
      </c>
      <c r="M22" s="72">
        <v>20370.821</v>
      </c>
    </row>
    <row r="23" spans="2:13" s="63" customFormat="1" ht="11.25">
      <c r="B23" s="9" t="s">
        <v>200</v>
      </c>
      <c r="C23" s="72">
        <v>2548273.3437338546</v>
      </c>
      <c r="D23" s="72">
        <v>1551865.7170000002</v>
      </c>
      <c r="E23" s="72">
        <v>525948.924</v>
      </c>
      <c r="F23" s="72">
        <v>2077814.6409999998</v>
      </c>
      <c r="G23" s="74"/>
      <c r="H23" s="134">
        <v>470458.702733855</v>
      </c>
      <c r="I23" s="134">
        <v>-3771.311733855022</v>
      </c>
      <c r="J23" s="134">
        <v>466687.39100000006</v>
      </c>
      <c r="K23" s="74"/>
      <c r="L23" s="72">
        <v>441654.451</v>
      </c>
      <c r="M23" s="72">
        <v>25032.94</v>
      </c>
    </row>
    <row r="24" spans="2:13" s="63" customFormat="1" ht="11.25">
      <c r="B24" s="51" t="s">
        <v>201</v>
      </c>
      <c r="C24" s="130">
        <v>2614364.140280893</v>
      </c>
      <c r="D24" s="130">
        <v>1594066.9990000003</v>
      </c>
      <c r="E24" s="130">
        <v>539061</v>
      </c>
      <c r="F24" s="130">
        <v>2133127.9990000003</v>
      </c>
      <c r="G24" s="130"/>
      <c r="H24" s="123">
        <v>481236.141280893</v>
      </c>
      <c r="I24" s="123">
        <v>6524.860719106975</v>
      </c>
      <c r="J24" s="123">
        <v>487761.002</v>
      </c>
      <c r="K24" s="130"/>
      <c r="L24" s="130">
        <v>464136.999</v>
      </c>
      <c r="M24" s="130">
        <v>23624.002999999997</v>
      </c>
    </row>
    <row r="25" spans="2:13" s="63" customFormat="1" ht="11.25">
      <c r="B25" s="9" t="s">
        <v>202</v>
      </c>
      <c r="C25" s="131">
        <v>2686091.053504933</v>
      </c>
      <c r="D25" s="131">
        <v>1636136.332</v>
      </c>
      <c r="E25" s="131">
        <v>554036.826</v>
      </c>
      <c r="F25" s="131">
        <v>2190173.158</v>
      </c>
      <c r="G25" s="131"/>
      <c r="H25" s="49">
        <v>495917.8955049331</v>
      </c>
      <c r="I25" s="49">
        <v>24730.579495066966</v>
      </c>
      <c r="J25" s="49">
        <v>520648.475</v>
      </c>
      <c r="K25" s="131"/>
      <c r="L25" s="131">
        <v>487378.409</v>
      </c>
      <c r="M25" s="131">
        <v>33270.066</v>
      </c>
    </row>
    <row r="26" spans="2:13" s="63" customFormat="1" ht="11.25">
      <c r="B26" s="9" t="s">
        <v>203</v>
      </c>
      <c r="C26" s="131">
        <v>2778022.2316118972</v>
      </c>
      <c r="D26" s="131">
        <v>1682975.185</v>
      </c>
      <c r="E26" s="131">
        <v>570539.774</v>
      </c>
      <c r="F26" s="131">
        <v>2253514.959</v>
      </c>
      <c r="G26" s="131"/>
      <c r="H26" s="49">
        <v>524507.272611897</v>
      </c>
      <c r="I26" s="49">
        <v>39741.327388102975</v>
      </c>
      <c r="J26" s="49">
        <v>564248.6</v>
      </c>
      <c r="K26" s="131"/>
      <c r="L26" s="131">
        <v>516270.331</v>
      </c>
      <c r="M26" s="131">
        <v>47978.269</v>
      </c>
    </row>
    <row r="27" spans="2:13" s="63" customFormat="1" ht="11.25">
      <c r="B27" s="9" t="s">
        <v>204</v>
      </c>
      <c r="C27" s="131">
        <v>2887325.897071651</v>
      </c>
      <c r="D27" s="131">
        <v>1742912.603</v>
      </c>
      <c r="E27" s="131">
        <v>590088.633</v>
      </c>
      <c r="F27" s="131">
        <v>2333001.236</v>
      </c>
      <c r="G27" s="131"/>
      <c r="H27" s="49">
        <v>554324.761071651</v>
      </c>
      <c r="I27" s="49">
        <v>51292.049928349006</v>
      </c>
      <c r="J27" s="49">
        <v>605616.811</v>
      </c>
      <c r="K27" s="131"/>
      <c r="L27" s="131">
        <v>555598.327</v>
      </c>
      <c r="M27" s="131">
        <v>50018.484</v>
      </c>
    </row>
    <row r="28" spans="2:13" s="63" customFormat="1" ht="11.25">
      <c r="B28" s="51" t="s">
        <v>205</v>
      </c>
      <c r="C28" s="130">
        <v>2968344.6513224132</v>
      </c>
      <c r="D28" s="130">
        <v>1786840.001</v>
      </c>
      <c r="E28" s="130">
        <v>612105</v>
      </c>
      <c r="F28" s="130">
        <v>2398945.001</v>
      </c>
      <c r="G28" s="130"/>
      <c r="H28" s="123">
        <v>569399.7503224129</v>
      </c>
      <c r="I28" s="123">
        <v>58097.25267758702</v>
      </c>
      <c r="J28" s="123">
        <v>627497.003</v>
      </c>
      <c r="K28" s="130"/>
      <c r="L28" s="130">
        <v>579531.0009999999</v>
      </c>
      <c r="M28" s="130">
        <v>47966.002</v>
      </c>
    </row>
    <row r="29" spans="2:13" s="63" customFormat="1" ht="11.25">
      <c r="B29" s="9" t="s">
        <v>206</v>
      </c>
      <c r="C29" s="131">
        <v>3008582.886889851</v>
      </c>
      <c r="D29" s="131">
        <v>1824144.59</v>
      </c>
      <c r="E29" s="131">
        <v>632153.642</v>
      </c>
      <c r="F29" s="131">
        <v>2456298.2320000003</v>
      </c>
      <c r="G29" s="131"/>
      <c r="H29" s="49">
        <v>552284.754889851</v>
      </c>
      <c r="I29" s="49">
        <v>53374.20011014903</v>
      </c>
      <c r="J29" s="49">
        <v>605658.955</v>
      </c>
      <c r="K29" s="131"/>
      <c r="L29" s="131">
        <v>576719.804</v>
      </c>
      <c r="M29" s="131">
        <v>28939.150999999998</v>
      </c>
    </row>
    <row r="30" spans="2:13" s="63" customFormat="1" ht="11.25">
      <c r="B30" s="9" t="s">
        <v>207</v>
      </c>
      <c r="C30" s="131">
        <v>3039018.3351843357</v>
      </c>
      <c r="D30" s="131">
        <v>1868001.5059999998</v>
      </c>
      <c r="E30" s="131">
        <v>644057.419</v>
      </c>
      <c r="F30" s="131">
        <v>2512058.925</v>
      </c>
      <c r="G30" s="131"/>
      <c r="H30" s="49">
        <v>526959.510184336</v>
      </c>
      <c r="I30" s="49">
        <v>47858.64281566403</v>
      </c>
      <c r="J30" s="49">
        <v>574818.1529999999</v>
      </c>
      <c r="K30" s="131"/>
      <c r="L30" s="131">
        <v>570505.793</v>
      </c>
      <c r="M30" s="131">
        <v>4312.36</v>
      </c>
    </row>
    <row r="31" spans="2:13" s="63" customFormat="1" ht="11.25">
      <c r="B31" s="9" t="s">
        <v>208</v>
      </c>
      <c r="C31" s="131">
        <v>3080950.739684484</v>
      </c>
      <c r="D31" s="131">
        <v>1918571.97</v>
      </c>
      <c r="E31" s="131">
        <v>657475.691</v>
      </c>
      <c r="F31" s="131">
        <v>2576047.6610000003</v>
      </c>
      <c r="G31" s="131"/>
      <c r="H31" s="49">
        <v>504903.078684484</v>
      </c>
      <c r="I31" s="49">
        <v>49862.01331551603</v>
      </c>
      <c r="J31" s="49">
        <v>554765.0920000001</v>
      </c>
      <c r="K31" s="131"/>
      <c r="L31" s="131">
        <v>566618.297</v>
      </c>
      <c r="M31" s="131">
        <v>-11853.205000000002</v>
      </c>
    </row>
    <row r="32" spans="2:13" s="63" customFormat="1" ht="11.25">
      <c r="B32" s="51" t="s">
        <v>209</v>
      </c>
      <c r="C32" s="130">
        <v>3182010.085868206</v>
      </c>
      <c r="D32" s="130">
        <v>1979751</v>
      </c>
      <c r="E32" s="130">
        <v>687001</v>
      </c>
      <c r="F32" s="130">
        <v>2666752</v>
      </c>
      <c r="G32" s="130"/>
      <c r="H32" s="123">
        <v>515258.085868206</v>
      </c>
      <c r="I32" s="123">
        <v>62587.912131794015</v>
      </c>
      <c r="J32" s="123">
        <v>577845.998</v>
      </c>
      <c r="K32" s="130"/>
      <c r="L32" s="130">
        <v>585317</v>
      </c>
      <c r="M32" s="130">
        <v>-7471.002</v>
      </c>
    </row>
    <row r="33" spans="2:13" s="63" customFormat="1" ht="11.25">
      <c r="B33" s="9" t="s">
        <v>210</v>
      </c>
      <c r="C33" s="131">
        <v>3307373.501170768</v>
      </c>
      <c r="D33" s="131">
        <v>2051941.675</v>
      </c>
      <c r="E33" s="131">
        <v>704411.495</v>
      </c>
      <c r="F33" s="131">
        <v>2756353.17</v>
      </c>
      <c r="G33" s="131"/>
      <c r="H33" s="49">
        <v>551020.331170768</v>
      </c>
      <c r="I33" s="49">
        <v>73490.94782923201</v>
      </c>
      <c r="J33" s="49">
        <v>624511.2790000001</v>
      </c>
      <c r="K33" s="131"/>
      <c r="L33" s="131">
        <v>625774.019</v>
      </c>
      <c r="M33" s="131">
        <v>-1262.74</v>
      </c>
    </row>
    <row r="34" spans="2:13" s="63" customFormat="1" ht="11.25">
      <c r="B34" s="9" t="s">
        <v>211</v>
      </c>
      <c r="C34" s="131">
        <v>3442366.543845328</v>
      </c>
      <c r="D34" s="131">
        <v>2114393.353</v>
      </c>
      <c r="E34" s="131">
        <v>734924.5920000001</v>
      </c>
      <c r="F34" s="131">
        <v>2849317.945</v>
      </c>
      <c r="G34" s="131"/>
      <c r="H34" s="49">
        <v>593048.598845328</v>
      </c>
      <c r="I34" s="49">
        <v>90317.039154672</v>
      </c>
      <c r="J34" s="49">
        <v>683365.638</v>
      </c>
      <c r="K34" s="131"/>
      <c r="L34" s="131">
        <v>668270.139</v>
      </c>
      <c r="M34" s="131">
        <v>15095.499</v>
      </c>
    </row>
    <row r="35" spans="2:13" s="63" customFormat="1" ht="11.25">
      <c r="B35" s="9" t="s">
        <v>212</v>
      </c>
      <c r="C35" s="131">
        <v>3578602.029093781</v>
      </c>
      <c r="D35" s="131">
        <v>2174630.995</v>
      </c>
      <c r="E35" s="131">
        <v>763138.4029999999</v>
      </c>
      <c r="F35" s="131">
        <v>2937769.398</v>
      </c>
      <c r="G35" s="131"/>
      <c r="H35" s="49">
        <v>640832.631093781</v>
      </c>
      <c r="I35" s="49">
        <v>102315.15890621897</v>
      </c>
      <c r="J35" s="49">
        <v>743147.79</v>
      </c>
      <c r="K35" s="131"/>
      <c r="L35" s="131">
        <v>706903.4789999999</v>
      </c>
      <c r="M35" s="131">
        <v>36244.311</v>
      </c>
    </row>
    <row r="36" spans="2:13" s="63" customFormat="1" ht="11.25">
      <c r="B36" s="51" t="s">
        <v>213</v>
      </c>
      <c r="C36" s="130">
        <v>3707168.9788387287</v>
      </c>
      <c r="D36" s="130">
        <v>2248623.924</v>
      </c>
      <c r="E36" s="130">
        <v>797332.202</v>
      </c>
      <c r="F36" s="130">
        <v>3045956.126</v>
      </c>
      <c r="G36" s="130"/>
      <c r="H36" s="123">
        <v>661212.852838727</v>
      </c>
      <c r="I36" s="123">
        <v>101799.44816127297</v>
      </c>
      <c r="J36" s="123">
        <v>763012.301</v>
      </c>
      <c r="K36" s="130"/>
      <c r="L36" s="130">
        <v>733712.3429999999</v>
      </c>
      <c r="M36" s="130">
        <v>29299.958</v>
      </c>
    </row>
    <row r="37" spans="2:13" s="63" customFormat="1" ht="11.25">
      <c r="B37" s="9" t="s">
        <v>231</v>
      </c>
      <c r="C37" s="131">
        <v>3809030.9992937315</v>
      </c>
      <c r="D37" s="131">
        <v>2318172.4869999997</v>
      </c>
      <c r="E37" s="131">
        <v>806433.044</v>
      </c>
      <c r="F37" s="131">
        <v>3124605.531</v>
      </c>
      <c r="G37" s="131"/>
      <c r="H37" s="49">
        <v>684425.4682937299</v>
      </c>
      <c r="I37" s="49">
        <v>104527.32770626998</v>
      </c>
      <c r="J37" s="49">
        <v>788952.796</v>
      </c>
      <c r="K37" s="131"/>
      <c r="L37" s="131">
        <v>756878.602</v>
      </c>
      <c r="M37" s="131">
        <v>32074.193999999996</v>
      </c>
    </row>
    <row r="38" spans="2:13" s="63" customFormat="1" ht="11.25">
      <c r="B38" s="9" t="s">
        <v>240</v>
      </c>
      <c r="C38" s="131">
        <v>3928423.594048021</v>
      </c>
      <c r="D38" s="131">
        <v>2387262.4979999997</v>
      </c>
      <c r="E38" s="131">
        <v>830026.976</v>
      </c>
      <c r="F38" s="131">
        <v>3217289.4740000004</v>
      </c>
      <c r="G38" s="131"/>
      <c r="H38" s="131">
        <v>711134.120048022</v>
      </c>
      <c r="I38" s="131">
        <v>101050.965951978</v>
      </c>
      <c r="J38" s="131">
        <v>812185.086</v>
      </c>
      <c r="K38" s="131"/>
      <c r="L38" s="131">
        <v>775361.241</v>
      </c>
      <c r="M38" s="131">
        <v>36823.845</v>
      </c>
    </row>
    <row r="39" spans="2:14" s="63" customFormat="1" ht="11.25">
      <c r="B39" s="9" t="s">
        <v>242</v>
      </c>
      <c r="C39" s="131">
        <v>4007982.406004493</v>
      </c>
      <c r="D39" s="131">
        <v>2446315.023</v>
      </c>
      <c r="E39" s="131">
        <v>842610.2629999999</v>
      </c>
      <c r="F39" s="131">
        <v>3288925.2860000003</v>
      </c>
      <c r="G39" s="131"/>
      <c r="H39" s="131">
        <v>719057.120004491</v>
      </c>
      <c r="I39" s="131">
        <v>96130.42257972201</v>
      </c>
      <c r="J39" s="131">
        <v>815187.542584213</v>
      </c>
      <c r="K39" s="131"/>
      <c r="L39" s="131">
        <v>787739.2749999999</v>
      </c>
      <c r="M39" s="131">
        <v>27448.26758421272</v>
      </c>
      <c r="N39" s="131"/>
    </row>
    <row r="40" spans="2:13" s="63" customFormat="1" ht="11.25">
      <c r="B40" s="51" t="s">
        <v>248</v>
      </c>
      <c r="C40" s="130">
        <v>4069882.5590657126</v>
      </c>
      <c r="D40" s="130">
        <v>2499489.4960000003</v>
      </c>
      <c r="E40" s="130">
        <v>856646.9720000001</v>
      </c>
      <c r="F40" s="130">
        <v>3356136.468</v>
      </c>
      <c r="G40" s="130"/>
      <c r="H40" s="130">
        <v>713746.091065712</v>
      </c>
      <c r="I40" s="130">
        <v>103514.42013736101</v>
      </c>
      <c r="J40" s="130">
        <v>817260.511203073</v>
      </c>
      <c r="K40" s="130"/>
      <c r="L40" s="130">
        <v>798720.1089999999</v>
      </c>
      <c r="M40" s="130">
        <v>18540.40220307232</v>
      </c>
    </row>
    <row r="41" spans="2:13" s="63" customFormat="1" ht="11.25">
      <c r="B41" s="9" t="s">
        <v>257</v>
      </c>
      <c r="C41" s="131">
        <v>4149060.34154021</v>
      </c>
      <c r="D41" s="131">
        <v>2556545.934881153</v>
      </c>
      <c r="E41" s="131">
        <v>880101.6570000001</v>
      </c>
      <c r="F41" s="131">
        <v>3436647.5918811527</v>
      </c>
      <c r="G41" s="131"/>
      <c r="H41" s="131">
        <v>712412.7496590561</v>
      </c>
      <c r="I41" s="131">
        <v>101235.27382736802</v>
      </c>
      <c r="J41" s="131">
        <v>813648.023486424</v>
      </c>
      <c r="K41" s="131"/>
      <c r="L41" s="131">
        <v>804125.311397059</v>
      </c>
      <c r="M41" s="131">
        <v>9522.71208936421</v>
      </c>
    </row>
    <row r="42" spans="2:13" s="63" customFormat="1" ht="11.25">
      <c r="B42" s="9" t="s">
        <v>258</v>
      </c>
      <c r="C42" s="131">
        <v>4209538.59906446</v>
      </c>
      <c r="D42" s="131">
        <v>2610959.3938811533</v>
      </c>
      <c r="E42" s="131">
        <v>898124.92</v>
      </c>
      <c r="F42" s="131">
        <v>3509084.3138811532</v>
      </c>
      <c r="G42" s="131"/>
      <c r="H42" s="131">
        <v>700454.285183301</v>
      </c>
      <c r="I42" s="131">
        <v>107962.78554635</v>
      </c>
      <c r="J42" s="131">
        <v>808417.0707296509</v>
      </c>
      <c r="K42" s="131"/>
      <c r="L42" s="131">
        <v>804430.2713970591</v>
      </c>
      <c r="M42" s="131">
        <v>3986.7993325917087</v>
      </c>
    </row>
    <row r="43" spans="2:13" s="63" customFormat="1" ht="11.25">
      <c r="B43" s="51" t="s">
        <v>259</v>
      </c>
      <c r="C43" s="130">
        <v>4262921.67732542</v>
      </c>
      <c r="D43" s="130">
        <v>2672015.885881153</v>
      </c>
      <c r="E43" s="130">
        <v>916448.4269999999</v>
      </c>
      <c r="F43" s="130">
        <v>3588464.312881153</v>
      </c>
      <c r="G43" s="130"/>
      <c r="H43" s="130">
        <v>674457.364444264</v>
      </c>
      <c r="I43" s="130">
        <v>110971.55770117402</v>
      </c>
      <c r="J43" s="130">
        <v>785428.922145438</v>
      </c>
      <c r="K43" s="130"/>
      <c r="L43" s="130">
        <v>799854.7383970589</v>
      </c>
      <c r="M43" s="130">
        <v>-14425.81625162101</v>
      </c>
    </row>
    <row r="44" ht="11.25">
      <c r="B44" s="64" t="s">
        <v>139</v>
      </c>
    </row>
    <row r="45" ht="11.25">
      <c r="B45" s="150" t="s">
        <v>186</v>
      </c>
    </row>
    <row r="46" spans="3:13" ht="11.25"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</row>
    <row r="47" spans="3:13" ht="11.25"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</row>
  </sheetData>
  <sheetProtection/>
  <mergeCells count="4">
    <mergeCell ref="C7:C8"/>
    <mergeCell ref="D7:F7"/>
    <mergeCell ref="H7:J7"/>
    <mergeCell ref="L7:M7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4.25" customHeight="1"/>
  <cols>
    <col min="1" max="1" width="3.7109375" style="24" customWidth="1"/>
    <col min="2" max="2" width="3.28125" style="24" customWidth="1"/>
    <col min="3" max="3" width="49.00390625" style="24" customWidth="1"/>
    <col min="4" max="27" width="6.140625" style="24" customWidth="1"/>
    <col min="28" max="16384" width="9.140625" style="24" customWidth="1"/>
  </cols>
  <sheetData>
    <row r="1" spans="1:27" s="79" customFormat="1" ht="12.75">
      <c r="A1" s="24"/>
      <c r="B1" s="80" t="s">
        <v>120</v>
      </c>
      <c r="V1" s="165"/>
      <c r="X1" s="165"/>
      <c r="AA1" s="165" t="str">
        <f>'Tab 1'!$K$1</f>
        <v>Carta de Conjuntura | dez 2012</v>
      </c>
    </row>
    <row r="3" ht="14.25" customHeight="1">
      <c r="B3" s="31" t="s">
        <v>218</v>
      </c>
    </row>
    <row r="4" spans="2:29" ht="14.25" customHeight="1">
      <c r="B4" s="96" t="s">
        <v>104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</row>
    <row r="5" s="5" customFormat="1" ht="14.25" customHeight="1">
      <c r="B5" s="48" t="s">
        <v>153</v>
      </c>
    </row>
    <row r="6" spans="2:27" s="5" customFormat="1" ht="14.25" customHeight="1" thickBot="1">
      <c r="B6" s="88"/>
      <c r="C6" s="88"/>
      <c r="D6" s="109" t="s">
        <v>197</v>
      </c>
      <c r="E6" s="109" t="s">
        <v>198</v>
      </c>
      <c r="F6" s="109" t="s">
        <v>199</v>
      </c>
      <c r="G6" s="109" t="s">
        <v>200</v>
      </c>
      <c r="H6" s="109" t="s">
        <v>201</v>
      </c>
      <c r="I6" s="109" t="s">
        <v>202</v>
      </c>
      <c r="J6" s="109" t="s">
        <v>203</v>
      </c>
      <c r="K6" s="109" t="s">
        <v>204</v>
      </c>
      <c r="L6" s="109" t="s">
        <v>205</v>
      </c>
      <c r="M6" s="109" t="s">
        <v>206</v>
      </c>
      <c r="N6" s="109" t="s">
        <v>207</v>
      </c>
      <c r="O6" s="109" t="s">
        <v>208</v>
      </c>
      <c r="P6" s="109" t="s">
        <v>209</v>
      </c>
      <c r="Q6" s="109" t="s">
        <v>210</v>
      </c>
      <c r="R6" s="109" t="s">
        <v>211</v>
      </c>
      <c r="S6" s="109" t="s">
        <v>212</v>
      </c>
      <c r="T6" s="109" t="s">
        <v>213</v>
      </c>
      <c r="U6" s="109" t="s">
        <v>231</v>
      </c>
      <c r="V6" s="109" t="s">
        <v>240</v>
      </c>
      <c r="W6" s="109" t="s">
        <v>242</v>
      </c>
      <c r="X6" s="109" t="s">
        <v>248</v>
      </c>
      <c r="Y6" s="109" t="s">
        <v>257</v>
      </c>
      <c r="Z6" s="109" t="s">
        <v>258</v>
      </c>
      <c r="AA6" s="109" t="s">
        <v>259</v>
      </c>
    </row>
    <row r="7" spans="2:27" ht="14.25" customHeight="1" thickTop="1">
      <c r="B7" s="23" t="s">
        <v>105</v>
      </c>
      <c r="D7" s="110">
        <v>16.430919136824727</v>
      </c>
      <c r="E7" s="110">
        <v>16.459620257280218</v>
      </c>
      <c r="F7" s="110">
        <v>16.63236436400832</v>
      </c>
      <c r="G7" s="110">
        <v>17.014176076729047</v>
      </c>
      <c r="H7" s="110">
        <v>17.439947591352357</v>
      </c>
      <c r="I7" s="110">
        <v>17.80114238241746</v>
      </c>
      <c r="J7" s="110">
        <v>18.21422117510324</v>
      </c>
      <c r="K7" s="110">
        <v>18.841756286914368</v>
      </c>
      <c r="L7" s="110">
        <v>19.112539636544728</v>
      </c>
      <c r="M7" s="110">
        <v>18.802641525294636</v>
      </c>
      <c r="N7" s="110">
        <v>18.423151051281234</v>
      </c>
      <c r="O7" s="110">
        <v>18.071533525024652</v>
      </c>
      <c r="P7" s="110">
        <v>18.068663253508568</v>
      </c>
      <c r="Q7" s="110">
        <v>18.593390470054857</v>
      </c>
      <c r="R7" s="110">
        <v>19.0677907009248</v>
      </c>
      <c r="S7" s="110">
        <v>19.411285129016278</v>
      </c>
      <c r="T7" s="110">
        <v>19.461427737322296</v>
      </c>
      <c r="U7" s="110">
        <v>19.524345795728625</v>
      </c>
      <c r="V7" s="110">
        <v>19.417922693474182</v>
      </c>
      <c r="W7" s="110">
        <v>19.324923831514393</v>
      </c>
      <c r="X7" s="110">
        <v>19.278724055123956</v>
      </c>
      <c r="Y7" s="110">
        <v>19.080921649840136</v>
      </c>
      <c r="Z7" s="110">
        <v>18.828916976419883</v>
      </c>
      <c r="AA7" s="110">
        <v>18.498369146434143</v>
      </c>
    </row>
    <row r="8" spans="2:27" ht="14.25" customHeight="1">
      <c r="B8" s="23" t="s">
        <v>106</v>
      </c>
      <c r="D8" s="110">
        <v>0.3249230634180269</v>
      </c>
      <c r="E8" s="110">
        <v>0.690122123080031</v>
      </c>
      <c r="F8" s="110">
        <v>0.8063964771421723</v>
      </c>
      <c r="G8" s="110">
        <v>0.9643621793323524</v>
      </c>
      <c r="H8" s="110">
        <v>0.8876719052900819</v>
      </c>
      <c r="I8" s="110">
        <v>1.2151649950058132</v>
      </c>
      <c r="J8" s="110">
        <v>1.69269227900799</v>
      </c>
      <c r="K8" s="110">
        <v>1.6962543614155368</v>
      </c>
      <c r="L8" s="110">
        <v>1.5818862370601359</v>
      </c>
      <c r="M8" s="110">
        <v>0.9434954002366317</v>
      </c>
      <c r="N8" s="110">
        <v>0.13925758623717105</v>
      </c>
      <c r="O8" s="110">
        <v>-0.3780421364269672</v>
      </c>
      <c r="P8" s="110">
        <v>-0.23062890588226384</v>
      </c>
      <c r="Q8" s="110">
        <v>-0.03751932354059122</v>
      </c>
      <c r="R8" s="110">
        <v>0.43072074997805576</v>
      </c>
      <c r="S8" s="110">
        <v>0.9952541980992871</v>
      </c>
      <c r="T8" s="110">
        <v>0.777169718846584</v>
      </c>
      <c r="U8" s="110">
        <v>0.827381898656562</v>
      </c>
      <c r="V8" s="110">
        <v>0.9222057251201645</v>
      </c>
      <c r="W8" s="110">
        <v>0.6733645220011869</v>
      </c>
      <c r="X8" s="110">
        <v>0.44751007758093586</v>
      </c>
      <c r="Y8" s="110">
        <v>0.225962447265167</v>
      </c>
      <c r="Z8" s="110">
        <v>0.09331711685171414</v>
      </c>
      <c r="AA8" s="110">
        <v>-0.3336281720302123</v>
      </c>
    </row>
    <row r="9" spans="2:27" ht="14.25" customHeight="1">
      <c r="B9" s="51" t="s">
        <v>107</v>
      </c>
      <c r="C9" s="27"/>
      <c r="D9" s="111">
        <v>16.755842200242753</v>
      </c>
      <c r="E9" s="111">
        <v>17.149742380360248</v>
      </c>
      <c r="F9" s="111">
        <v>17.438760841150494</v>
      </c>
      <c r="G9" s="111">
        <v>17.978538256061398</v>
      </c>
      <c r="H9" s="111">
        <v>18.327619496642438</v>
      </c>
      <c r="I9" s="111">
        <v>19.016307377423274</v>
      </c>
      <c r="J9" s="111">
        <v>19.90691345411123</v>
      </c>
      <c r="K9" s="111">
        <v>20.538010648329905</v>
      </c>
      <c r="L9" s="111">
        <v>20.694425873604864</v>
      </c>
      <c r="M9" s="111">
        <v>19.746136925531268</v>
      </c>
      <c r="N9" s="111">
        <v>18.562408637518406</v>
      </c>
      <c r="O9" s="111">
        <v>17.693491388597685</v>
      </c>
      <c r="P9" s="111">
        <v>17.838034347626305</v>
      </c>
      <c r="Q9" s="111">
        <v>18.555871146514267</v>
      </c>
      <c r="R9" s="111">
        <v>19.498511450902857</v>
      </c>
      <c r="S9" s="111">
        <v>20.406539327115564</v>
      </c>
      <c r="T9" s="111">
        <v>20.23859745616888</v>
      </c>
      <c r="U9" s="111">
        <v>20.351727694385186</v>
      </c>
      <c r="V9" s="111">
        <v>20.340128418594347</v>
      </c>
      <c r="W9" s="111">
        <v>19.99828835351558</v>
      </c>
      <c r="X9" s="111">
        <v>19.726234132704892</v>
      </c>
      <c r="Y9" s="111">
        <v>19.306884097105304</v>
      </c>
      <c r="Z9" s="111">
        <v>18.922234093271598</v>
      </c>
      <c r="AA9" s="111">
        <v>18.16474097440393</v>
      </c>
    </row>
    <row r="10" spans="2:27" ht="14.25" customHeight="1">
      <c r="B10" s="23" t="s">
        <v>108</v>
      </c>
      <c r="D10" s="110">
        <v>-0.8254587359526382</v>
      </c>
      <c r="E10" s="110">
        <v>-0.6843377772070381</v>
      </c>
      <c r="F10" s="110">
        <v>-0.6938066131524081</v>
      </c>
      <c r="G10" s="110">
        <v>-0.1452849886031006</v>
      </c>
      <c r="H10" s="110">
        <v>0.2451716394669482</v>
      </c>
      <c r="I10" s="110">
        <v>0.9032664530516387</v>
      </c>
      <c r="J10" s="110">
        <v>1.4020897258167166</v>
      </c>
      <c r="K10" s="110">
        <v>1.739444230195091</v>
      </c>
      <c r="L10" s="110">
        <v>1.9160080179640577</v>
      </c>
      <c r="M10" s="110">
        <v>1.740144771186796</v>
      </c>
      <c r="N10" s="110">
        <v>1.5454830021371824</v>
      </c>
      <c r="O10" s="110">
        <v>1.5902822941430241</v>
      </c>
      <c r="P10" s="110">
        <v>1.9320810911857498</v>
      </c>
      <c r="Q10" s="110">
        <v>2.1836091744220227</v>
      </c>
      <c r="R10" s="110">
        <v>2.5770213253962493</v>
      </c>
      <c r="S10" s="110">
        <v>2.8095330997079815</v>
      </c>
      <c r="T10" s="110">
        <v>2.7001898264234345</v>
      </c>
      <c r="U10" s="110">
        <v>2.6963738779877158</v>
      </c>
      <c r="V10" s="110">
        <v>2.530691168449056</v>
      </c>
      <c r="W10" s="110">
        <v>2.3582842105269153</v>
      </c>
      <c r="X10" s="110">
        <v>2.4985297340928088</v>
      </c>
      <c r="Y10" s="110">
        <v>2.4021906793906522</v>
      </c>
      <c r="Z10" s="110">
        <v>2.5270336011408836</v>
      </c>
      <c r="AA10" s="110">
        <v>2.566457058471659</v>
      </c>
    </row>
    <row r="11" spans="2:27" ht="18" customHeight="1">
      <c r="B11" s="23" t="s">
        <v>109</v>
      </c>
      <c r="D11" s="110">
        <v>0.8254587359526355</v>
      </c>
      <c r="E11" s="110">
        <v>0.6843377772070396</v>
      </c>
      <c r="F11" s="110">
        <v>0.6938066131524059</v>
      </c>
      <c r="G11" s="110">
        <v>0.145284988603106</v>
      </c>
      <c r="H11" s="110">
        <v>-0.24517163946694542</v>
      </c>
      <c r="I11" s="110">
        <v>-0.903266453051639</v>
      </c>
      <c r="J11" s="110">
        <v>-1.4020897258167082</v>
      </c>
      <c r="K11" s="110">
        <v>-1.7394476214501484</v>
      </c>
      <c r="L11" s="110">
        <v>-1.9160113158962848</v>
      </c>
      <c r="M11" s="110">
        <v>-1.7401480314600426</v>
      </c>
      <c r="N11" s="110">
        <v>-1.545486231403419</v>
      </c>
      <c r="O11" s="110">
        <v>-1.5902822941430064</v>
      </c>
      <c r="P11" s="110">
        <v>-1.9320810911857405</v>
      </c>
      <c r="Q11" s="110">
        <v>-2.1836091744220227</v>
      </c>
      <c r="R11" s="110">
        <v>-2.577021325396244</v>
      </c>
      <c r="S11" s="110">
        <v>-2.8095330997079735</v>
      </c>
      <c r="T11" s="110">
        <v>-2.7001898264234168</v>
      </c>
      <c r="U11" s="110">
        <v>-2.6963738779877042</v>
      </c>
      <c r="V11" s="110">
        <v>-2.5306911684490583</v>
      </c>
      <c r="W11" s="110">
        <v>-2.358284210526912</v>
      </c>
      <c r="X11" s="110">
        <v>-2.49852973409281</v>
      </c>
      <c r="Y11" s="110">
        <v>-2.402190679390556</v>
      </c>
      <c r="Z11" s="110">
        <v>-2.527033601140809</v>
      </c>
      <c r="AA11" s="110">
        <v>-2.5664570584715842</v>
      </c>
    </row>
    <row r="12" spans="3:27" ht="22.5">
      <c r="C12" s="43" t="s">
        <v>116</v>
      </c>
      <c r="D12" s="110">
        <v>0.4117213870192835</v>
      </c>
      <c r="E12" s="110">
        <v>0.4016659925223968</v>
      </c>
      <c r="F12" s="110">
        <v>0.37743839978643456</v>
      </c>
      <c r="G12" s="110">
        <v>0.3472668710895693</v>
      </c>
      <c r="H12" s="110">
        <v>0.3270716501410296</v>
      </c>
      <c r="I12" s="110">
        <v>0.30539229868757395</v>
      </c>
      <c r="J12" s="110">
        <v>0.27846386965977027</v>
      </c>
      <c r="K12" s="110">
        <v>0.2547743555959295</v>
      </c>
      <c r="L12" s="110">
        <v>0.29537968608491294</v>
      </c>
      <c r="M12" s="110">
        <v>0.3077894890917428</v>
      </c>
      <c r="N12" s="110">
        <v>0.313437570379759</v>
      </c>
      <c r="O12" s="110">
        <v>0.3160922233319867</v>
      </c>
      <c r="P12" s="110">
        <v>0.2439174935401443</v>
      </c>
      <c r="Q12" s="110">
        <v>0.21157673884256348</v>
      </c>
      <c r="R12" s="110">
        <v>0.19392335376432687</v>
      </c>
      <c r="S12" s="110">
        <v>0.1701010801492788</v>
      </c>
      <c r="T12" s="110">
        <v>0.15890371074914095</v>
      </c>
      <c r="U12" s="110">
        <v>0.15676735518441748</v>
      </c>
      <c r="V12" s="110">
        <v>0.14355801740007826</v>
      </c>
      <c r="W12" s="110">
        <v>0.1422954068358606</v>
      </c>
      <c r="X12" s="110">
        <v>0.14350522180240202</v>
      </c>
      <c r="Y12" s="110">
        <v>0.13463892885070225</v>
      </c>
      <c r="Z12" s="110">
        <v>0.1441777524731538</v>
      </c>
      <c r="AA12" s="110">
        <v>0.1463975511373566</v>
      </c>
    </row>
    <row r="13" spans="3:27" ht="22.5">
      <c r="C13" s="43" t="s">
        <v>110</v>
      </c>
      <c r="D13" s="110">
        <v>-2.488919896272775</v>
      </c>
      <c r="E13" s="110">
        <v>-2.364787243852902</v>
      </c>
      <c r="F13" s="110">
        <v>-2.1977741193045577</v>
      </c>
      <c r="G13" s="110">
        <v>-2.178276920339825</v>
      </c>
      <c r="H13" s="110">
        <v>-2.092339901876026</v>
      </c>
      <c r="I13" s="110">
        <v>-2.1978676061461884</v>
      </c>
      <c r="J13" s="110">
        <v>-2.2687423775816886</v>
      </c>
      <c r="K13" s="110">
        <v>-2.3381892440636745</v>
      </c>
      <c r="L13" s="110">
        <v>-2.401384877470413</v>
      </c>
      <c r="M13" s="110">
        <v>-2.2197662775185587</v>
      </c>
      <c r="N13" s="110">
        <v>-2.1754440150465566</v>
      </c>
      <c r="O13" s="110">
        <v>-2.053284834396473</v>
      </c>
      <c r="P13" s="110">
        <v>-2.015660479271814</v>
      </c>
      <c r="Q13" s="110">
        <v>-1.9408191323646122</v>
      </c>
      <c r="R13" s="110">
        <v>-1.9726787652662818</v>
      </c>
      <c r="S13" s="110">
        <v>-1.903129119164475</v>
      </c>
      <c r="T13" s="110">
        <v>-1.827722724043553</v>
      </c>
      <c r="U13" s="110">
        <v>-1.8994798848477066</v>
      </c>
      <c r="V13" s="110">
        <v>-1.7612535859041583</v>
      </c>
      <c r="W13" s="110">
        <v>-1.81794219480819</v>
      </c>
      <c r="X13" s="110">
        <v>-1.9086643696991181</v>
      </c>
      <c r="Y13" s="110">
        <v>-1.6824522170008218</v>
      </c>
      <c r="Z13" s="110">
        <v>-1.6135087696086021</v>
      </c>
      <c r="AA13" s="110">
        <v>-1.557122469096028</v>
      </c>
    </row>
    <row r="14" spans="3:27" ht="15" customHeight="1">
      <c r="C14" s="43" t="s">
        <v>111</v>
      </c>
      <c r="D14" s="110">
        <v>2.9026572452061274</v>
      </c>
      <c r="E14" s="110">
        <v>2.647459028537545</v>
      </c>
      <c r="F14" s="110">
        <v>2.514142332670529</v>
      </c>
      <c r="G14" s="110">
        <v>1.976295037853362</v>
      </c>
      <c r="H14" s="110">
        <v>1.5200966122680508</v>
      </c>
      <c r="I14" s="110">
        <v>0.9892088544069755</v>
      </c>
      <c r="J14" s="110">
        <v>0.5881887821052102</v>
      </c>
      <c r="K14" s="110">
        <v>0.3439672670175966</v>
      </c>
      <c r="L14" s="110">
        <v>0.1899938754892151</v>
      </c>
      <c r="M14" s="110">
        <v>0.17182875696677327</v>
      </c>
      <c r="N14" s="110">
        <v>0.3165202132633786</v>
      </c>
      <c r="O14" s="110">
        <v>0.1469103169214798</v>
      </c>
      <c r="P14" s="110">
        <v>-0.16033810545407093</v>
      </c>
      <c r="Q14" s="110">
        <v>-0.45436678089997407</v>
      </c>
      <c r="R14" s="110">
        <v>-0.798265913894289</v>
      </c>
      <c r="S14" s="110">
        <v>-1.0765050606927773</v>
      </c>
      <c r="T14" s="110">
        <v>-1.0313708131290047</v>
      </c>
      <c r="U14" s="110">
        <v>-0.9536613483244152</v>
      </c>
      <c r="V14" s="110">
        <v>-0.9129955999449781</v>
      </c>
      <c r="W14" s="110">
        <v>-0.6826374225545829</v>
      </c>
      <c r="X14" s="110">
        <v>-0.7333705861960942</v>
      </c>
      <c r="Y14" s="110">
        <v>-0.8543773912404361</v>
      </c>
      <c r="Z14" s="110">
        <v>-1.0577025840053607</v>
      </c>
      <c r="AA14" s="110">
        <v>-1.1557321405129128</v>
      </c>
    </row>
    <row r="15" spans="2:27" ht="14.25" customHeight="1">
      <c r="B15" s="51" t="s">
        <v>112</v>
      </c>
      <c r="C15" s="27"/>
      <c r="D15" s="111">
        <v>17.581300936195394</v>
      </c>
      <c r="E15" s="111">
        <v>17.83408015756729</v>
      </c>
      <c r="F15" s="111">
        <v>18.1325674543029</v>
      </c>
      <c r="G15" s="111">
        <v>18.1238232446645</v>
      </c>
      <c r="H15" s="111">
        <v>18.08244785717549</v>
      </c>
      <c r="I15" s="111">
        <v>18.11304092437164</v>
      </c>
      <c r="J15" s="111">
        <v>18.50482372829451</v>
      </c>
      <c r="K15" s="111">
        <v>18.79856641813481</v>
      </c>
      <c r="L15" s="111">
        <v>18.778417855640807</v>
      </c>
      <c r="M15" s="111">
        <v>18.005992154344472</v>
      </c>
      <c r="N15" s="111">
        <v>17.016925635381227</v>
      </c>
      <c r="O15" s="111">
        <v>16.10320909445466</v>
      </c>
      <c r="P15" s="111">
        <v>15.905953256440554</v>
      </c>
      <c r="Q15" s="111">
        <v>16.372261972092243</v>
      </c>
      <c r="R15" s="111">
        <v>16.921490125506605</v>
      </c>
      <c r="S15" s="111">
        <v>17.597006227407586</v>
      </c>
      <c r="T15" s="111">
        <v>17.53840762974545</v>
      </c>
      <c r="U15" s="111">
        <v>17.655353816397472</v>
      </c>
      <c r="V15" s="111">
        <v>17.809437250145287</v>
      </c>
      <c r="W15" s="111">
        <v>17.640004142988673</v>
      </c>
      <c r="X15" s="111">
        <v>17.2277043986121</v>
      </c>
      <c r="Y15" s="111">
        <v>16.90469341771467</v>
      </c>
      <c r="Z15" s="111">
        <v>16.39520049213072</v>
      </c>
      <c r="AA15" s="111">
        <v>15.598283915932278</v>
      </c>
    </row>
    <row r="16" spans="2:27" ht="14.25" customHeight="1">
      <c r="B16" s="9" t="s">
        <v>113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</row>
    <row r="17" spans="2:27" ht="14.25" customHeight="1">
      <c r="B17" s="23" t="s">
        <v>127</v>
      </c>
      <c r="D17" s="110">
        <v>60.304522039397604</v>
      </c>
      <c r="E17" s="110">
        <v>60.11134129342258</v>
      </c>
      <c r="F17" s="110">
        <v>59.83735164342261</v>
      </c>
      <c r="G17" s="110">
        <v>59.78365325356445</v>
      </c>
      <c r="H17" s="110">
        <v>59.89706698574215</v>
      </c>
      <c r="I17" s="110">
        <v>59.75869112203172</v>
      </c>
      <c r="J17" s="110">
        <v>59.376029206296366</v>
      </c>
      <c r="K17" s="110">
        <v>59.10661155593712</v>
      </c>
      <c r="L17" s="110">
        <v>58.928772204329626</v>
      </c>
      <c r="M17" s="110">
        <v>59.47209819775074</v>
      </c>
      <c r="N17" s="110">
        <v>60.32274226014535</v>
      </c>
      <c r="O17" s="110">
        <v>61.19028958224337</v>
      </c>
      <c r="P17" s="110">
        <v>61.114668025696915</v>
      </c>
      <c r="Q17" s="110">
        <v>60.96857911426554</v>
      </c>
      <c r="R17" s="110">
        <v>60.330108382159224</v>
      </c>
      <c r="S17" s="110">
        <v>59.71449221618752</v>
      </c>
      <c r="T17" s="110">
        <v>59.64385419278699</v>
      </c>
      <c r="U17" s="110">
        <v>59.79928766744581</v>
      </c>
      <c r="V17" s="110">
        <v>59.785911629278935</v>
      </c>
      <c r="W17" s="110">
        <v>60.01332292002883</v>
      </c>
      <c r="X17" s="110">
        <v>60.33023048886936</v>
      </c>
      <c r="Y17" s="110">
        <v>60.6637447998419</v>
      </c>
      <c r="Z17" s="110">
        <v>61.11348541224421</v>
      </c>
      <c r="AA17" s="110">
        <v>61.796141035835326</v>
      </c>
    </row>
    <row r="18" spans="2:27" ht="14.25" customHeight="1">
      <c r="B18" s="23" t="s">
        <v>128</v>
      </c>
      <c r="D18" s="110">
        <v>20.03697851515351</v>
      </c>
      <c r="E18" s="110">
        <v>20.09145729767963</v>
      </c>
      <c r="F18" s="110">
        <v>20.20974518275636</v>
      </c>
      <c r="G18" s="110">
        <v>20.261513452520788</v>
      </c>
      <c r="H18" s="110">
        <v>20.255216905347364</v>
      </c>
      <c r="I18" s="110">
        <v>20.23579264613802</v>
      </c>
      <c r="J18" s="110">
        <v>20.128868557487213</v>
      </c>
      <c r="K18" s="110">
        <v>20.011410528715388</v>
      </c>
      <c r="L18" s="110">
        <v>20.18680804657629</v>
      </c>
      <c r="M18" s="110">
        <v>20.609936119751215</v>
      </c>
      <c r="N18" s="110">
        <v>20.798328889072874</v>
      </c>
      <c r="O18" s="110">
        <v>20.96930871223745</v>
      </c>
      <c r="P18" s="110">
        <v>21.20763573213086</v>
      </c>
      <c r="Q18" s="110">
        <v>20.929916520120173</v>
      </c>
      <c r="R18" s="110">
        <v>20.96964608083222</v>
      </c>
      <c r="S18" s="110">
        <v>20.95547351738968</v>
      </c>
      <c r="T18" s="110">
        <v>21.14891916417313</v>
      </c>
      <c r="U18" s="110">
        <v>20.80264598649341</v>
      </c>
      <c r="V18" s="110">
        <v>20.786955552071696</v>
      </c>
      <c r="W18" s="110">
        <v>20.67102614901017</v>
      </c>
      <c r="X18" s="110">
        <v>20.67690596462183</v>
      </c>
      <c r="Y18" s="110">
        <v>20.883748494293325</v>
      </c>
      <c r="Z18" s="110">
        <v>21.021983078489573</v>
      </c>
      <c r="AA18" s="110">
        <v>21.194850130273654</v>
      </c>
    </row>
    <row r="19" spans="2:27" ht="14.25" customHeight="1">
      <c r="B19" s="23" t="s">
        <v>114</v>
      </c>
      <c r="D19" s="110">
        <v>80.34150055455113</v>
      </c>
      <c r="E19" s="110">
        <v>80.20279859110222</v>
      </c>
      <c r="F19" s="110">
        <v>80.04709682617897</v>
      </c>
      <c r="G19" s="110">
        <v>80.04516670608524</v>
      </c>
      <c r="H19" s="110">
        <v>80.15228389108951</v>
      </c>
      <c r="I19" s="110">
        <v>79.99448376816974</v>
      </c>
      <c r="J19" s="110">
        <v>79.50489776378356</v>
      </c>
      <c r="K19" s="110">
        <v>79.11802208465251</v>
      </c>
      <c r="L19" s="110">
        <v>79.11558025090592</v>
      </c>
      <c r="M19" s="110">
        <v>80.08203431750196</v>
      </c>
      <c r="N19" s="110">
        <v>81.12107114921821</v>
      </c>
      <c r="O19" s="110">
        <v>82.15959829448084</v>
      </c>
      <c r="P19" s="110">
        <v>82.32230375782777</v>
      </c>
      <c r="Q19" s="110">
        <v>81.89849563438571</v>
      </c>
      <c r="R19" s="110">
        <v>81.29975446299143</v>
      </c>
      <c r="S19" s="110">
        <v>80.6699657335772</v>
      </c>
      <c r="T19" s="110">
        <v>80.79277335696013</v>
      </c>
      <c r="U19" s="110">
        <v>80.60193365393923</v>
      </c>
      <c r="V19" s="110">
        <v>80.57286718135065</v>
      </c>
      <c r="W19" s="110">
        <v>80.684349069039</v>
      </c>
      <c r="X19" s="110">
        <v>81.00713645349119</v>
      </c>
      <c r="Y19" s="110">
        <v>81.54749329413522</v>
      </c>
      <c r="Z19" s="110">
        <v>82.13546849073379</v>
      </c>
      <c r="AA19" s="110">
        <v>82.99099116610898</v>
      </c>
    </row>
    <row r="20" spans="2:27" ht="14.25" customHeight="1">
      <c r="B20" s="23" t="s">
        <v>117</v>
      </c>
      <c r="D20" s="110">
        <v>2.077198509253492</v>
      </c>
      <c r="E20" s="110">
        <v>1.9631212513305052</v>
      </c>
      <c r="F20" s="110">
        <v>1.8203357195181231</v>
      </c>
      <c r="G20" s="110">
        <v>1.831010049250256</v>
      </c>
      <c r="H20" s="110">
        <v>1.7652682517349962</v>
      </c>
      <c r="I20" s="110">
        <v>1.8924753074586145</v>
      </c>
      <c r="J20" s="110">
        <v>1.9902785079219183</v>
      </c>
      <c r="K20" s="110">
        <v>2.083414888467745</v>
      </c>
      <c r="L20" s="110">
        <v>2.1060051913855</v>
      </c>
      <c r="M20" s="110">
        <v>1.911976788426816</v>
      </c>
      <c r="N20" s="110">
        <v>1.8620064446667977</v>
      </c>
      <c r="O20" s="110">
        <v>1.7371926110644862</v>
      </c>
      <c r="P20" s="110">
        <v>1.7717429857316696</v>
      </c>
      <c r="Q20" s="110">
        <v>1.7292423935220487</v>
      </c>
      <c r="R20" s="110">
        <v>1.778755411501955</v>
      </c>
      <c r="S20" s="110">
        <v>1.7330280390151962</v>
      </c>
      <c r="T20" s="110">
        <v>1.668819013294412</v>
      </c>
      <c r="U20" s="110">
        <v>1.742712529663289</v>
      </c>
      <c r="V20" s="110">
        <v>1.61769556850408</v>
      </c>
      <c r="W20" s="110">
        <v>1.6756467879723294</v>
      </c>
      <c r="X20" s="110">
        <v>1.7651591478967161</v>
      </c>
      <c r="Y20" s="110">
        <v>1.5478132881501196</v>
      </c>
      <c r="Z20" s="110">
        <v>1.4693310171354483</v>
      </c>
      <c r="AA20" s="110">
        <v>1.4107249179586714</v>
      </c>
    </row>
    <row r="21" spans="2:27" ht="14.25" customHeight="1">
      <c r="B21" s="51" t="s">
        <v>115</v>
      </c>
      <c r="C21" s="27"/>
      <c r="D21" s="111">
        <v>97.92280149074651</v>
      </c>
      <c r="E21" s="111">
        <v>98.0368787486695</v>
      </c>
      <c r="F21" s="111">
        <v>98.17966428048187</v>
      </c>
      <c r="G21" s="111">
        <v>98.16898995074972</v>
      </c>
      <c r="H21" s="111">
        <v>98.234731748265</v>
      </c>
      <c r="I21" s="111">
        <v>98.10752469254139</v>
      </c>
      <c r="J21" s="111">
        <v>98.0097214920781</v>
      </c>
      <c r="K21" s="111">
        <v>97.91658511153229</v>
      </c>
      <c r="L21" s="111">
        <v>97.8939948086145</v>
      </c>
      <c r="M21" s="111">
        <v>98.08802321157317</v>
      </c>
      <c r="N21" s="111">
        <v>98.13799355533318</v>
      </c>
      <c r="O21" s="111">
        <v>98.26280738893549</v>
      </c>
      <c r="P21" s="111">
        <v>98.22825701426832</v>
      </c>
      <c r="Q21" s="111">
        <v>98.27075760647796</v>
      </c>
      <c r="R21" s="111">
        <v>98.22124458849804</v>
      </c>
      <c r="S21" s="111">
        <v>98.26697196098479</v>
      </c>
      <c r="T21" s="111">
        <v>98.33118098670562</v>
      </c>
      <c r="U21" s="111">
        <v>98.25728747033673</v>
      </c>
      <c r="V21" s="111">
        <v>98.3823044314959</v>
      </c>
      <c r="W21" s="111">
        <v>98.32435321202772</v>
      </c>
      <c r="X21" s="111">
        <v>98.2348408521033</v>
      </c>
      <c r="Y21" s="111">
        <v>98.45218671184992</v>
      </c>
      <c r="Z21" s="111">
        <v>98.53066898286463</v>
      </c>
      <c r="AA21" s="111">
        <v>98.58927508204134</v>
      </c>
    </row>
    <row r="22" ht="14.25" customHeight="1">
      <c r="B22" s="59" t="s">
        <v>139</v>
      </c>
    </row>
    <row r="23" s="23" customFormat="1" ht="11.25">
      <c r="C23" s="112" t="s">
        <v>118</v>
      </c>
    </row>
    <row r="24" ht="14.25" customHeight="1">
      <c r="C24" s="113" t="s">
        <v>119</v>
      </c>
    </row>
    <row r="26" ht="14.25" customHeight="1">
      <c r="C26" s="112"/>
    </row>
  </sheetData>
  <sheetProtection/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50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3.7109375" style="1" customWidth="1"/>
    <col min="2" max="2" width="6.140625" style="1" customWidth="1"/>
    <col min="3" max="3" width="10.7109375" style="22" customWidth="1"/>
    <col min="4" max="4" width="11.421875" style="3" bestFit="1" customWidth="1"/>
    <col min="5" max="5" width="13.421875" style="3" bestFit="1" customWidth="1"/>
    <col min="6" max="7" width="11.421875" style="3" bestFit="1" customWidth="1"/>
    <col min="8" max="8" width="12.7109375" style="3" bestFit="1" customWidth="1"/>
    <col min="9" max="10" width="11.421875" style="3" bestFit="1" customWidth="1"/>
    <col min="11" max="11" width="10.421875" style="3" customWidth="1"/>
    <col min="12" max="12" width="10.28125" style="8" customWidth="1"/>
    <col min="13" max="16384" width="10.28125" style="1" customWidth="1"/>
  </cols>
  <sheetData>
    <row r="1" spans="2:11" s="76" customFormat="1" ht="12.75">
      <c r="B1" s="75" t="s">
        <v>120</v>
      </c>
      <c r="D1" s="77"/>
      <c r="E1" s="77"/>
      <c r="F1" s="77"/>
      <c r="G1" s="77"/>
      <c r="K1" s="78" t="s">
        <v>250</v>
      </c>
    </row>
    <row r="2" spans="2:11" s="76" customFormat="1" ht="12.75">
      <c r="B2" s="75"/>
      <c r="D2" s="77"/>
      <c r="E2" s="77"/>
      <c r="F2" s="77"/>
      <c r="G2" s="77"/>
      <c r="K2" s="78"/>
    </row>
    <row r="3" spans="3:12" ht="11.25">
      <c r="C3" s="2" t="s">
        <v>0</v>
      </c>
      <c r="E3" s="4"/>
      <c r="F3" s="4"/>
      <c r="G3" s="4"/>
      <c r="H3" s="4"/>
      <c r="I3" s="4"/>
      <c r="J3" s="4"/>
      <c r="K3" s="4"/>
      <c r="L3" s="5"/>
    </row>
    <row r="4" spans="3:12" ht="11.25">
      <c r="C4" s="2" t="s">
        <v>1</v>
      </c>
      <c r="E4" s="6"/>
      <c r="F4" s="6"/>
      <c r="G4" s="6"/>
      <c r="H4" s="6"/>
      <c r="I4" s="6"/>
      <c r="J4" s="6"/>
      <c r="K4" s="6"/>
      <c r="L4" s="7"/>
    </row>
    <row r="5" spans="3:12" s="8" customFormat="1" ht="11.25">
      <c r="C5" s="9" t="s">
        <v>2</v>
      </c>
      <c r="D5" s="10"/>
      <c r="E5" s="11"/>
      <c r="F5" s="11"/>
      <c r="G5" s="11"/>
      <c r="H5" s="11"/>
      <c r="I5" s="11"/>
      <c r="J5" s="11"/>
      <c r="K5" s="11"/>
      <c r="L5" s="5"/>
    </row>
    <row r="6" spans="3:12" s="8" customFormat="1" ht="11.25">
      <c r="C6" s="9"/>
      <c r="D6" s="10"/>
      <c r="E6" s="11"/>
      <c r="F6" s="11"/>
      <c r="G6" s="11"/>
      <c r="H6" s="11"/>
      <c r="I6" s="11"/>
      <c r="J6" s="11"/>
      <c r="K6" s="11"/>
      <c r="L6" s="5"/>
    </row>
    <row r="7" spans="2:11" s="8" customFormat="1" ht="38.25" customHeight="1" thickBot="1">
      <c r="B7" s="12"/>
      <c r="C7" s="13" t="s">
        <v>3</v>
      </c>
      <c r="D7" s="14" t="s">
        <v>4</v>
      </c>
      <c r="E7" s="14" t="s">
        <v>5</v>
      </c>
      <c r="F7" s="14" t="s">
        <v>6</v>
      </c>
      <c r="G7" s="14" t="s">
        <v>7</v>
      </c>
      <c r="H7" s="14" t="s">
        <v>8</v>
      </c>
      <c r="I7" s="14" t="s">
        <v>9</v>
      </c>
      <c r="J7" s="14" t="s">
        <v>10</v>
      </c>
      <c r="K7" s="14" t="s">
        <v>11</v>
      </c>
    </row>
    <row r="8" spans="2:11" ht="12" thickTop="1">
      <c r="B8" s="191">
        <v>2009</v>
      </c>
      <c r="C8" s="185">
        <v>40118</v>
      </c>
      <c r="D8" s="186">
        <v>123.54</v>
      </c>
      <c r="E8" s="186">
        <v>123.18</v>
      </c>
      <c r="F8" s="186">
        <v>136.14</v>
      </c>
      <c r="G8" s="186">
        <v>171.58</v>
      </c>
      <c r="H8" s="186">
        <v>117.61</v>
      </c>
      <c r="I8" s="186">
        <v>123.51</v>
      </c>
      <c r="J8" s="186">
        <v>170.01</v>
      </c>
      <c r="K8" s="186">
        <v>112.78</v>
      </c>
    </row>
    <row r="9" spans="2:11" ht="11.25">
      <c r="B9" s="188"/>
      <c r="C9" s="18">
        <v>40148</v>
      </c>
      <c r="D9" s="19">
        <v>124.05</v>
      </c>
      <c r="E9" s="19">
        <v>124.18</v>
      </c>
      <c r="F9" s="19">
        <v>137.54</v>
      </c>
      <c r="G9" s="19">
        <v>174.36</v>
      </c>
      <c r="H9" s="19">
        <v>118.99</v>
      </c>
      <c r="I9" s="19">
        <v>123.51</v>
      </c>
      <c r="J9" s="19">
        <v>161.7</v>
      </c>
      <c r="K9" s="19">
        <v>114.66</v>
      </c>
    </row>
    <row r="10" spans="2:11" s="8" customFormat="1" ht="11.25">
      <c r="B10" s="187">
        <v>2010</v>
      </c>
      <c r="C10" s="15">
        <v>40179</v>
      </c>
      <c r="D10" s="16">
        <v>125.37</v>
      </c>
      <c r="E10" s="16">
        <v>125.3</v>
      </c>
      <c r="F10" s="16">
        <v>141.38</v>
      </c>
      <c r="G10" s="16">
        <v>174.43</v>
      </c>
      <c r="H10" s="16">
        <v>121.24</v>
      </c>
      <c r="I10" s="16">
        <v>124.79</v>
      </c>
      <c r="J10" s="16">
        <v>174.21</v>
      </c>
      <c r="K10" s="16">
        <v>115.48</v>
      </c>
    </row>
    <row r="11" spans="2:11" s="8" customFormat="1" ht="11.25">
      <c r="B11" s="187"/>
      <c r="C11" s="15">
        <v>40210</v>
      </c>
      <c r="D11" s="16">
        <v>126.27</v>
      </c>
      <c r="E11" s="16">
        <v>126.06</v>
      </c>
      <c r="F11" s="16">
        <v>142.73</v>
      </c>
      <c r="G11" s="16">
        <v>175.14</v>
      </c>
      <c r="H11" s="16">
        <v>120.12</v>
      </c>
      <c r="I11" s="16">
        <v>125.81</v>
      </c>
      <c r="J11" s="16">
        <v>172.97</v>
      </c>
      <c r="K11" s="16">
        <v>117.3</v>
      </c>
    </row>
    <row r="12" spans="3:11" s="8" customFormat="1" ht="11.25">
      <c r="C12" s="15">
        <v>40238</v>
      </c>
      <c r="D12" s="16">
        <v>130.55</v>
      </c>
      <c r="E12" s="16">
        <v>129.18</v>
      </c>
      <c r="F12" s="16">
        <v>144.29</v>
      </c>
      <c r="G12" s="16">
        <v>181.09</v>
      </c>
      <c r="H12" s="16">
        <v>122.2</v>
      </c>
      <c r="I12" s="16">
        <v>128.37</v>
      </c>
      <c r="J12" s="16">
        <v>173.03</v>
      </c>
      <c r="K12" s="16">
        <v>118.56</v>
      </c>
    </row>
    <row r="13" spans="2:11" s="8" customFormat="1" ht="11.25">
      <c r="B13" s="187"/>
      <c r="C13" s="15">
        <v>40269</v>
      </c>
      <c r="D13" s="16">
        <v>129.9</v>
      </c>
      <c r="E13" s="16">
        <v>129.07</v>
      </c>
      <c r="F13" s="16">
        <v>146.54</v>
      </c>
      <c r="G13" s="16">
        <v>186.92</v>
      </c>
      <c r="H13" s="16">
        <v>122.98</v>
      </c>
      <c r="I13" s="16">
        <v>127.62</v>
      </c>
      <c r="J13" s="16">
        <v>174.85</v>
      </c>
      <c r="K13" s="16">
        <v>117.38</v>
      </c>
    </row>
    <row r="14" spans="2:11" s="8" customFormat="1" ht="11.25">
      <c r="B14" s="187"/>
      <c r="C14" s="15">
        <v>40299</v>
      </c>
      <c r="D14" s="16">
        <v>128.88</v>
      </c>
      <c r="E14" s="16">
        <v>128.2</v>
      </c>
      <c r="F14" s="16">
        <v>145.41</v>
      </c>
      <c r="G14" s="16">
        <v>185.88</v>
      </c>
      <c r="H14" s="16">
        <v>122.67</v>
      </c>
      <c r="I14" s="16">
        <v>126.5</v>
      </c>
      <c r="J14" s="16">
        <v>173.92</v>
      </c>
      <c r="K14" s="16">
        <v>116.32</v>
      </c>
    </row>
    <row r="15" spans="2:11" s="8" customFormat="1" ht="11.25">
      <c r="B15" s="187"/>
      <c r="C15" s="15">
        <v>40330</v>
      </c>
      <c r="D15" s="16">
        <v>128.02</v>
      </c>
      <c r="E15" s="16">
        <v>127.22</v>
      </c>
      <c r="F15" s="16">
        <v>144.11</v>
      </c>
      <c r="G15" s="16">
        <v>182.99</v>
      </c>
      <c r="H15" s="16">
        <v>122.32</v>
      </c>
      <c r="I15" s="16">
        <v>125.94</v>
      </c>
      <c r="J15" s="16">
        <v>168.41</v>
      </c>
      <c r="K15" s="16">
        <v>116.07</v>
      </c>
    </row>
    <row r="16" spans="2:11" s="8" customFormat="1" ht="11.25">
      <c r="B16" s="187"/>
      <c r="C16" s="15">
        <v>40360</v>
      </c>
      <c r="D16" s="16">
        <v>128.27</v>
      </c>
      <c r="E16" s="16">
        <v>127.27</v>
      </c>
      <c r="F16" s="16">
        <v>147.34</v>
      </c>
      <c r="G16" s="16">
        <v>182.52</v>
      </c>
      <c r="H16" s="16">
        <v>123.4</v>
      </c>
      <c r="I16" s="16">
        <v>125.48</v>
      </c>
      <c r="J16" s="16">
        <v>170.03</v>
      </c>
      <c r="K16" s="16">
        <v>115.85</v>
      </c>
    </row>
    <row r="17" spans="2:11" s="8" customFormat="1" ht="11.25">
      <c r="B17" s="189"/>
      <c r="C17" s="15">
        <v>40391</v>
      </c>
      <c r="D17" s="16">
        <v>128.08</v>
      </c>
      <c r="E17" s="16">
        <v>126.8</v>
      </c>
      <c r="F17" s="16">
        <v>148.38</v>
      </c>
      <c r="G17" s="16">
        <v>183.63</v>
      </c>
      <c r="H17" s="16">
        <v>121.77</v>
      </c>
      <c r="I17" s="16">
        <v>125.24</v>
      </c>
      <c r="J17" s="16">
        <v>169.8</v>
      </c>
      <c r="K17" s="16">
        <v>115.36</v>
      </c>
    </row>
    <row r="18" spans="2:11" s="8" customFormat="1" ht="11.25">
      <c r="B18" s="189"/>
      <c r="C18" s="15">
        <v>40422</v>
      </c>
      <c r="D18" s="16">
        <v>129.17</v>
      </c>
      <c r="E18" s="16">
        <v>128.05</v>
      </c>
      <c r="F18" s="16">
        <v>152.82</v>
      </c>
      <c r="G18" s="16">
        <v>182.38</v>
      </c>
      <c r="H18" s="16">
        <v>121.82</v>
      </c>
      <c r="I18" s="16">
        <v>127.97</v>
      </c>
      <c r="J18" s="16">
        <v>170.99</v>
      </c>
      <c r="K18" s="16">
        <v>117.87</v>
      </c>
    </row>
    <row r="19" spans="2:11" s="8" customFormat="1" ht="11.25">
      <c r="B19" s="189"/>
      <c r="C19" s="15">
        <v>40452</v>
      </c>
      <c r="D19" s="16">
        <v>129.81</v>
      </c>
      <c r="E19" s="16">
        <v>127.06</v>
      </c>
      <c r="F19" s="16">
        <v>148.69</v>
      </c>
      <c r="G19" s="16">
        <v>181.18</v>
      </c>
      <c r="H19" s="16">
        <v>121.97</v>
      </c>
      <c r="I19" s="16">
        <v>126.71</v>
      </c>
      <c r="J19" s="16">
        <v>175.97</v>
      </c>
      <c r="K19" s="16">
        <v>116.9</v>
      </c>
    </row>
    <row r="20" spans="2:11" s="8" customFormat="1" ht="11.25">
      <c r="B20" s="189"/>
      <c r="C20" s="15">
        <v>40483</v>
      </c>
      <c r="D20" s="16">
        <v>129.47</v>
      </c>
      <c r="E20" s="16">
        <v>128.76</v>
      </c>
      <c r="F20" s="16">
        <v>149.38</v>
      </c>
      <c r="G20" s="16">
        <v>188.29</v>
      </c>
      <c r="H20" s="16">
        <v>122.85</v>
      </c>
      <c r="I20" s="16">
        <v>127.34</v>
      </c>
      <c r="J20" s="16">
        <v>176.03</v>
      </c>
      <c r="K20" s="16">
        <v>116.41</v>
      </c>
    </row>
    <row r="21" spans="2:11" s="8" customFormat="1" ht="11.25">
      <c r="B21" s="190"/>
      <c r="C21" s="18">
        <v>40513</v>
      </c>
      <c r="D21" s="19">
        <v>128.07</v>
      </c>
      <c r="E21" s="19">
        <v>127.36</v>
      </c>
      <c r="F21" s="19">
        <v>150.42</v>
      </c>
      <c r="G21" s="19">
        <v>184.18</v>
      </c>
      <c r="H21" s="19">
        <v>122.52</v>
      </c>
      <c r="I21" s="19">
        <v>125.7</v>
      </c>
      <c r="J21" s="19">
        <v>174.62</v>
      </c>
      <c r="K21" s="19">
        <v>115.78</v>
      </c>
    </row>
    <row r="22" spans="2:11" s="8" customFormat="1" ht="11.25">
      <c r="B22" s="187">
        <v>2011</v>
      </c>
      <c r="C22" s="15">
        <v>40544</v>
      </c>
      <c r="D22" s="16">
        <v>128.34</v>
      </c>
      <c r="E22" s="16">
        <v>127.93</v>
      </c>
      <c r="F22" s="16">
        <v>149.05</v>
      </c>
      <c r="G22" s="16">
        <v>186.83</v>
      </c>
      <c r="H22" s="16">
        <v>122.19</v>
      </c>
      <c r="I22" s="16">
        <v>126.99</v>
      </c>
      <c r="J22" s="16">
        <v>180.91</v>
      </c>
      <c r="K22" s="16">
        <v>116.77</v>
      </c>
    </row>
    <row r="23" spans="2:11" s="8" customFormat="1" ht="11.25">
      <c r="B23" s="189"/>
      <c r="C23" s="15">
        <v>40575</v>
      </c>
      <c r="D23" s="16">
        <v>130.86</v>
      </c>
      <c r="E23" s="16">
        <v>130.07</v>
      </c>
      <c r="F23" s="16">
        <v>147.85</v>
      </c>
      <c r="G23" s="16">
        <v>189.79</v>
      </c>
      <c r="H23" s="16">
        <v>123.53</v>
      </c>
      <c r="I23" s="16">
        <v>127.65</v>
      </c>
      <c r="J23" s="16">
        <v>180.82</v>
      </c>
      <c r="K23" s="16">
        <v>116.66</v>
      </c>
    </row>
    <row r="24" spans="3:11" s="8" customFormat="1" ht="11.25">
      <c r="C24" s="15">
        <v>40603</v>
      </c>
      <c r="D24" s="16">
        <v>130.95</v>
      </c>
      <c r="E24" s="16">
        <v>130.59</v>
      </c>
      <c r="F24" s="16">
        <v>146.54</v>
      </c>
      <c r="G24" s="16">
        <v>196.07</v>
      </c>
      <c r="H24" s="16">
        <v>123.48</v>
      </c>
      <c r="I24" s="16">
        <v>129.37</v>
      </c>
      <c r="J24" s="16">
        <v>186.03</v>
      </c>
      <c r="K24" s="16">
        <v>118.82</v>
      </c>
    </row>
    <row r="25" spans="2:11" s="8" customFormat="1" ht="11.25">
      <c r="B25" s="187"/>
      <c r="C25" s="15">
        <v>40634</v>
      </c>
      <c r="D25" s="16">
        <v>129.48</v>
      </c>
      <c r="E25" s="16">
        <v>128.67</v>
      </c>
      <c r="F25" s="16">
        <v>148.64</v>
      </c>
      <c r="G25" s="16">
        <v>187.55</v>
      </c>
      <c r="H25" s="16">
        <v>122.82</v>
      </c>
      <c r="I25" s="16">
        <v>126.57</v>
      </c>
      <c r="J25" s="16">
        <v>168.07</v>
      </c>
      <c r="K25" s="16">
        <v>117.28</v>
      </c>
    </row>
    <row r="26" spans="2:11" s="8" customFormat="1" ht="11.25">
      <c r="B26" s="187"/>
      <c r="C26" s="15">
        <v>40664</v>
      </c>
      <c r="D26" s="16">
        <v>131.35</v>
      </c>
      <c r="E26" s="16">
        <v>130.31</v>
      </c>
      <c r="F26" s="16">
        <v>149.13</v>
      </c>
      <c r="G26" s="16">
        <v>191.83</v>
      </c>
      <c r="H26" s="16">
        <v>124.46</v>
      </c>
      <c r="I26" s="16">
        <v>127.98</v>
      </c>
      <c r="J26" s="16">
        <v>174.54</v>
      </c>
      <c r="K26" s="16">
        <v>117.94</v>
      </c>
    </row>
    <row r="27" spans="2:11" s="8" customFormat="1" ht="11.25">
      <c r="B27" s="187"/>
      <c r="C27" s="15">
        <v>40695</v>
      </c>
      <c r="D27" s="16">
        <v>129.78</v>
      </c>
      <c r="E27" s="16">
        <v>128.45</v>
      </c>
      <c r="F27" s="16">
        <v>150.27</v>
      </c>
      <c r="G27" s="16">
        <v>190.04</v>
      </c>
      <c r="H27" s="16">
        <v>123.17</v>
      </c>
      <c r="I27" s="16">
        <v>124.67</v>
      </c>
      <c r="J27" s="16">
        <v>170.99</v>
      </c>
      <c r="K27" s="16">
        <v>114.29</v>
      </c>
    </row>
    <row r="28" spans="2:11" s="8" customFormat="1" ht="11.25">
      <c r="B28" s="187"/>
      <c r="C28" s="15">
        <v>40725</v>
      </c>
      <c r="D28" s="16">
        <v>130.15</v>
      </c>
      <c r="E28" s="16">
        <v>129.06</v>
      </c>
      <c r="F28" s="16">
        <v>149.4</v>
      </c>
      <c r="G28" s="16">
        <v>192.73</v>
      </c>
      <c r="H28" s="16">
        <v>122.46</v>
      </c>
      <c r="I28" s="16">
        <v>128.91</v>
      </c>
      <c r="J28" s="16">
        <v>176.04</v>
      </c>
      <c r="K28" s="16">
        <v>118.6</v>
      </c>
    </row>
    <row r="29" spans="2:11" s="8" customFormat="1" ht="11.25">
      <c r="B29" s="189"/>
      <c r="C29" s="15">
        <v>40756</v>
      </c>
      <c r="D29" s="16">
        <v>129.48</v>
      </c>
      <c r="E29" s="16">
        <v>128.1</v>
      </c>
      <c r="F29" s="16">
        <v>149.75</v>
      </c>
      <c r="G29" s="16">
        <v>194.72</v>
      </c>
      <c r="H29" s="16">
        <v>121.81</v>
      </c>
      <c r="I29" s="16">
        <v>126.39</v>
      </c>
      <c r="J29" s="16">
        <v>167.78</v>
      </c>
      <c r="K29" s="16">
        <v>117.14</v>
      </c>
    </row>
    <row r="30" spans="2:11" s="8" customFormat="1" ht="11.25">
      <c r="B30" s="189"/>
      <c r="C30" s="15">
        <v>40787</v>
      </c>
      <c r="D30" s="16">
        <v>127.31</v>
      </c>
      <c r="E30" s="16">
        <v>125.8</v>
      </c>
      <c r="F30" s="16">
        <v>151.39</v>
      </c>
      <c r="G30" s="16">
        <v>185.12</v>
      </c>
      <c r="H30" s="16">
        <v>121.95</v>
      </c>
      <c r="I30" s="16">
        <v>122.6</v>
      </c>
      <c r="J30" s="16">
        <v>154.18</v>
      </c>
      <c r="K30" s="16">
        <v>115.59</v>
      </c>
    </row>
    <row r="31" spans="2:11" s="8" customFormat="1" ht="11.25">
      <c r="B31" s="189"/>
      <c r="C31" s="15">
        <v>40817</v>
      </c>
      <c r="D31" s="16">
        <v>126.62</v>
      </c>
      <c r="E31" s="16">
        <v>124.54</v>
      </c>
      <c r="F31" s="16">
        <v>151.68</v>
      </c>
      <c r="G31" s="16">
        <v>181.49</v>
      </c>
      <c r="H31" s="16">
        <v>121.01</v>
      </c>
      <c r="I31" s="16">
        <v>121.76</v>
      </c>
      <c r="J31" s="16">
        <v>157.34</v>
      </c>
      <c r="K31" s="16">
        <v>115.13</v>
      </c>
    </row>
    <row r="32" spans="2:11" s="8" customFormat="1" ht="11.25">
      <c r="B32" s="189"/>
      <c r="C32" s="15">
        <v>40848</v>
      </c>
      <c r="D32" s="16">
        <v>126.49</v>
      </c>
      <c r="E32" s="16">
        <v>125.35</v>
      </c>
      <c r="F32" s="16">
        <v>153.69</v>
      </c>
      <c r="G32" s="16">
        <v>183.2</v>
      </c>
      <c r="H32" s="16">
        <v>121.47</v>
      </c>
      <c r="I32" s="16">
        <v>123.55</v>
      </c>
      <c r="J32" s="16">
        <v>156.41</v>
      </c>
      <c r="K32" s="16">
        <v>116.22</v>
      </c>
    </row>
    <row r="33" spans="2:11" s="8" customFormat="1" ht="11.25">
      <c r="B33" s="190"/>
      <c r="C33" s="18">
        <v>40878</v>
      </c>
      <c r="D33" s="19">
        <v>126.91</v>
      </c>
      <c r="E33" s="19">
        <v>126.27</v>
      </c>
      <c r="F33" s="19">
        <v>152.67</v>
      </c>
      <c r="G33" s="19">
        <v>188.53</v>
      </c>
      <c r="H33" s="19">
        <v>121.68</v>
      </c>
      <c r="I33" s="19">
        <v>125.26</v>
      </c>
      <c r="J33" s="19">
        <v>166.75</v>
      </c>
      <c r="K33" s="19">
        <v>116.62</v>
      </c>
    </row>
    <row r="34" spans="2:11" s="8" customFormat="1" ht="11.25">
      <c r="B34" s="189">
        <v>2012</v>
      </c>
      <c r="C34" s="15">
        <v>40909</v>
      </c>
      <c r="D34" s="16">
        <v>124.62</v>
      </c>
      <c r="E34" s="16">
        <v>123.94</v>
      </c>
      <c r="F34" s="16">
        <v>139.67</v>
      </c>
      <c r="G34" s="16">
        <v>155.39</v>
      </c>
      <c r="H34" s="16">
        <v>119.07</v>
      </c>
      <c r="I34" s="16">
        <v>124.86</v>
      </c>
      <c r="J34" s="16">
        <v>160.97</v>
      </c>
      <c r="K34" s="16">
        <v>117.38</v>
      </c>
    </row>
    <row r="35" spans="2:11" s="8" customFormat="1" ht="11.25">
      <c r="B35" s="189"/>
      <c r="C35" s="15">
        <v>40940</v>
      </c>
      <c r="D35" s="16">
        <v>126.46</v>
      </c>
      <c r="E35" s="16">
        <v>125.34</v>
      </c>
      <c r="F35" s="16">
        <v>152.56</v>
      </c>
      <c r="G35" s="16">
        <v>164.01</v>
      </c>
      <c r="H35" s="16">
        <v>121.26</v>
      </c>
      <c r="I35" s="16">
        <v>124.97</v>
      </c>
      <c r="J35" s="16">
        <v>154.36</v>
      </c>
      <c r="K35" s="16">
        <v>118.86</v>
      </c>
    </row>
    <row r="36" spans="3:11" s="8" customFormat="1" ht="11.25">
      <c r="C36" s="15">
        <v>40969</v>
      </c>
      <c r="D36" s="16">
        <v>125.39</v>
      </c>
      <c r="E36" s="16">
        <v>124.36</v>
      </c>
      <c r="F36" s="16">
        <v>149.77</v>
      </c>
      <c r="G36" s="16">
        <v>168.16</v>
      </c>
      <c r="H36" s="16">
        <v>119.9</v>
      </c>
      <c r="I36" s="16">
        <v>124.69</v>
      </c>
      <c r="J36" s="16">
        <v>159.51</v>
      </c>
      <c r="K36" s="16">
        <v>117.37</v>
      </c>
    </row>
    <row r="37" spans="2:11" s="8" customFormat="1" ht="11.25">
      <c r="B37" s="189" t="s">
        <v>42</v>
      </c>
      <c r="C37" s="15">
        <v>41000</v>
      </c>
      <c r="D37" s="16">
        <v>125.07</v>
      </c>
      <c r="E37" s="16">
        <v>123.79</v>
      </c>
      <c r="F37" s="16">
        <v>149.38</v>
      </c>
      <c r="G37" s="16">
        <v>169.04</v>
      </c>
      <c r="H37" s="16">
        <v>119.63</v>
      </c>
      <c r="I37" s="16">
        <v>123.88</v>
      </c>
      <c r="J37" s="16">
        <v>158.75</v>
      </c>
      <c r="K37" s="16">
        <v>115.89</v>
      </c>
    </row>
    <row r="38" spans="2:11" s="8" customFormat="1" ht="11.25">
      <c r="B38" s="189" t="s">
        <v>42</v>
      </c>
      <c r="C38" s="15">
        <v>41030</v>
      </c>
      <c r="D38" s="16">
        <v>124.06</v>
      </c>
      <c r="E38" s="16">
        <v>122.53</v>
      </c>
      <c r="F38" s="16">
        <v>152.2</v>
      </c>
      <c r="G38" s="16">
        <v>166.02</v>
      </c>
      <c r="H38" s="16">
        <v>119.58</v>
      </c>
      <c r="I38" s="16">
        <v>120.56</v>
      </c>
      <c r="J38" s="16">
        <v>155.59</v>
      </c>
      <c r="K38" s="16">
        <v>113.11</v>
      </c>
    </row>
    <row r="39" spans="2:11" s="8" customFormat="1" ht="11.25">
      <c r="B39" s="189" t="s">
        <v>42</v>
      </c>
      <c r="C39" s="15">
        <v>41061</v>
      </c>
      <c r="D39" s="16">
        <v>124.23</v>
      </c>
      <c r="E39" s="16">
        <v>122.9</v>
      </c>
      <c r="F39" s="16">
        <v>148.08</v>
      </c>
      <c r="G39" s="16">
        <v>167.4</v>
      </c>
      <c r="H39" s="16">
        <v>118.42</v>
      </c>
      <c r="I39" s="16">
        <v>123.85</v>
      </c>
      <c r="J39" s="16">
        <v>163.05</v>
      </c>
      <c r="K39" s="16">
        <v>115.06</v>
      </c>
    </row>
    <row r="40" spans="2:11" s="8" customFormat="1" ht="11.25">
      <c r="B40" s="189"/>
      <c r="C40" s="15">
        <v>41091</v>
      </c>
      <c r="D40" s="16">
        <v>124.78</v>
      </c>
      <c r="E40" s="16">
        <v>123.36</v>
      </c>
      <c r="F40" s="16">
        <v>147.77</v>
      </c>
      <c r="G40" s="16">
        <v>169.01</v>
      </c>
      <c r="H40" s="16">
        <v>119.29</v>
      </c>
      <c r="I40" s="16">
        <v>123.93</v>
      </c>
      <c r="J40" s="16">
        <v>165.3</v>
      </c>
      <c r="K40" s="16">
        <v>114.49</v>
      </c>
    </row>
    <row r="41" spans="2:11" ht="11.25">
      <c r="B41" s="189" t="s">
        <v>42</v>
      </c>
      <c r="C41" s="15">
        <v>41122</v>
      </c>
      <c r="D41" s="16">
        <v>126.66</v>
      </c>
      <c r="E41" s="16">
        <v>125.28</v>
      </c>
      <c r="F41" s="16">
        <v>147.71</v>
      </c>
      <c r="G41" s="16">
        <v>168.42</v>
      </c>
      <c r="H41" s="16">
        <v>121.76</v>
      </c>
      <c r="I41" s="16">
        <v>125.61</v>
      </c>
      <c r="J41" s="16">
        <v>169.66</v>
      </c>
      <c r="K41" s="16">
        <v>116.11</v>
      </c>
    </row>
    <row r="42" spans="2:11" ht="11.25">
      <c r="B42" s="189" t="s">
        <v>42</v>
      </c>
      <c r="C42" s="15">
        <v>41153</v>
      </c>
      <c r="D42" s="16">
        <v>125.86</v>
      </c>
      <c r="E42" s="16">
        <v>124.8</v>
      </c>
      <c r="F42" s="16">
        <v>145.32</v>
      </c>
      <c r="G42" s="16">
        <v>167.08</v>
      </c>
      <c r="H42" s="16">
        <v>120.69</v>
      </c>
      <c r="I42" s="16">
        <v>125.54</v>
      </c>
      <c r="J42" s="16">
        <v>167.44</v>
      </c>
      <c r="K42" s="16">
        <v>116.34</v>
      </c>
    </row>
    <row r="43" spans="2:11" ht="11.25">
      <c r="B43" s="190" t="s">
        <v>42</v>
      </c>
      <c r="C43" s="18">
        <v>41183</v>
      </c>
      <c r="D43" s="19">
        <v>126.95</v>
      </c>
      <c r="E43" s="19">
        <v>124.74</v>
      </c>
      <c r="F43" s="19">
        <v>157.88</v>
      </c>
      <c r="G43" s="19">
        <v>166.13</v>
      </c>
      <c r="H43" s="19">
        <v>121.37</v>
      </c>
      <c r="I43" s="19">
        <v>125.43</v>
      </c>
      <c r="J43" s="19">
        <v>169.83</v>
      </c>
      <c r="K43" s="19">
        <v>116</v>
      </c>
    </row>
    <row r="44" spans="2:11" ht="11.25">
      <c r="B44" s="8"/>
      <c r="C44" s="20" t="s">
        <v>12</v>
      </c>
      <c r="D44" s="21"/>
      <c r="E44" s="21"/>
      <c r="F44" s="21"/>
      <c r="G44" s="21"/>
      <c r="H44" s="21"/>
      <c r="I44" s="21"/>
      <c r="J44" s="21"/>
      <c r="K44" s="21"/>
    </row>
    <row r="45" spans="2:11" ht="11.25">
      <c r="B45" s="8"/>
      <c r="C45" s="20" t="s">
        <v>13</v>
      </c>
      <c r="D45" s="21"/>
      <c r="E45" s="21"/>
      <c r="F45" s="21"/>
      <c r="G45" s="21"/>
      <c r="H45" s="21"/>
      <c r="I45" s="21"/>
      <c r="J45" s="21"/>
      <c r="K45" s="21"/>
    </row>
    <row r="46" spans="2:11" ht="11.25">
      <c r="B46" s="8"/>
      <c r="D46" s="21"/>
      <c r="E46" s="21"/>
      <c r="F46" s="21"/>
      <c r="G46" s="21"/>
      <c r="H46" s="21"/>
      <c r="I46" s="21"/>
      <c r="J46" s="21"/>
      <c r="K46" s="21"/>
    </row>
    <row r="47" spans="2:11" ht="11.25">
      <c r="B47" s="8"/>
      <c r="D47" s="21"/>
      <c r="E47" s="21"/>
      <c r="F47" s="21"/>
      <c r="G47" s="21"/>
      <c r="H47" s="21"/>
      <c r="I47" s="21"/>
      <c r="J47" s="21"/>
      <c r="K47" s="21"/>
    </row>
    <row r="48" spans="2:11" ht="11.25">
      <c r="B48" s="8"/>
      <c r="D48" s="21"/>
      <c r="E48" s="21"/>
      <c r="F48" s="21"/>
      <c r="G48" s="21"/>
      <c r="H48" s="21"/>
      <c r="I48" s="21"/>
      <c r="J48" s="21"/>
      <c r="K48" s="21"/>
    </row>
    <row r="49" spans="4:11" ht="11.25">
      <c r="D49" s="21"/>
      <c r="E49" s="21"/>
      <c r="F49" s="21"/>
      <c r="G49" s="21"/>
      <c r="H49" s="21"/>
      <c r="I49" s="21"/>
      <c r="J49" s="21"/>
      <c r="K49" s="21"/>
    </row>
    <row r="50" spans="4:11" ht="11.25">
      <c r="D50" s="21"/>
      <c r="E50" s="21"/>
      <c r="F50" s="21"/>
      <c r="G50" s="21"/>
      <c r="H50" s="21"/>
      <c r="I50" s="21"/>
      <c r="J50" s="21"/>
      <c r="K50" s="21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61"/>
  <sheetViews>
    <sheetView zoomScaleSheetLayoutView="100" zoomScalePageLayoutView="0" workbookViewId="0" topLeftCell="A1">
      <selection activeCell="C60" sqref="C60"/>
    </sheetView>
  </sheetViews>
  <sheetFormatPr defaultColWidth="9.140625" defaultRowHeight="12.75"/>
  <cols>
    <col min="1" max="1" width="3.421875" style="24" customWidth="1"/>
    <col min="2" max="2" width="5.8515625" style="239" customWidth="1"/>
    <col min="3" max="4" width="11.7109375" style="24" customWidth="1"/>
    <col min="5" max="6" width="13.28125" style="24" customWidth="1"/>
    <col min="7" max="7" width="17.00390625" style="24" bestFit="1" customWidth="1"/>
    <col min="8" max="8" width="15.7109375" style="24" customWidth="1"/>
    <col min="9" max="9" width="17.421875" style="203" customWidth="1"/>
    <col min="10" max="10" width="9.140625" style="24" customWidth="1"/>
    <col min="11" max="11" width="9.140625" style="226" customWidth="1"/>
    <col min="12" max="13" width="9.140625" style="227" customWidth="1"/>
    <col min="14" max="17" width="9.140625" style="228" customWidth="1"/>
    <col min="18" max="16384" width="9.140625" style="24" customWidth="1"/>
  </cols>
  <sheetData>
    <row r="1" spans="2:9" ht="12.75">
      <c r="B1" s="160" t="s">
        <v>120</v>
      </c>
      <c r="E1" s="11"/>
      <c r="F1" s="11"/>
      <c r="G1" s="11"/>
      <c r="H1" s="11"/>
      <c r="I1" s="78" t="str">
        <f>'[1]Tab 1'!$K$1</f>
        <v>Carta de Conjuntura | dez 2012</v>
      </c>
    </row>
    <row r="2" spans="2:9" ht="12.75">
      <c r="B2" s="160"/>
      <c r="E2" s="229"/>
      <c r="F2" s="229"/>
      <c r="G2" s="229"/>
      <c r="H2" s="229"/>
      <c r="I2" s="229"/>
    </row>
    <row r="3" spans="2:4" ht="11.25">
      <c r="B3" s="23"/>
      <c r="C3" s="230" t="s">
        <v>14</v>
      </c>
      <c r="D3" s="230"/>
    </row>
    <row r="4" spans="2:4" ht="11.25">
      <c r="B4" s="23"/>
      <c r="C4" s="230" t="s">
        <v>15</v>
      </c>
      <c r="D4" s="230"/>
    </row>
    <row r="5" spans="2:9" ht="11.25">
      <c r="B5" s="9"/>
      <c r="C5" s="29" t="s">
        <v>263</v>
      </c>
      <c r="D5" s="29"/>
      <c r="E5" s="5"/>
      <c r="F5" s="5"/>
      <c r="G5" s="5"/>
      <c r="H5" s="5"/>
      <c r="I5" s="26"/>
    </row>
    <row r="6" spans="2:9" ht="11.25">
      <c r="B6" s="9"/>
      <c r="C6" s="29"/>
      <c r="D6" s="29"/>
      <c r="E6" s="5"/>
      <c r="F6" s="5"/>
      <c r="G6" s="5"/>
      <c r="H6" s="5"/>
      <c r="I6" s="26"/>
    </row>
    <row r="7" spans="2:17" s="42" customFormat="1" ht="34.5" customHeight="1" thickBot="1">
      <c r="B7" s="13"/>
      <c r="C7" s="13" t="s">
        <v>3</v>
      </c>
      <c r="D7" s="14" t="s">
        <v>264</v>
      </c>
      <c r="E7" s="14" t="s">
        <v>16</v>
      </c>
      <c r="F7" s="14" t="s">
        <v>164</v>
      </c>
      <c r="G7" s="231" t="s">
        <v>265</v>
      </c>
      <c r="H7" s="231" t="s">
        <v>17</v>
      </c>
      <c r="I7" s="232" t="s">
        <v>18</v>
      </c>
      <c r="K7" s="233"/>
      <c r="L7" s="227"/>
      <c r="M7" s="227"/>
      <c r="N7" s="228"/>
      <c r="O7" s="228"/>
      <c r="P7" s="228"/>
      <c r="Q7" s="228"/>
    </row>
    <row r="8" spans="2:17" s="5" customFormat="1" ht="12" thickTop="1">
      <c r="B8" s="25">
        <v>2009</v>
      </c>
      <c r="C8" s="5" t="s">
        <v>30</v>
      </c>
      <c r="D8" s="234">
        <v>172.86477183952022</v>
      </c>
      <c r="E8" s="234">
        <v>68.01925363768902</v>
      </c>
      <c r="F8" s="235">
        <v>112.87685798462662</v>
      </c>
      <c r="G8" s="235">
        <v>98.80613014967976</v>
      </c>
      <c r="H8" s="235">
        <v>159.62420804008502</v>
      </c>
      <c r="I8" s="235">
        <v>124.86613274274696</v>
      </c>
      <c r="K8" s="236"/>
      <c r="L8" s="227"/>
      <c r="M8" s="227"/>
      <c r="N8" s="228"/>
      <c r="O8" s="228"/>
      <c r="P8" s="228"/>
      <c r="Q8" s="228"/>
    </row>
    <row r="9" spans="2:17" s="5" customFormat="1" ht="11.25">
      <c r="B9" s="25"/>
      <c r="C9" s="5" t="s">
        <v>19</v>
      </c>
      <c r="D9" s="234">
        <v>136.6993269028109</v>
      </c>
      <c r="E9" s="234">
        <v>75.71357730137065</v>
      </c>
      <c r="F9" s="235">
        <v>114.11736038810004</v>
      </c>
      <c r="G9" s="235">
        <v>101.45332369883212</v>
      </c>
      <c r="H9" s="235">
        <v>166.98015407360933</v>
      </c>
      <c r="I9" s="235">
        <v>127.20044170308043</v>
      </c>
      <c r="K9" s="236"/>
      <c r="L9" s="227"/>
      <c r="M9" s="227"/>
      <c r="N9" s="228"/>
      <c r="O9" s="228"/>
      <c r="P9" s="228"/>
      <c r="Q9" s="228"/>
    </row>
    <row r="10" spans="2:17" s="5" customFormat="1" ht="11.25">
      <c r="B10" s="25"/>
      <c r="C10" s="5" t="s">
        <v>20</v>
      </c>
      <c r="D10" s="234">
        <v>152.50492891280436</v>
      </c>
      <c r="E10" s="234">
        <v>68.16078834567647</v>
      </c>
      <c r="F10" s="235">
        <v>114.40090379460825</v>
      </c>
      <c r="G10" s="235">
        <v>100.82153156443948</v>
      </c>
      <c r="H10" s="235">
        <v>186.76223900025983</v>
      </c>
      <c r="I10" s="235">
        <v>129.55644512659714</v>
      </c>
      <c r="K10" s="236"/>
      <c r="L10" s="227"/>
      <c r="M10" s="227"/>
      <c r="N10" s="228"/>
      <c r="O10" s="228"/>
      <c r="P10" s="228"/>
      <c r="Q10" s="228"/>
    </row>
    <row r="11" spans="2:17" s="5" customFormat="1" ht="11.25">
      <c r="B11" s="25"/>
      <c r="C11" s="5" t="s">
        <v>21</v>
      </c>
      <c r="D11" s="234">
        <v>146.4705905059791</v>
      </c>
      <c r="E11" s="234">
        <v>72.55687272143474</v>
      </c>
      <c r="F11" s="235">
        <v>116.81988348138138</v>
      </c>
      <c r="G11" s="235">
        <v>102.01616646116099</v>
      </c>
      <c r="H11" s="235">
        <v>183.16307538543336</v>
      </c>
      <c r="I11" s="235">
        <v>126.84212803020327</v>
      </c>
      <c r="K11" s="236"/>
      <c r="L11" s="227"/>
      <c r="M11" s="227"/>
      <c r="N11" s="228"/>
      <c r="O11" s="228"/>
      <c r="P11" s="228"/>
      <c r="Q11" s="228"/>
    </row>
    <row r="12" spans="2:17" s="5" customFormat="1" ht="11.25">
      <c r="B12" s="25"/>
      <c r="C12" s="5" t="s">
        <v>22</v>
      </c>
      <c r="D12" s="234">
        <v>152.43287974893013</v>
      </c>
      <c r="E12" s="234">
        <v>74.61088722651563</v>
      </c>
      <c r="F12" s="235">
        <v>116.93507299027534</v>
      </c>
      <c r="G12" s="235">
        <v>102.31517430685946</v>
      </c>
      <c r="H12" s="235">
        <v>187.8667076071686</v>
      </c>
      <c r="I12" s="235">
        <v>129.24077250494983</v>
      </c>
      <c r="K12" s="236"/>
      <c r="L12" s="227"/>
      <c r="M12" s="227"/>
      <c r="N12" s="228"/>
      <c r="O12" s="228"/>
      <c r="P12" s="228"/>
      <c r="Q12" s="228"/>
    </row>
    <row r="13" spans="2:17" s="5" customFormat="1" ht="11.25">
      <c r="B13" s="9"/>
      <c r="C13" s="5" t="s">
        <v>23</v>
      </c>
      <c r="D13" s="234">
        <v>160.40670771573562</v>
      </c>
      <c r="E13" s="234">
        <v>78.61731614758547</v>
      </c>
      <c r="F13" s="235">
        <v>116.85532640719491</v>
      </c>
      <c r="G13" s="235">
        <v>104.15781639704547</v>
      </c>
      <c r="H13" s="235">
        <v>196.01033232801186</v>
      </c>
      <c r="I13" s="235">
        <v>129.29204182683785</v>
      </c>
      <c r="K13" s="236"/>
      <c r="L13" s="227"/>
      <c r="M13" s="227"/>
      <c r="N13" s="228"/>
      <c r="O13" s="228"/>
      <c r="P13" s="228"/>
      <c r="Q13" s="228"/>
    </row>
    <row r="14" spans="2:17" s="5" customFormat="1" ht="11.25">
      <c r="B14" s="25"/>
      <c r="C14" s="29" t="s">
        <v>24</v>
      </c>
      <c r="D14" s="237">
        <v>162.18769157811286</v>
      </c>
      <c r="E14" s="234">
        <v>96.99289905332459</v>
      </c>
      <c r="F14" s="235">
        <v>115.82748155860266</v>
      </c>
      <c r="G14" s="235">
        <v>106.65865758912312</v>
      </c>
      <c r="H14" s="235">
        <v>185.55746894915308</v>
      </c>
      <c r="I14" s="235">
        <v>131.37991346130448</v>
      </c>
      <c r="K14" s="236"/>
      <c r="L14" s="227"/>
      <c r="M14" s="227"/>
      <c r="N14" s="228"/>
      <c r="O14" s="228"/>
      <c r="P14" s="228"/>
      <c r="Q14" s="228"/>
    </row>
    <row r="15" spans="2:17" s="5" customFormat="1" ht="11.25">
      <c r="B15" s="25"/>
      <c r="C15" s="5" t="s">
        <v>25</v>
      </c>
      <c r="D15" s="234">
        <v>167.46497596996272</v>
      </c>
      <c r="E15" s="234">
        <v>103.33488988145156</v>
      </c>
      <c r="F15" s="235">
        <v>115.68570985534856</v>
      </c>
      <c r="G15" s="235">
        <v>108.76681646945767</v>
      </c>
      <c r="H15" s="235">
        <v>192.88410975788273</v>
      </c>
      <c r="I15" s="235">
        <v>131.69746880845656</v>
      </c>
      <c r="K15" s="236"/>
      <c r="L15" s="227"/>
      <c r="M15" s="227"/>
      <c r="N15" s="228"/>
      <c r="O15" s="228"/>
      <c r="P15" s="228"/>
      <c r="Q15" s="228"/>
    </row>
    <row r="16" spans="2:17" s="5" customFormat="1" ht="11.25">
      <c r="B16" s="25"/>
      <c r="C16" s="5" t="s">
        <v>26</v>
      </c>
      <c r="D16" s="234">
        <v>183.81282352030465</v>
      </c>
      <c r="E16" s="234">
        <v>109.04646498250715</v>
      </c>
      <c r="F16" s="235">
        <v>117.72367808962632</v>
      </c>
      <c r="G16" s="235">
        <v>113.58465925541822</v>
      </c>
      <c r="H16" s="235">
        <v>196.3699945484523</v>
      </c>
      <c r="I16" s="235">
        <v>134.822135013205</v>
      </c>
      <c r="K16" s="236"/>
      <c r="L16" s="227"/>
      <c r="M16" s="227"/>
      <c r="N16" s="228"/>
      <c r="O16" s="228"/>
      <c r="P16" s="228"/>
      <c r="Q16" s="228"/>
    </row>
    <row r="17" spans="2:17" s="5" customFormat="1" ht="11.25">
      <c r="B17" s="25"/>
      <c r="C17" s="5" t="s">
        <v>27</v>
      </c>
      <c r="D17" s="234">
        <v>187.8429277199101</v>
      </c>
      <c r="E17" s="234">
        <v>110.74812976385343</v>
      </c>
      <c r="F17" s="235">
        <v>120.37303679418736</v>
      </c>
      <c r="G17" s="235">
        <v>116.16881342658057</v>
      </c>
      <c r="H17" s="235">
        <v>219.51973577538374</v>
      </c>
      <c r="I17" s="235">
        <v>135.5493083371827</v>
      </c>
      <c r="K17" s="236"/>
      <c r="L17" s="227"/>
      <c r="M17" s="227"/>
      <c r="N17" s="228"/>
      <c r="O17" s="228"/>
      <c r="P17" s="228"/>
      <c r="Q17" s="228"/>
    </row>
    <row r="18" spans="2:17" s="5" customFormat="1" ht="11.25">
      <c r="B18" s="25"/>
      <c r="C18" s="5" t="s">
        <v>28</v>
      </c>
      <c r="D18" s="234">
        <v>188.69343799956252</v>
      </c>
      <c r="E18" s="234">
        <v>111.36516891919989</v>
      </c>
      <c r="F18" s="235">
        <v>123.19074939636266</v>
      </c>
      <c r="G18" s="235">
        <v>116.65744046689541</v>
      </c>
      <c r="H18" s="235">
        <v>202.6706780740196</v>
      </c>
      <c r="I18" s="235">
        <v>141.7402311298278</v>
      </c>
      <c r="K18" s="236"/>
      <c r="L18" s="227"/>
      <c r="M18" s="227"/>
      <c r="N18" s="228"/>
      <c r="O18" s="228"/>
      <c r="P18" s="228"/>
      <c r="Q18" s="228"/>
    </row>
    <row r="19" spans="2:17" s="5" customFormat="1" ht="11.25">
      <c r="B19" s="25"/>
      <c r="C19" s="5" t="s">
        <v>29</v>
      </c>
      <c r="D19" s="234">
        <v>206.53767240468315</v>
      </c>
      <c r="E19" s="234">
        <v>109.07010572825955</v>
      </c>
      <c r="F19" s="235">
        <v>122.4110050284651</v>
      </c>
      <c r="G19" s="235">
        <v>117.8311180257006</v>
      </c>
      <c r="H19" s="235">
        <v>198.53653143380907</v>
      </c>
      <c r="I19" s="235">
        <v>137.51282477880767</v>
      </c>
      <c r="K19" s="236"/>
      <c r="L19" s="227"/>
      <c r="M19" s="227"/>
      <c r="N19" s="228"/>
      <c r="O19" s="228"/>
      <c r="P19" s="228"/>
      <c r="Q19" s="228"/>
    </row>
    <row r="20" spans="2:9" s="5" customFormat="1" ht="11.25">
      <c r="B20" s="40"/>
      <c r="C20" s="45" t="s">
        <v>177</v>
      </c>
      <c r="D20" s="93">
        <f>AVERAGE(D8:D19)</f>
        <v>168.15989456819304</v>
      </c>
      <c r="E20" s="93">
        <f>AVERAGE(E8:E19)</f>
        <v>89.85302947573899</v>
      </c>
      <c r="F20" s="93">
        <f>AVERAGE(F8:F19)</f>
        <v>117.26808881406492</v>
      </c>
      <c r="G20" s="93">
        <f>AVERAGE(G8:G19)</f>
        <v>107.43647065093273</v>
      </c>
      <c r="H20" s="93">
        <f>AVERAGE(H8:H19)</f>
        <v>189.66210291443903</v>
      </c>
      <c r="I20" s="93">
        <f>AVERAGE(I8:I19)</f>
        <v>131.64165362193333</v>
      </c>
    </row>
    <row r="21" spans="2:11" ht="11.25">
      <c r="B21" s="238">
        <v>2010</v>
      </c>
      <c r="C21" s="86" t="s">
        <v>30</v>
      </c>
      <c r="D21" s="234">
        <v>212.47892433362512</v>
      </c>
      <c r="E21" s="234">
        <v>113.3102086023754</v>
      </c>
      <c r="F21" s="235">
        <v>122.96923111002813</v>
      </c>
      <c r="G21" s="235">
        <v>115.36716921422571</v>
      </c>
      <c r="H21" s="235">
        <v>205.71497607110828</v>
      </c>
      <c r="I21" s="235">
        <v>139.35822931608485</v>
      </c>
      <c r="K21" s="236"/>
    </row>
    <row r="22" spans="2:9" ht="11.25">
      <c r="B22" s="25"/>
      <c r="C22" s="5" t="s">
        <v>19</v>
      </c>
      <c r="D22" s="234">
        <v>223.07036999452384</v>
      </c>
      <c r="E22" s="234">
        <v>107.04828015042732</v>
      </c>
      <c r="F22" s="235">
        <v>126.50466295992736</v>
      </c>
      <c r="G22" s="235">
        <v>118.25321192244783</v>
      </c>
      <c r="H22" s="235">
        <v>206.17358897066097</v>
      </c>
      <c r="I22" s="235">
        <v>141.92205821711693</v>
      </c>
    </row>
    <row r="23" spans="2:9" ht="11.25">
      <c r="B23" s="25"/>
      <c r="C23" s="5" t="s">
        <v>20</v>
      </c>
      <c r="D23" s="234">
        <v>234.11423158873816</v>
      </c>
      <c r="E23" s="234">
        <v>112.35011703342934</v>
      </c>
      <c r="F23" s="235">
        <v>130.491992113949</v>
      </c>
      <c r="G23" s="235">
        <v>118.61670787173503</v>
      </c>
      <c r="H23" s="235">
        <v>214.2672211484186</v>
      </c>
      <c r="I23" s="235">
        <v>140.52283350283517</v>
      </c>
    </row>
    <row r="24" spans="2:9" ht="11.25">
      <c r="B24" s="25"/>
      <c r="C24" s="5" t="s">
        <v>21</v>
      </c>
      <c r="D24" s="234">
        <v>237.32026431260513</v>
      </c>
      <c r="E24" s="234">
        <v>110.45369907204618</v>
      </c>
      <c r="F24" s="235">
        <v>128.59579558292538</v>
      </c>
      <c r="G24" s="235">
        <v>118.18933831251226</v>
      </c>
      <c r="H24" s="235">
        <v>204.87664697152908</v>
      </c>
      <c r="I24" s="235">
        <v>139.64994568826808</v>
      </c>
    </row>
    <row r="25" spans="2:9" ht="11.25">
      <c r="B25" s="25"/>
      <c r="C25" s="5" t="s">
        <v>22</v>
      </c>
      <c r="D25" s="234">
        <v>228.39955222791252</v>
      </c>
      <c r="E25" s="234">
        <v>113.08760799070895</v>
      </c>
      <c r="F25" s="235">
        <v>132.57426400549366</v>
      </c>
      <c r="G25" s="235">
        <v>123.67706125334188</v>
      </c>
      <c r="H25" s="235">
        <v>210.2460894671612</v>
      </c>
      <c r="I25" s="235">
        <v>141.79393934097882</v>
      </c>
    </row>
    <row r="26" spans="2:9" ht="11.25">
      <c r="B26" s="25"/>
      <c r="C26" s="5" t="s">
        <v>23</v>
      </c>
      <c r="D26" s="234">
        <v>229.71474146650212</v>
      </c>
      <c r="E26" s="234">
        <v>115.11666764148129</v>
      </c>
      <c r="F26" s="235">
        <v>130.31477748488138</v>
      </c>
      <c r="G26" s="235">
        <v>119.80954211059651</v>
      </c>
      <c r="H26" s="235">
        <v>201.65193282737866</v>
      </c>
      <c r="I26" s="235">
        <v>141.8871535212701</v>
      </c>
    </row>
    <row r="27" spans="2:9" ht="11.25">
      <c r="B27" s="25"/>
      <c r="C27" s="5" t="s">
        <v>24</v>
      </c>
      <c r="D27" s="234">
        <v>241.83660132424234</v>
      </c>
      <c r="E27" s="234">
        <v>112.10705508065723</v>
      </c>
      <c r="F27" s="235">
        <v>130.793256983364</v>
      </c>
      <c r="G27" s="235">
        <v>118.50661835966555</v>
      </c>
      <c r="H27" s="235">
        <v>202.35533055262383</v>
      </c>
      <c r="I27" s="235">
        <v>142.60709938704736</v>
      </c>
    </row>
    <row r="28" spans="2:9" ht="11.25">
      <c r="B28" s="25"/>
      <c r="C28" s="5" t="s">
        <v>25</v>
      </c>
      <c r="D28" s="234">
        <v>229.50424419113247</v>
      </c>
      <c r="E28" s="234">
        <v>111.56001918677839</v>
      </c>
      <c r="F28" s="235">
        <v>133.29198325321755</v>
      </c>
      <c r="G28" s="235">
        <v>116.40857994929435</v>
      </c>
      <c r="H28" s="235">
        <v>204.26008011343805</v>
      </c>
      <c r="I28" s="235">
        <v>142.05711106820397</v>
      </c>
    </row>
    <row r="29" spans="2:9" ht="11.25">
      <c r="B29" s="25"/>
      <c r="C29" s="5" t="s">
        <v>26</v>
      </c>
      <c r="D29" s="234">
        <v>244.7466026823532</v>
      </c>
      <c r="E29" s="234">
        <v>109.5479018886248</v>
      </c>
      <c r="F29" s="235">
        <v>133.17679374432362</v>
      </c>
      <c r="G29" s="235">
        <v>116.3621206669765</v>
      </c>
      <c r="H29" s="235">
        <v>207.7091928002141</v>
      </c>
      <c r="I29" s="235">
        <v>142.9591085324392</v>
      </c>
    </row>
    <row r="30" spans="2:9" ht="11.25">
      <c r="B30" s="25"/>
      <c r="C30" s="5" t="s">
        <v>27</v>
      </c>
      <c r="D30" s="234">
        <v>242.56327872228456</v>
      </c>
      <c r="E30" s="234">
        <v>115.9774298972183</v>
      </c>
      <c r="F30" s="235">
        <v>133.8324878718738</v>
      </c>
      <c r="G30" s="235">
        <v>116.58021912631364</v>
      </c>
      <c r="H30" s="235">
        <v>212.43793210910567</v>
      </c>
      <c r="I30" s="235">
        <v>142.550980917948</v>
      </c>
    </row>
    <row r="31" spans="2:9" ht="11.25">
      <c r="B31" s="25"/>
      <c r="C31" s="5" t="s">
        <v>28</v>
      </c>
      <c r="D31" s="234">
        <v>251.19889660558385</v>
      </c>
      <c r="E31" s="234">
        <v>108.89240432796623</v>
      </c>
      <c r="F31" s="235">
        <v>133.62869104844606</v>
      </c>
      <c r="G31" s="235">
        <v>116.91508925187888</v>
      </c>
      <c r="H31" s="235">
        <v>216.39990306916755</v>
      </c>
      <c r="I31" s="235">
        <v>144.49175416486997</v>
      </c>
    </row>
    <row r="32" spans="2:9" ht="11.25">
      <c r="B32" s="25"/>
      <c r="C32" s="5" t="s">
        <v>29</v>
      </c>
      <c r="D32" s="234">
        <v>239.22023389949933</v>
      </c>
      <c r="E32" s="234">
        <v>102.88314468525624</v>
      </c>
      <c r="F32" s="235">
        <v>134.62109297122478</v>
      </c>
      <c r="G32" s="235">
        <v>117.58218345725011</v>
      </c>
      <c r="H32" s="235">
        <v>213.17301262401162</v>
      </c>
      <c r="I32" s="235">
        <v>144.9306029461875</v>
      </c>
    </row>
    <row r="33" spans="2:9" ht="11.25">
      <c r="B33" s="40"/>
      <c r="C33" s="45" t="s">
        <v>215</v>
      </c>
      <c r="D33" s="93">
        <f>AVERAGE(D21:D32)</f>
        <v>234.51399511241686</v>
      </c>
      <c r="E33" s="93">
        <f>AVERAGE(E21:E32)</f>
        <v>111.0278779630808</v>
      </c>
      <c r="F33" s="93">
        <f>AVERAGE(F21:F32)</f>
        <v>130.89958576080457</v>
      </c>
      <c r="G33" s="93">
        <f>AVERAGE(G21:G32)</f>
        <v>118.02232012468653</v>
      </c>
      <c r="H33" s="93">
        <f>AVERAGE(H21:H32)</f>
        <v>208.27215889373483</v>
      </c>
      <c r="I33" s="93">
        <f>AVERAGE(I21:I32)</f>
        <v>142.06090138360415</v>
      </c>
    </row>
    <row r="34" spans="2:9" ht="11.25">
      <c r="B34" s="238">
        <v>2011</v>
      </c>
      <c r="C34" s="86" t="s">
        <v>30</v>
      </c>
      <c r="D34" s="234">
        <v>243.46833490901304</v>
      </c>
      <c r="E34" s="234">
        <v>113.79732656344572</v>
      </c>
      <c r="F34" s="235">
        <v>135.02868661808031</v>
      </c>
      <c r="G34" s="235">
        <v>118.89582745553044</v>
      </c>
      <c r="H34" s="235">
        <v>209.00803120093886</v>
      </c>
      <c r="I34" s="235">
        <v>145.71031035720344</v>
      </c>
    </row>
    <row r="35" spans="3:17" s="5" customFormat="1" ht="11.25">
      <c r="C35" s="5" t="s">
        <v>19</v>
      </c>
      <c r="D35" s="234">
        <v>252.82808446110224</v>
      </c>
      <c r="E35" s="234">
        <v>116.12237779107795</v>
      </c>
      <c r="F35" s="235">
        <v>135.90589903196508</v>
      </c>
      <c r="G35" s="235">
        <v>118.26949670074553</v>
      </c>
      <c r="H35" s="235">
        <v>245.81156504466423</v>
      </c>
      <c r="I35" s="235">
        <v>145.28044206623426</v>
      </c>
      <c r="K35" s="226"/>
      <c r="L35" s="227"/>
      <c r="M35" s="227"/>
      <c r="N35" s="228"/>
      <c r="O35" s="228"/>
      <c r="P35" s="228"/>
      <c r="Q35" s="228"/>
    </row>
    <row r="36" spans="3:17" s="5" customFormat="1" ht="11.25">
      <c r="C36" s="5" t="s">
        <v>20</v>
      </c>
      <c r="D36" s="234">
        <v>247.607273901415</v>
      </c>
      <c r="E36" s="234">
        <v>118.50467443782706</v>
      </c>
      <c r="F36" s="235">
        <v>136.18944243847326</v>
      </c>
      <c r="G36" s="235">
        <v>120.60341899492322</v>
      </c>
      <c r="H36" s="235">
        <v>203.7437749516842</v>
      </c>
      <c r="I36" s="235">
        <v>144.48751967402438</v>
      </c>
      <c r="K36" s="226"/>
      <c r="L36" s="227"/>
      <c r="M36" s="227"/>
      <c r="N36" s="228"/>
      <c r="O36" s="228"/>
      <c r="P36" s="228"/>
      <c r="Q36" s="228"/>
    </row>
    <row r="37" spans="3:11" ht="11.25">
      <c r="C37" s="5" t="s">
        <v>21</v>
      </c>
      <c r="D37" s="234">
        <v>261.13921253567264</v>
      </c>
      <c r="E37" s="234">
        <v>122.19312645115646</v>
      </c>
      <c r="F37" s="235">
        <v>138.2008284783909</v>
      </c>
      <c r="G37" s="235">
        <v>118.97447986793104</v>
      </c>
      <c r="H37" s="235">
        <v>214.12679972385297</v>
      </c>
      <c r="I37" s="235">
        <v>145.39406055324037</v>
      </c>
      <c r="K37" s="236"/>
    </row>
    <row r="38" spans="2:11" ht="11.25">
      <c r="B38" s="25"/>
      <c r="C38" s="5" t="s">
        <v>22</v>
      </c>
      <c r="D38" s="234">
        <v>255.5505457520792</v>
      </c>
      <c r="E38" s="234">
        <v>129.5399852329146</v>
      </c>
      <c r="F38" s="235">
        <v>140.27423963848216</v>
      </c>
      <c r="G38" s="235">
        <v>121.63038201585879</v>
      </c>
      <c r="H38" s="235">
        <v>212.6881225346946</v>
      </c>
      <c r="I38" s="235">
        <v>145.7441748958016</v>
      </c>
      <c r="K38" s="236"/>
    </row>
    <row r="39" spans="2:9" ht="11.25">
      <c r="B39" s="25"/>
      <c r="C39" s="5" t="s">
        <v>23</v>
      </c>
      <c r="D39" s="234">
        <v>255.89689587939657</v>
      </c>
      <c r="E39" s="234">
        <v>121.41686233513335</v>
      </c>
      <c r="F39" s="235">
        <v>138.5818399308863</v>
      </c>
      <c r="G39" s="235">
        <v>119.56620686652823</v>
      </c>
      <c r="H39" s="235">
        <v>211.4172810447752</v>
      </c>
      <c r="I39" s="235">
        <v>145.2222408545041</v>
      </c>
    </row>
    <row r="40" spans="2:9" ht="11.25">
      <c r="B40" s="25"/>
      <c r="C40" s="5" t="s">
        <v>24</v>
      </c>
      <c r="D40" s="234">
        <v>253.127431592493</v>
      </c>
      <c r="E40" s="234">
        <v>121.98297976979946</v>
      </c>
      <c r="F40" s="235">
        <v>141.6033493564894</v>
      </c>
      <c r="G40" s="235">
        <v>121.57977985591624</v>
      </c>
      <c r="H40" s="235">
        <v>218.28636065883995</v>
      </c>
      <c r="I40" s="235">
        <v>147.16831637641846</v>
      </c>
    </row>
    <row r="41" spans="2:9" ht="11.25">
      <c r="B41" s="25"/>
      <c r="C41" s="5" t="s">
        <v>25</v>
      </c>
      <c r="D41" s="234">
        <v>255.71815309208603</v>
      </c>
      <c r="E41" s="234">
        <v>119.4204662291271</v>
      </c>
      <c r="F41" s="235">
        <v>140.57550450789714</v>
      </c>
      <c r="G41" s="235">
        <v>122.4079481388848</v>
      </c>
      <c r="H41" s="235">
        <v>212.22731738064235</v>
      </c>
      <c r="I41" s="235">
        <v>148.98723543116134</v>
      </c>
    </row>
    <row r="42" spans="2:9" ht="11.25">
      <c r="B42" s="24"/>
      <c r="C42" s="5" t="s">
        <v>26</v>
      </c>
      <c r="D42" s="234">
        <v>247.03010404016499</v>
      </c>
      <c r="E42" s="234">
        <v>116.95214047837418</v>
      </c>
      <c r="F42" s="235">
        <v>140.66411182243095</v>
      </c>
      <c r="G42" s="235">
        <v>117.74271832284415</v>
      </c>
      <c r="H42" s="235">
        <v>195.17046604528352</v>
      </c>
      <c r="I42" s="235">
        <v>148.08462705470498</v>
      </c>
    </row>
    <row r="43" spans="2:9" ht="11.25">
      <c r="B43" s="24"/>
      <c r="C43" s="5" t="s">
        <v>27</v>
      </c>
      <c r="D43" s="234">
        <v>234.56442689437486</v>
      </c>
      <c r="E43" s="234">
        <v>114.61963135767164</v>
      </c>
      <c r="F43" s="235">
        <v>139.41474868750416</v>
      </c>
      <c r="G43" s="235">
        <v>119.54352164602726</v>
      </c>
      <c r="H43" s="235">
        <v>190.32823930649295</v>
      </c>
      <c r="I43" s="235">
        <v>147.63503134981957</v>
      </c>
    </row>
    <row r="44" spans="2:9" ht="11.25">
      <c r="B44" s="24"/>
      <c r="C44" s="5" t="s">
        <v>28</v>
      </c>
      <c r="D44" s="234">
        <v>248.6270636275418</v>
      </c>
      <c r="E44" s="234">
        <v>115.50624501898169</v>
      </c>
      <c r="F44" s="235">
        <v>140.55778304499037</v>
      </c>
      <c r="G44" s="235">
        <v>121.68178170078146</v>
      </c>
      <c r="H44" s="235">
        <v>194.62430708212287</v>
      </c>
      <c r="I44" s="235">
        <v>148.0707150122934</v>
      </c>
    </row>
    <row r="45" spans="2:9" ht="11.25">
      <c r="B45" s="24"/>
      <c r="C45" s="5" t="s">
        <v>29</v>
      </c>
      <c r="D45" s="234">
        <v>249.73384043371237</v>
      </c>
      <c r="E45" s="240">
        <v>115.43248624736675</v>
      </c>
      <c r="F45" s="241">
        <v>140.93879449748576</v>
      </c>
      <c r="G45" s="241">
        <v>121.21773770871995</v>
      </c>
      <c r="H45" s="241">
        <v>211.70135501835333</v>
      </c>
      <c r="I45" s="241">
        <v>148.78188543318103</v>
      </c>
    </row>
    <row r="46" spans="2:9" ht="11.25">
      <c r="B46" s="40"/>
      <c r="C46" s="45" t="s">
        <v>245</v>
      </c>
      <c r="D46" s="93">
        <f>AVERAGE(D34:D45)</f>
        <v>250.440947259921</v>
      </c>
      <c r="E46" s="93">
        <f>AVERAGE(E34:E45)</f>
        <v>118.79069182607299</v>
      </c>
      <c r="F46" s="93">
        <f>AVERAGE(F34:F45)</f>
        <v>138.99460233775633</v>
      </c>
      <c r="G46" s="93">
        <f>AVERAGE(G34:G45)</f>
        <v>120.17610827289093</v>
      </c>
      <c r="H46" s="93">
        <f>AVERAGE(H34:H45)</f>
        <v>209.92780166602873</v>
      </c>
      <c r="I46" s="93">
        <f>AVERAGE(I34:I45)</f>
        <v>146.7138799215489</v>
      </c>
    </row>
    <row r="47" spans="2:9" ht="11.25">
      <c r="B47" s="239">
        <v>2012</v>
      </c>
      <c r="C47" s="5" t="s">
        <v>30</v>
      </c>
      <c r="D47" s="234">
        <v>248.2338990946726</v>
      </c>
      <c r="E47" s="234">
        <v>116.12103700760845</v>
      </c>
      <c r="F47" s="235">
        <v>140.4514542675498</v>
      </c>
      <c r="G47" s="235">
        <v>119.93555279301538</v>
      </c>
      <c r="H47" s="235">
        <v>187.90171909845895</v>
      </c>
      <c r="I47" s="235">
        <v>148.8289652721322</v>
      </c>
    </row>
    <row r="48" spans="3:9" ht="11.25">
      <c r="C48" s="5" t="s">
        <v>19</v>
      </c>
      <c r="D48" s="234">
        <v>246.04963000574713</v>
      </c>
      <c r="E48" s="234">
        <v>120.39636257358615</v>
      </c>
      <c r="F48" s="235">
        <v>139.92867111180027</v>
      </c>
      <c r="G48" s="235">
        <v>120.23249587027338</v>
      </c>
      <c r="H48" s="235">
        <v>189.8728733176169</v>
      </c>
      <c r="I48" s="235">
        <v>152.44262394507572</v>
      </c>
    </row>
    <row r="49" spans="3:9" ht="11.25">
      <c r="C49" s="5" t="s">
        <v>20</v>
      </c>
      <c r="D49" s="234">
        <v>242.95327110670905</v>
      </c>
      <c r="E49" s="234">
        <v>121.71259131793163</v>
      </c>
      <c r="F49" s="235">
        <v>142.08182885497197</v>
      </c>
      <c r="G49" s="235">
        <v>121.2693819902632</v>
      </c>
      <c r="H49" s="235">
        <v>209.67649016900674</v>
      </c>
      <c r="I49" s="235">
        <v>152.21380299115404</v>
      </c>
    </row>
    <row r="50" spans="3:9" ht="11.25">
      <c r="C50" s="5" t="s">
        <v>21</v>
      </c>
      <c r="D50" s="234">
        <v>241.84378287486248</v>
      </c>
      <c r="E50" s="234">
        <v>122.29805517080285</v>
      </c>
      <c r="F50" s="235">
        <v>139.43247015041092</v>
      </c>
      <c r="G50" s="235">
        <v>122.47924862767636</v>
      </c>
      <c r="H50" s="235">
        <v>194.74699254316462</v>
      </c>
      <c r="I50" s="235">
        <v>152.03754436092726</v>
      </c>
    </row>
    <row r="51" spans="3:9" ht="11.25">
      <c r="C51" s="5" t="s">
        <v>22</v>
      </c>
      <c r="D51" s="234">
        <v>250.97859119844537</v>
      </c>
      <c r="E51" s="234">
        <v>113.73196981952384</v>
      </c>
      <c r="F51" s="235">
        <v>139.1489267439027</v>
      </c>
      <c r="G51" s="235">
        <v>122.5082052869324</v>
      </c>
      <c r="H51" s="235">
        <v>194.64244055472076</v>
      </c>
      <c r="I51" s="235">
        <v>151.31072424133933</v>
      </c>
    </row>
    <row r="52" spans="3:9" ht="11.25">
      <c r="C52" s="5" t="s">
        <v>23</v>
      </c>
      <c r="D52" s="234">
        <v>247.64978378805228</v>
      </c>
      <c r="E52" s="234">
        <v>111.67250407267092</v>
      </c>
      <c r="F52" s="235">
        <v>140.9830981547527</v>
      </c>
      <c r="G52" s="235">
        <v>122.36914728409799</v>
      </c>
      <c r="H52" s="235">
        <v>198.7445706753988</v>
      </c>
      <c r="I52" s="235">
        <v>151.87833015595658</v>
      </c>
    </row>
    <row r="53" spans="3:9" ht="11.25">
      <c r="C53" s="5" t="s">
        <v>24</v>
      </c>
      <c r="D53" s="234">
        <v>244.03688227480336</v>
      </c>
      <c r="E53" s="234">
        <v>116.61614520550818</v>
      </c>
      <c r="F53" s="235">
        <v>141.20461644108724</v>
      </c>
      <c r="G53" s="235">
        <v>121.35020723272868</v>
      </c>
      <c r="H53" s="235">
        <v>206.18253252412714</v>
      </c>
      <c r="I53" s="235">
        <v>151.65797397686183</v>
      </c>
    </row>
    <row r="54" spans="3:9" ht="11.25">
      <c r="C54" s="5" t="s">
        <v>25</v>
      </c>
      <c r="D54" s="234">
        <v>255.507020081815</v>
      </c>
      <c r="E54" s="234">
        <v>113.76393310295799</v>
      </c>
      <c r="F54" s="235">
        <v>147.610925281882</v>
      </c>
      <c r="G54" s="235">
        <v>129.16816061221786</v>
      </c>
      <c r="H54" s="235">
        <v>213.190516711483</v>
      </c>
      <c r="I54" s="235">
        <v>152.4999195866139</v>
      </c>
    </row>
    <row r="55" spans="3:9" ht="11.25">
      <c r="C55" s="5" t="s">
        <v>26</v>
      </c>
      <c r="D55" s="234">
        <v>244.25895186417623</v>
      </c>
      <c r="E55" s="234">
        <v>117.83665464421543</v>
      </c>
      <c r="F55" s="235">
        <v>143.62359612786037</v>
      </c>
      <c r="G55" s="235">
        <v>125.96821671625025</v>
      </c>
      <c r="H55" s="235">
        <v>217.62577241751487</v>
      </c>
      <c r="I55" s="235">
        <v>153.73066886450061</v>
      </c>
    </row>
    <row r="56" spans="3:9" ht="11.25">
      <c r="C56" s="5" t="s">
        <v>27</v>
      </c>
      <c r="D56" s="234">
        <v>256.2114256330917</v>
      </c>
      <c r="E56" s="234">
        <v>124.96706814688136</v>
      </c>
      <c r="F56" s="235">
        <v>145.66156436213808</v>
      </c>
      <c r="G56" s="235">
        <v>127.99881495112464</v>
      </c>
      <c r="H56" s="235">
        <v>222.88263742072147</v>
      </c>
      <c r="I56" s="235">
        <v>155.85809332840105</v>
      </c>
    </row>
    <row r="57" spans="3:9" ht="11.25">
      <c r="C57" s="5" t="s">
        <v>28</v>
      </c>
      <c r="D57" s="5"/>
      <c r="E57" s="228"/>
      <c r="F57" s="227"/>
      <c r="G57" s="228"/>
      <c r="H57" s="228"/>
      <c r="I57" s="228"/>
    </row>
    <row r="58" spans="2:9" ht="11.25">
      <c r="B58" s="242"/>
      <c r="C58" s="27" t="s">
        <v>29</v>
      </c>
      <c r="D58" s="27"/>
      <c r="E58" s="243"/>
      <c r="F58" s="244"/>
      <c r="G58" s="243"/>
      <c r="H58" s="243"/>
      <c r="I58" s="243"/>
    </row>
    <row r="59" spans="3:9" ht="11.25">
      <c r="C59" s="239" t="s">
        <v>268</v>
      </c>
      <c r="D59" s="239"/>
      <c r="E59" s="228"/>
      <c r="F59" s="227"/>
      <c r="G59" s="228"/>
      <c r="H59" s="228"/>
      <c r="I59" s="228"/>
    </row>
    <row r="60" spans="3:9" ht="11.25">
      <c r="C60" s="245" t="s">
        <v>266</v>
      </c>
      <c r="D60" s="245"/>
      <c r="I60" s="24"/>
    </row>
    <row r="61" spans="3:9" ht="11.25">
      <c r="C61" s="245" t="s">
        <v>267</v>
      </c>
      <c r="D61" s="245"/>
      <c r="I61" s="24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55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28125" style="24" customWidth="1"/>
    <col min="2" max="2" width="4.140625" style="161" customWidth="1"/>
    <col min="3" max="3" width="8.57421875" style="5" customWidth="1"/>
    <col min="4" max="5" width="7.8515625" style="26" customWidth="1"/>
    <col min="6" max="6" width="1.1484375" style="26" customWidth="1"/>
    <col min="7" max="8" width="7.8515625" style="26" customWidth="1"/>
    <col min="9" max="9" width="1.1484375" style="26" customWidth="1"/>
    <col min="10" max="11" width="7.8515625" style="26" customWidth="1"/>
    <col min="12" max="12" width="1.1484375" style="26" customWidth="1"/>
    <col min="13" max="14" width="7.8515625" style="26" customWidth="1"/>
    <col min="15" max="15" width="1.1484375" style="26" customWidth="1"/>
    <col min="16" max="16" width="7.8515625" style="26" customWidth="1"/>
    <col min="17" max="17" width="9.140625" style="5" customWidth="1"/>
    <col min="18" max="16384" width="9.140625" style="24" customWidth="1"/>
  </cols>
  <sheetData>
    <row r="1" spans="2:17" s="79" customFormat="1" ht="12.75">
      <c r="B1" s="160" t="s">
        <v>120</v>
      </c>
      <c r="D1" s="118"/>
      <c r="E1" s="118"/>
      <c r="F1" s="118"/>
      <c r="G1" s="118"/>
      <c r="H1" s="118"/>
      <c r="I1" s="118"/>
      <c r="J1" s="119"/>
      <c r="K1" s="120"/>
      <c r="L1" s="120"/>
      <c r="M1" s="120"/>
      <c r="O1" s="118"/>
      <c r="P1" s="165" t="str">
        <f>'Tab 1'!$K$1</f>
        <v>Carta de Conjuntura | dez 2012</v>
      </c>
      <c r="Q1" s="141"/>
    </row>
    <row r="3" ht="11.25">
      <c r="C3" s="31" t="s">
        <v>31</v>
      </c>
    </row>
    <row r="4" ht="11.25">
      <c r="C4" s="7" t="s">
        <v>229</v>
      </c>
    </row>
    <row r="5" ht="11.25">
      <c r="C5" s="9"/>
    </row>
    <row r="6" spans="2:16" s="94" customFormat="1" ht="23.25" customHeight="1">
      <c r="B6" s="162"/>
      <c r="C6" s="204" t="s">
        <v>3</v>
      </c>
      <c r="D6" s="206" t="s">
        <v>224</v>
      </c>
      <c r="E6" s="206"/>
      <c r="F6" s="121"/>
      <c r="G6" s="206" t="s">
        <v>4</v>
      </c>
      <c r="H6" s="206"/>
      <c r="I6" s="121"/>
      <c r="J6" s="206" t="s">
        <v>225</v>
      </c>
      <c r="K6" s="206"/>
      <c r="L6" s="121"/>
      <c r="M6" s="206" t="s">
        <v>228</v>
      </c>
      <c r="N6" s="206"/>
      <c r="O6" s="121"/>
      <c r="P6" s="167" t="s">
        <v>226</v>
      </c>
    </row>
    <row r="7" spans="2:16" s="32" customFormat="1" ht="26.25" customHeight="1" thickBot="1">
      <c r="B7" s="163"/>
      <c r="C7" s="205"/>
      <c r="D7" s="152" t="s">
        <v>132</v>
      </c>
      <c r="E7" s="152" t="s">
        <v>32</v>
      </c>
      <c r="F7" s="152"/>
      <c r="G7" s="152" t="s">
        <v>132</v>
      </c>
      <c r="H7" s="152" t="s">
        <v>32</v>
      </c>
      <c r="I7" s="152"/>
      <c r="J7" s="152" t="s">
        <v>133</v>
      </c>
      <c r="K7" s="152" t="s">
        <v>134</v>
      </c>
      <c r="L7" s="152"/>
      <c r="M7" s="152" t="s">
        <v>135</v>
      </c>
      <c r="N7" s="152" t="s">
        <v>136</v>
      </c>
      <c r="O7" s="152"/>
      <c r="P7" s="152" t="s">
        <v>135</v>
      </c>
    </row>
    <row r="8" spans="2:17" s="5" customFormat="1" ht="12" thickTop="1">
      <c r="B8" s="9">
        <v>2009</v>
      </c>
      <c r="C8" s="15">
        <v>39965</v>
      </c>
      <c r="D8" s="30">
        <v>126.2</v>
      </c>
      <c r="E8" s="30">
        <v>125.77</v>
      </c>
      <c r="F8" s="30"/>
      <c r="G8" s="30">
        <v>115.42</v>
      </c>
      <c r="H8" s="30">
        <v>114.74</v>
      </c>
      <c r="I8" s="30"/>
      <c r="J8" s="30">
        <v>79.97</v>
      </c>
      <c r="K8" s="30">
        <v>84.2</v>
      </c>
      <c r="L8" s="30"/>
      <c r="M8" s="30">
        <v>79.7</v>
      </c>
      <c r="N8" s="30">
        <v>79.6</v>
      </c>
      <c r="O8" s="30"/>
      <c r="P8" s="30">
        <v>79</v>
      </c>
      <c r="Q8" s="26"/>
    </row>
    <row r="9" spans="2:17" s="5" customFormat="1" ht="11.25">
      <c r="B9" s="9"/>
      <c r="C9" s="15">
        <v>39995</v>
      </c>
      <c r="D9" s="30">
        <v>130.18</v>
      </c>
      <c r="E9" s="30">
        <v>126.56</v>
      </c>
      <c r="F9" s="30"/>
      <c r="G9" s="30">
        <v>122.93</v>
      </c>
      <c r="H9" s="30">
        <v>117.2</v>
      </c>
      <c r="I9" s="30"/>
      <c r="J9" s="30">
        <v>82.9</v>
      </c>
      <c r="K9" s="30">
        <v>84.55</v>
      </c>
      <c r="L9" s="30"/>
      <c r="M9" s="30">
        <v>80.5</v>
      </c>
      <c r="N9" s="30">
        <v>80.1</v>
      </c>
      <c r="O9" s="30"/>
      <c r="P9" s="30">
        <v>79.8</v>
      </c>
      <c r="Q9" s="26"/>
    </row>
    <row r="10" spans="2:17" s="5" customFormat="1" ht="11.25">
      <c r="B10" s="9"/>
      <c r="C10" s="15">
        <v>40026</v>
      </c>
      <c r="D10" s="30">
        <v>129.95</v>
      </c>
      <c r="E10" s="30">
        <v>127.94</v>
      </c>
      <c r="F10" s="30"/>
      <c r="G10" s="30">
        <v>125.56</v>
      </c>
      <c r="H10" s="30">
        <v>118.69</v>
      </c>
      <c r="I10" s="30"/>
      <c r="J10" s="30">
        <v>84.24</v>
      </c>
      <c r="K10" s="30">
        <v>85.25</v>
      </c>
      <c r="L10" s="30"/>
      <c r="M10" s="30">
        <v>81.2</v>
      </c>
      <c r="N10" s="30">
        <v>80</v>
      </c>
      <c r="O10" s="30"/>
      <c r="P10" s="30">
        <v>81.6</v>
      </c>
      <c r="Q10" s="26"/>
    </row>
    <row r="11" spans="2:17" s="5" customFormat="1" ht="11.25">
      <c r="B11" s="9"/>
      <c r="C11" s="15">
        <v>40057</v>
      </c>
      <c r="D11" s="30">
        <v>130.03</v>
      </c>
      <c r="E11" s="30">
        <v>129.41</v>
      </c>
      <c r="F11" s="30"/>
      <c r="G11" s="30">
        <v>125.89</v>
      </c>
      <c r="H11" s="30">
        <v>120.57</v>
      </c>
      <c r="I11" s="30"/>
      <c r="J11" s="30">
        <v>82.05</v>
      </c>
      <c r="K11" s="30">
        <v>85.89</v>
      </c>
      <c r="L11" s="30"/>
      <c r="M11" s="30">
        <v>81.8</v>
      </c>
      <c r="N11" s="30">
        <v>80.6</v>
      </c>
      <c r="O11" s="30"/>
      <c r="P11" s="30">
        <v>82.8</v>
      </c>
      <c r="Q11" s="26"/>
    </row>
    <row r="12" spans="2:17" s="5" customFormat="1" ht="11.25">
      <c r="B12" s="161"/>
      <c r="C12" s="15">
        <v>40087</v>
      </c>
      <c r="D12" s="30">
        <v>132.72</v>
      </c>
      <c r="E12" s="30">
        <v>130.17</v>
      </c>
      <c r="F12" s="30"/>
      <c r="G12" s="30">
        <v>134.02</v>
      </c>
      <c r="H12" s="30">
        <v>124.26</v>
      </c>
      <c r="I12" s="30"/>
      <c r="J12" s="30">
        <v>88.65</v>
      </c>
      <c r="K12" s="30">
        <v>87.78</v>
      </c>
      <c r="L12" s="30"/>
      <c r="M12" s="30">
        <v>82.8</v>
      </c>
      <c r="N12" s="30">
        <v>81</v>
      </c>
      <c r="O12" s="30"/>
      <c r="P12" s="30">
        <v>83.7</v>
      </c>
      <c r="Q12" s="26"/>
    </row>
    <row r="13" spans="2:17" s="5" customFormat="1" ht="11.25">
      <c r="B13" s="161" t="s">
        <v>42</v>
      </c>
      <c r="C13" s="15">
        <v>40118</v>
      </c>
      <c r="D13" s="30">
        <v>129.29</v>
      </c>
      <c r="E13" s="30">
        <v>131.1</v>
      </c>
      <c r="F13" s="30"/>
      <c r="G13" s="30">
        <v>128.6</v>
      </c>
      <c r="H13" s="30">
        <v>123.54</v>
      </c>
      <c r="I13" s="30"/>
      <c r="J13" s="30">
        <v>86.64</v>
      </c>
      <c r="K13" s="30">
        <v>88.43</v>
      </c>
      <c r="L13" s="30"/>
      <c r="M13" s="30">
        <v>82.5</v>
      </c>
      <c r="N13" s="30">
        <v>81.2</v>
      </c>
      <c r="O13" s="30"/>
      <c r="P13" s="30">
        <v>84.5</v>
      </c>
      <c r="Q13" s="26"/>
    </row>
    <row r="14" spans="2:17" s="5" customFormat="1" ht="11.25">
      <c r="B14" s="161" t="s">
        <v>42</v>
      </c>
      <c r="C14" s="15">
        <v>40148</v>
      </c>
      <c r="D14" s="30">
        <v>130.27</v>
      </c>
      <c r="E14" s="30">
        <v>132.13</v>
      </c>
      <c r="F14" s="30"/>
      <c r="G14" s="30">
        <v>118.28</v>
      </c>
      <c r="H14" s="30">
        <v>124.05</v>
      </c>
      <c r="I14" s="30"/>
      <c r="J14" s="30">
        <v>117.02</v>
      </c>
      <c r="K14" s="30">
        <v>88.01</v>
      </c>
      <c r="L14" s="30"/>
      <c r="M14" s="30">
        <v>80.1</v>
      </c>
      <c r="N14" s="30">
        <v>82</v>
      </c>
      <c r="O14" s="30"/>
      <c r="P14" s="30">
        <v>84.2</v>
      </c>
      <c r="Q14" s="26"/>
    </row>
    <row r="15" spans="2:17" s="5" customFormat="1" ht="11.25">
      <c r="B15" s="40"/>
      <c r="C15" s="45" t="s">
        <v>177</v>
      </c>
      <c r="D15" s="93">
        <f>AVERAGE(D8:D14)</f>
        <v>129.8057142857143</v>
      </c>
      <c r="E15" s="93">
        <v>126.5075</v>
      </c>
      <c r="F15" s="93"/>
      <c r="G15" s="93">
        <v>116.28</v>
      </c>
      <c r="H15" s="93">
        <v>116.21833333333332</v>
      </c>
      <c r="I15" s="93"/>
      <c r="J15" s="93">
        <v>84.55833333333332</v>
      </c>
      <c r="K15" s="93">
        <v>84.52666666666666</v>
      </c>
      <c r="L15" s="93"/>
      <c r="M15" s="93">
        <v>79.875</v>
      </c>
      <c r="N15" s="93">
        <v>79.88333333333334</v>
      </c>
      <c r="O15" s="93"/>
      <c r="P15" s="93">
        <v>80.225</v>
      </c>
      <c r="Q15" s="26"/>
    </row>
    <row r="16" spans="2:17" s="5" customFormat="1" ht="11.25">
      <c r="B16" s="9">
        <v>2010</v>
      </c>
      <c r="C16" s="15">
        <v>40179</v>
      </c>
      <c r="D16" s="30">
        <v>123.43</v>
      </c>
      <c r="E16" s="30">
        <v>133</v>
      </c>
      <c r="F16" s="30"/>
      <c r="G16" s="30">
        <v>113.77</v>
      </c>
      <c r="H16" s="30">
        <v>125.37</v>
      </c>
      <c r="I16" s="30"/>
      <c r="J16" s="30">
        <v>87.18</v>
      </c>
      <c r="K16" s="30">
        <v>89.78</v>
      </c>
      <c r="L16" s="30"/>
      <c r="M16" s="30">
        <v>78.8</v>
      </c>
      <c r="N16" s="30">
        <v>81</v>
      </c>
      <c r="O16" s="30"/>
      <c r="P16" s="30">
        <v>82.1</v>
      </c>
      <c r="Q16" s="26"/>
    </row>
    <row r="17" spans="2:17" s="5" customFormat="1" ht="11.25">
      <c r="B17" s="9" t="s">
        <v>42</v>
      </c>
      <c r="C17" s="15">
        <v>40210</v>
      </c>
      <c r="D17" s="30">
        <v>123.1</v>
      </c>
      <c r="E17" s="30">
        <v>134.01</v>
      </c>
      <c r="F17" s="30"/>
      <c r="G17" s="30">
        <v>112.24</v>
      </c>
      <c r="H17" s="30">
        <v>126.27</v>
      </c>
      <c r="I17" s="30"/>
      <c r="J17" s="30">
        <v>80.83</v>
      </c>
      <c r="K17" s="30">
        <v>91.95</v>
      </c>
      <c r="L17" s="26"/>
      <c r="M17" s="30">
        <v>78.9</v>
      </c>
      <c r="N17" s="30">
        <v>80.8</v>
      </c>
      <c r="O17" s="30"/>
      <c r="P17" s="30">
        <v>83.1</v>
      </c>
      <c r="Q17" s="26"/>
    </row>
    <row r="18" spans="2:17" s="5" customFormat="1" ht="11.25">
      <c r="B18" s="9" t="s">
        <v>42</v>
      </c>
      <c r="C18" s="15">
        <v>40238</v>
      </c>
      <c r="D18" s="30">
        <v>144.59</v>
      </c>
      <c r="E18" s="30">
        <v>135.46</v>
      </c>
      <c r="F18" s="30"/>
      <c r="G18" s="30">
        <v>133.46</v>
      </c>
      <c r="H18" s="30">
        <v>130.55</v>
      </c>
      <c r="I18" s="30"/>
      <c r="J18" s="30">
        <v>91.37</v>
      </c>
      <c r="K18" s="30">
        <v>91.69</v>
      </c>
      <c r="L18" s="26"/>
      <c r="M18" s="30">
        <v>81.9</v>
      </c>
      <c r="N18" s="30">
        <v>82.2</v>
      </c>
      <c r="O18" s="30"/>
      <c r="P18" s="30">
        <v>83.5</v>
      </c>
      <c r="Q18" s="26"/>
    </row>
    <row r="19" spans="2:17" s="5" customFormat="1" ht="11.25">
      <c r="B19" s="161" t="s">
        <v>42</v>
      </c>
      <c r="C19" s="15">
        <v>40269</v>
      </c>
      <c r="D19" s="30">
        <v>140.84</v>
      </c>
      <c r="E19" s="30">
        <v>136.63</v>
      </c>
      <c r="F19" s="30"/>
      <c r="G19" s="30">
        <v>124.88</v>
      </c>
      <c r="H19" s="30">
        <v>129.9</v>
      </c>
      <c r="I19" s="30"/>
      <c r="J19" s="30">
        <v>86.9</v>
      </c>
      <c r="K19" s="30">
        <v>91.5</v>
      </c>
      <c r="L19" s="26"/>
      <c r="M19" s="30">
        <v>82.6</v>
      </c>
      <c r="N19" s="30">
        <v>83.1</v>
      </c>
      <c r="O19" s="30"/>
      <c r="P19" s="30">
        <v>84.5</v>
      </c>
      <c r="Q19" s="26"/>
    </row>
    <row r="20" spans="2:17" s="5" customFormat="1" ht="11.25">
      <c r="B20" s="9" t="s">
        <v>42</v>
      </c>
      <c r="C20" s="15">
        <v>40299</v>
      </c>
      <c r="D20" s="30">
        <v>137.25</v>
      </c>
      <c r="E20" s="30">
        <v>135.48</v>
      </c>
      <c r="F20" s="30"/>
      <c r="G20" s="30">
        <v>131.05</v>
      </c>
      <c r="H20" s="30">
        <v>128.88</v>
      </c>
      <c r="I20" s="30"/>
      <c r="J20" s="30">
        <v>92.18</v>
      </c>
      <c r="K20" s="30">
        <v>92.16</v>
      </c>
      <c r="L20" s="26"/>
      <c r="M20" s="30">
        <v>83.5</v>
      </c>
      <c r="N20" s="30">
        <v>82.8</v>
      </c>
      <c r="O20" s="30"/>
      <c r="P20" s="30">
        <v>84.6</v>
      </c>
      <c r="Q20" s="26"/>
    </row>
    <row r="21" spans="2:17" s="5" customFormat="1" ht="11.25">
      <c r="B21" s="9"/>
      <c r="C21" s="15">
        <v>40330</v>
      </c>
      <c r="D21" s="30">
        <v>134.92</v>
      </c>
      <c r="E21" s="30">
        <v>135.1</v>
      </c>
      <c r="F21" s="30"/>
      <c r="G21" s="30">
        <v>128.16</v>
      </c>
      <c r="H21" s="30">
        <v>128.02</v>
      </c>
      <c r="I21" s="30"/>
      <c r="J21" s="30">
        <v>89.05</v>
      </c>
      <c r="K21" s="30">
        <v>93.16</v>
      </c>
      <c r="L21" s="26"/>
      <c r="M21" s="30">
        <v>82.9</v>
      </c>
      <c r="N21" s="30">
        <v>82.8</v>
      </c>
      <c r="O21" s="30"/>
      <c r="P21" s="30">
        <v>85.1</v>
      </c>
      <c r="Q21" s="26"/>
    </row>
    <row r="22" spans="2:17" s="5" customFormat="1" ht="11.25">
      <c r="B22" s="9" t="s">
        <v>42</v>
      </c>
      <c r="C22" s="15">
        <v>40360</v>
      </c>
      <c r="D22" s="30">
        <v>138.65</v>
      </c>
      <c r="E22" s="30">
        <v>135.44</v>
      </c>
      <c r="F22" s="30"/>
      <c r="G22" s="30">
        <v>133.67</v>
      </c>
      <c r="H22" s="30">
        <v>128.27</v>
      </c>
      <c r="I22" s="30"/>
      <c r="J22" s="30">
        <v>92.08</v>
      </c>
      <c r="K22" s="30">
        <v>93.06</v>
      </c>
      <c r="L22" s="26"/>
      <c r="M22" s="30">
        <v>83.2</v>
      </c>
      <c r="N22" s="30">
        <v>82.8</v>
      </c>
      <c r="O22" s="30"/>
      <c r="P22" s="30">
        <v>85</v>
      </c>
      <c r="Q22" s="26"/>
    </row>
    <row r="23" spans="2:17" s="5" customFormat="1" ht="11.25">
      <c r="B23" s="9" t="s">
        <v>42</v>
      </c>
      <c r="C23" s="15">
        <v>40391</v>
      </c>
      <c r="D23" s="30">
        <v>139.16</v>
      </c>
      <c r="E23" s="30">
        <v>136.26</v>
      </c>
      <c r="F23" s="30"/>
      <c r="G23" s="30">
        <v>136.41</v>
      </c>
      <c r="H23" s="30">
        <v>128.08</v>
      </c>
      <c r="I23" s="30"/>
      <c r="J23" s="30">
        <v>93.08</v>
      </c>
      <c r="K23" s="30">
        <v>95.34</v>
      </c>
      <c r="L23" s="30"/>
      <c r="M23" s="30">
        <v>83.6</v>
      </c>
      <c r="N23" s="30">
        <v>82.4</v>
      </c>
      <c r="O23" s="30"/>
      <c r="P23" s="30">
        <v>85.4</v>
      </c>
      <c r="Q23" s="26"/>
    </row>
    <row r="24" spans="2:16" s="5" customFormat="1" ht="11.25">
      <c r="B24" s="9" t="s">
        <v>42</v>
      </c>
      <c r="C24" s="15">
        <v>40422</v>
      </c>
      <c r="D24" s="30">
        <v>138.04</v>
      </c>
      <c r="E24" s="30">
        <v>137.43</v>
      </c>
      <c r="F24" s="30"/>
      <c r="G24" s="30">
        <v>134.31</v>
      </c>
      <c r="H24" s="30">
        <v>129.17</v>
      </c>
      <c r="I24" s="30"/>
      <c r="J24" s="30">
        <v>91.87</v>
      </c>
      <c r="K24" s="30">
        <v>96.08</v>
      </c>
      <c r="L24" s="26"/>
      <c r="M24" s="30">
        <v>83.4</v>
      </c>
      <c r="N24" s="30">
        <v>82.2</v>
      </c>
      <c r="O24" s="30"/>
      <c r="P24" s="30">
        <v>85.9</v>
      </c>
    </row>
    <row r="25" spans="2:16" s="5" customFormat="1" ht="11.25">
      <c r="B25" s="161" t="s">
        <v>42</v>
      </c>
      <c r="C25" s="15">
        <v>40452</v>
      </c>
      <c r="D25" s="30">
        <v>138.53</v>
      </c>
      <c r="E25" s="30">
        <v>137.96</v>
      </c>
      <c r="F25" s="30"/>
      <c r="G25" s="30">
        <v>136.6</v>
      </c>
      <c r="H25" s="30">
        <v>129.81</v>
      </c>
      <c r="I25" s="30"/>
      <c r="J25" s="30">
        <v>96.39</v>
      </c>
      <c r="K25" s="30">
        <v>96.36</v>
      </c>
      <c r="L25" s="26"/>
      <c r="M25" s="30">
        <v>84.2</v>
      </c>
      <c r="N25" s="30">
        <v>82.4</v>
      </c>
      <c r="O25" s="30"/>
      <c r="P25" s="30">
        <v>86.4</v>
      </c>
    </row>
    <row r="26" spans="2:16" s="5" customFormat="1" ht="11.25">
      <c r="B26" s="161" t="s">
        <v>42</v>
      </c>
      <c r="C26" s="15">
        <v>40483</v>
      </c>
      <c r="D26" s="30">
        <v>138.17</v>
      </c>
      <c r="E26" s="30">
        <v>138.27</v>
      </c>
      <c r="F26" s="30"/>
      <c r="G26" s="30">
        <v>135.56</v>
      </c>
      <c r="H26" s="30">
        <v>129.47</v>
      </c>
      <c r="I26" s="30"/>
      <c r="J26" s="30">
        <v>95.22</v>
      </c>
      <c r="K26" s="30">
        <v>96.64</v>
      </c>
      <c r="L26" s="26"/>
      <c r="M26" s="30">
        <v>84</v>
      </c>
      <c r="N26" s="30">
        <v>82.7</v>
      </c>
      <c r="O26" s="30"/>
      <c r="P26" s="30">
        <v>86.1</v>
      </c>
    </row>
    <row r="27" spans="2:16" s="5" customFormat="1" ht="11.25">
      <c r="B27" s="161" t="s">
        <v>42</v>
      </c>
      <c r="C27" s="15">
        <v>40513</v>
      </c>
      <c r="D27" s="30">
        <v>136.19</v>
      </c>
      <c r="E27" s="30">
        <v>138.35</v>
      </c>
      <c r="F27" s="30"/>
      <c r="G27" s="30">
        <v>121.28</v>
      </c>
      <c r="H27" s="30">
        <v>128.07</v>
      </c>
      <c r="I27" s="30"/>
      <c r="J27" s="30">
        <v>129</v>
      </c>
      <c r="K27" s="30">
        <v>96.96</v>
      </c>
      <c r="L27" s="26"/>
      <c r="M27" s="30">
        <v>80.6</v>
      </c>
      <c r="N27" s="30">
        <v>82.5</v>
      </c>
      <c r="O27" s="30"/>
      <c r="P27" s="30">
        <v>85.3</v>
      </c>
    </row>
    <row r="28" spans="2:16" s="5" customFormat="1" ht="11.25">
      <c r="B28" s="40"/>
      <c r="C28" s="45" t="s">
        <v>215</v>
      </c>
      <c r="D28" s="93">
        <f>AVERAGE(D16:D27)</f>
        <v>136.07250000000002</v>
      </c>
      <c r="E28" s="93">
        <v>136.11583333333334</v>
      </c>
      <c r="F28" s="93"/>
      <c r="G28" s="93">
        <v>128.44916666666666</v>
      </c>
      <c r="H28" s="93">
        <v>128.48833333333332</v>
      </c>
      <c r="I28" s="93"/>
      <c r="J28" s="93">
        <v>93.7625</v>
      </c>
      <c r="K28" s="93">
        <v>93.72333333333334</v>
      </c>
      <c r="L28" s="93"/>
      <c r="M28" s="93">
        <v>82.3</v>
      </c>
      <c r="N28" s="93">
        <v>82.30833333333334</v>
      </c>
      <c r="O28" s="93"/>
      <c r="P28" s="93">
        <v>84.75</v>
      </c>
    </row>
    <row r="29" spans="2:16" s="5" customFormat="1" ht="11.25">
      <c r="B29" s="9">
        <v>2011</v>
      </c>
      <c r="C29" s="15">
        <v>40544</v>
      </c>
      <c r="D29" s="30">
        <v>130.11</v>
      </c>
      <c r="E29" s="30">
        <v>139.52</v>
      </c>
      <c r="F29" s="30"/>
      <c r="G29" s="30">
        <v>116.72</v>
      </c>
      <c r="H29" s="30">
        <v>128.34</v>
      </c>
      <c r="I29" s="30"/>
      <c r="J29" s="30">
        <v>94.37</v>
      </c>
      <c r="K29" s="30">
        <v>97.46</v>
      </c>
      <c r="L29" s="26"/>
      <c r="M29" s="30">
        <v>80.6</v>
      </c>
      <c r="N29" s="30">
        <v>82.8</v>
      </c>
      <c r="O29" s="30"/>
      <c r="P29" s="30">
        <v>83.1</v>
      </c>
    </row>
    <row r="30" spans="2:17" s="5" customFormat="1" ht="11.25">
      <c r="B30" s="9" t="s">
        <v>42</v>
      </c>
      <c r="C30" s="15">
        <v>40210</v>
      </c>
      <c r="D30" s="30">
        <v>132.33</v>
      </c>
      <c r="E30" s="30">
        <v>140.44</v>
      </c>
      <c r="F30" s="30"/>
      <c r="G30" s="30">
        <v>120.64</v>
      </c>
      <c r="H30" s="30">
        <v>130.86</v>
      </c>
      <c r="I30" s="30"/>
      <c r="J30" s="30">
        <v>87.68</v>
      </c>
      <c r="K30" s="30">
        <v>97.11</v>
      </c>
      <c r="L30" s="26"/>
      <c r="M30" s="30">
        <v>81.5</v>
      </c>
      <c r="N30" s="30">
        <v>83.4</v>
      </c>
      <c r="O30" s="30"/>
      <c r="P30" s="30">
        <v>83.7</v>
      </c>
      <c r="Q30" s="26"/>
    </row>
    <row r="31" spans="2:17" s="5" customFormat="1" ht="11.25">
      <c r="B31" s="9" t="s">
        <v>42</v>
      </c>
      <c r="C31" s="15">
        <v>40238</v>
      </c>
      <c r="D31" s="30">
        <v>147.12</v>
      </c>
      <c r="E31" s="30">
        <v>141.44</v>
      </c>
      <c r="F31" s="30"/>
      <c r="G31" s="30">
        <v>132.08</v>
      </c>
      <c r="H31" s="30">
        <v>130.95</v>
      </c>
      <c r="I31" s="30"/>
      <c r="J31" s="30">
        <v>95</v>
      </c>
      <c r="K31" s="30">
        <v>98.5</v>
      </c>
      <c r="L31" s="26"/>
      <c r="M31" s="30">
        <v>82.3</v>
      </c>
      <c r="N31" s="30">
        <v>82.6</v>
      </c>
      <c r="O31" s="30"/>
      <c r="P31" s="30">
        <v>83.5</v>
      </c>
      <c r="Q31" s="26"/>
    </row>
    <row r="32" spans="2:17" s="5" customFormat="1" ht="11.25">
      <c r="B32" s="161" t="s">
        <v>42</v>
      </c>
      <c r="C32" s="15">
        <v>40269</v>
      </c>
      <c r="D32" s="30">
        <v>143.89</v>
      </c>
      <c r="E32" s="30">
        <v>140.21</v>
      </c>
      <c r="F32" s="30"/>
      <c r="G32" s="30">
        <v>122.76</v>
      </c>
      <c r="H32" s="30">
        <v>129.48</v>
      </c>
      <c r="I32" s="30"/>
      <c r="J32" s="30">
        <v>95.78</v>
      </c>
      <c r="K32" s="30">
        <v>98.32</v>
      </c>
      <c r="L32" s="26"/>
      <c r="M32" s="30">
        <v>81.9</v>
      </c>
      <c r="N32" s="30">
        <v>82.4</v>
      </c>
      <c r="O32" s="30"/>
      <c r="P32" s="30">
        <v>84</v>
      </c>
      <c r="Q32" s="26"/>
    </row>
    <row r="33" spans="2:17" s="5" customFormat="1" ht="11.25">
      <c r="B33" s="161"/>
      <c r="C33" s="15">
        <v>40299</v>
      </c>
      <c r="D33" s="30">
        <v>143.04</v>
      </c>
      <c r="E33" s="30">
        <v>140.36</v>
      </c>
      <c r="F33" s="30"/>
      <c r="G33" s="30">
        <v>134.26</v>
      </c>
      <c r="H33" s="30">
        <v>131.35</v>
      </c>
      <c r="I33" s="30"/>
      <c r="J33" s="30">
        <v>97.95</v>
      </c>
      <c r="K33" s="30">
        <v>99.32</v>
      </c>
      <c r="L33" s="26"/>
      <c r="M33" s="30">
        <v>83.1</v>
      </c>
      <c r="N33" s="30">
        <v>82.4</v>
      </c>
      <c r="O33" s="30"/>
      <c r="P33" s="30">
        <v>84.1</v>
      </c>
      <c r="Q33" s="26"/>
    </row>
    <row r="34" spans="2:17" s="5" customFormat="1" ht="11.25">
      <c r="B34" s="161"/>
      <c r="C34" s="15">
        <v>40330</v>
      </c>
      <c r="D34" s="30">
        <v>139.42</v>
      </c>
      <c r="E34" s="30">
        <v>139.67</v>
      </c>
      <c r="F34" s="30"/>
      <c r="G34" s="30">
        <v>129.34</v>
      </c>
      <c r="H34" s="30">
        <v>129.78</v>
      </c>
      <c r="I34" s="30"/>
      <c r="J34" s="30">
        <v>95.35</v>
      </c>
      <c r="K34" s="30">
        <v>99.55</v>
      </c>
      <c r="L34" s="26"/>
      <c r="M34" s="30">
        <v>82.7</v>
      </c>
      <c r="N34" s="30">
        <v>82.6</v>
      </c>
      <c r="O34" s="30"/>
      <c r="P34" s="30">
        <v>84.1</v>
      </c>
      <c r="Q34" s="26"/>
    </row>
    <row r="35" spans="2:17" s="5" customFormat="1" ht="11.25">
      <c r="B35" s="161"/>
      <c r="C35" s="15">
        <v>40360</v>
      </c>
      <c r="D35" s="30">
        <v>141.29</v>
      </c>
      <c r="E35" s="30">
        <v>140.09</v>
      </c>
      <c r="F35" s="30"/>
      <c r="G35" s="30">
        <v>133.1</v>
      </c>
      <c r="H35" s="30">
        <v>130.15</v>
      </c>
      <c r="I35" s="30"/>
      <c r="J35" s="30">
        <v>98.62</v>
      </c>
      <c r="K35" s="30">
        <v>100.31</v>
      </c>
      <c r="L35" s="26"/>
      <c r="M35" s="30">
        <v>82.4</v>
      </c>
      <c r="N35" s="30">
        <v>82</v>
      </c>
      <c r="O35" s="30"/>
      <c r="P35" s="30">
        <v>84</v>
      </c>
      <c r="Q35" s="26"/>
    </row>
    <row r="36" spans="2:17" s="5" customFormat="1" ht="11.25">
      <c r="B36" s="161" t="s">
        <v>42</v>
      </c>
      <c r="C36" s="15">
        <v>40391</v>
      </c>
      <c r="D36" s="30">
        <v>143.39</v>
      </c>
      <c r="E36" s="30">
        <v>138.84</v>
      </c>
      <c r="F36" s="30"/>
      <c r="G36" s="30">
        <v>139.57</v>
      </c>
      <c r="H36" s="30">
        <v>129.48</v>
      </c>
      <c r="I36" s="30"/>
      <c r="J36" s="30">
        <v>98.95</v>
      </c>
      <c r="K36" s="30">
        <v>100.33</v>
      </c>
      <c r="L36" s="26"/>
      <c r="M36" s="30">
        <v>83.4</v>
      </c>
      <c r="N36" s="30">
        <v>82.2</v>
      </c>
      <c r="O36" s="30"/>
      <c r="P36" s="30">
        <v>84</v>
      </c>
      <c r="Q36" s="26"/>
    </row>
    <row r="37" spans="2:16" s="5" customFormat="1" ht="11.25">
      <c r="B37" s="9" t="s">
        <v>42</v>
      </c>
      <c r="C37" s="15">
        <v>40422</v>
      </c>
      <c r="D37" s="30">
        <v>139.8</v>
      </c>
      <c r="E37" s="30">
        <v>139.26</v>
      </c>
      <c r="F37" s="30"/>
      <c r="G37" s="30">
        <v>132.32</v>
      </c>
      <c r="H37" s="30">
        <v>127.31</v>
      </c>
      <c r="I37" s="30"/>
      <c r="J37" s="30">
        <v>96.63</v>
      </c>
      <c r="K37" s="30">
        <v>101.17</v>
      </c>
      <c r="L37" s="26"/>
      <c r="M37" s="30">
        <v>82.8</v>
      </c>
      <c r="N37" s="30">
        <v>81.6</v>
      </c>
      <c r="O37" s="30"/>
      <c r="P37" s="30">
        <v>84.4</v>
      </c>
    </row>
    <row r="38" spans="2:16" s="5" customFormat="1" ht="11.25">
      <c r="B38" s="161"/>
      <c r="C38" s="15">
        <v>40452</v>
      </c>
      <c r="D38" s="30">
        <v>139.48</v>
      </c>
      <c r="E38" s="30">
        <v>138.45</v>
      </c>
      <c r="F38" s="26"/>
      <c r="G38" s="30">
        <v>134.24</v>
      </c>
      <c r="H38" s="30">
        <v>126.62</v>
      </c>
      <c r="I38" s="26"/>
      <c r="J38" s="30">
        <v>100.48</v>
      </c>
      <c r="K38" s="30">
        <v>101.21</v>
      </c>
      <c r="L38" s="26"/>
      <c r="M38" s="30">
        <v>83.2</v>
      </c>
      <c r="N38" s="30">
        <v>81.4</v>
      </c>
      <c r="O38" s="26"/>
      <c r="P38" s="30">
        <v>84.7</v>
      </c>
    </row>
    <row r="39" spans="2:17" s="5" customFormat="1" ht="11.25">
      <c r="B39" s="161"/>
      <c r="C39" s="15">
        <v>40483</v>
      </c>
      <c r="D39" s="30">
        <v>139.26</v>
      </c>
      <c r="E39" s="30">
        <v>140.05</v>
      </c>
      <c r="F39" s="30"/>
      <c r="G39" s="30">
        <v>132.07</v>
      </c>
      <c r="H39" s="30">
        <v>126.49</v>
      </c>
      <c r="I39" s="30"/>
      <c r="J39" s="30">
        <v>101.56</v>
      </c>
      <c r="K39" s="30">
        <v>102.49</v>
      </c>
      <c r="L39" s="26"/>
      <c r="M39" s="30">
        <v>82.8</v>
      </c>
      <c r="N39" s="30">
        <v>81.5</v>
      </c>
      <c r="O39" s="30"/>
      <c r="P39" s="30">
        <v>84.5</v>
      </c>
      <c r="Q39" s="26"/>
    </row>
    <row r="40" spans="2:17" s="5" customFormat="1" ht="11.25">
      <c r="B40" s="183" t="s">
        <v>42</v>
      </c>
      <c r="C40" s="18">
        <v>40513</v>
      </c>
      <c r="D40" s="140">
        <v>138.19</v>
      </c>
      <c r="E40" s="140">
        <v>140.84</v>
      </c>
      <c r="F40" s="140"/>
      <c r="G40" s="140">
        <v>119.73</v>
      </c>
      <c r="H40" s="140">
        <v>126.91</v>
      </c>
      <c r="I40" s="140"/>
      <c r="J40" s="140">
        <v>137.63</v>
      </c>
      <c r="K40" s="140">
        <v>102.94</v>
      </c>
      <c r="L40" s="58"/>
      <c r="M40" s="140">
        <v>79.6</v>
      </c>
      <c r="N40" s="140">
        <v>81.5</v>
      </c>
      <c r="O40" s="140"/>
      <c r="P40" s="140">
        <v>84.1</v>
      </c>
      <c r="Q40" s="26"/>
    </row>
    <row r="41" spans="2:16" s="5" customFormat="1" ht="11.25">
      <c r="B41" s="40"/>
      <c r="C41" s="45" t="s">
        <v>245</v>
      </c>
      <c r="D41" s="93">
        <f>AVERAGE(D29:D40)</f>
        <v>139.77666666666667</v>
      </c>
      <c r="E41" s="93">
        <v>139.9308333333333</v>
      </c>
      <c r="F41" s="93"/>
      <c r="G41" s="93">
        <v>128.9025</v>
      </c>
      <c r="H41" s="93">
        <v>128.97666666666666</v>
      </c>
      <c r="I41" s="93"/>
      <c r="J41" s="93">
        <v>100</v>
      </c>
      <c r="K41" s="93">
        <v>99.8925</v>
      </c>
      <c r="L41" s="93"/>
      <c r="M41" s="93">
        <v>82.19166666666666</v>
      </c>
      <c r="N41" s="93">
        <v>82.2</v>
      </c>
      <c r="O41" s="93"/>
      <c r="P41" s="93">
        <v>84.01666666666667</v>
      </c>
    </row>
    <row r="42" spans="2:16" s="5" customFormat="1" ht="11.25">
      <c r="B42" s="9">
        <v>2012</v>
      </c>
      <c r="C42" s="15">
        <v>40544</v>
      </c>
      <c r="D42" s="30">
        <v>131.99</v>
      </c>
      <c r="E42" s="30">
        <v>140.57</v>
      </c>
      <c r="F42" s="30"/>
      <c r="G42" s="30">
        <v>113.22</v>
      </c>
      <c r="H42" s="30">
        <v>124.62</v>
      </c>
      <c r="I42" s="30"/>
      <c r="J42" s="30">
        <v>101.73</v>
      </c>
      <c r="K42" s="30">
        <v>106.07</v>
      </c>
      <c r="L42" s="26"/>
      <c r="M42" s="30">
        <v>80</v>
      </c>
      <c r="N42" s="30">
        <v>82.2</v>
      </c>
      <c r="O42" s="30"/>
      <c r="P42" s="30">
        <v>82.1</v>
      </c>
    </row>
    <row r="43" spans="2:16" s="5" customFormat="1" ht="11.25">
      <c r="B43" s="161"/>
      <c r="C43" s="15">
        <v>40575</v>
      </c>
      <c r="D43" s="30">
        <v>133.47</v>
      </c>
      <c r="E43" s="30">
        <v>140.08</v>
      </c>
      <c r="F43" s="26"/>
      <c r="G43" s="30">
        <v>115.73</v>
      </c>
      <c r="H43" s="30">
        <v>126.46</v>
      </c>
      <c r="I43" s="26"/>
      <c r="J43" s="30">
        <v>96.95</v>
      </c>
      <c r="K43" s="30">
        <v>105.91</v>
      </c>
      <c r="L43" s="26"/>
      <c r="M43" s="30">
        <v>80.1</v>
      </c>
      <c r="N43" s="30">
        <v>82</v>
      </c>
      <c r="O43" s="26"/>
      <c r="P43" s="30">
        <v>82.9</v>
      </c>
    </row>
    <row r="44" spans="2:16" s="5" customFormat="1" ht="11.25">
      <c r="B44" s="161"/>
      <c r="C44" s="15">
        <v>40603</v>
      </c>
      <c r="D44" s="30">
        <v>148.46</v>
      </c>
      <c r="E44" s="30">
        <v>139.82</v>
      </c>
      <c r="F44" s="26"/>
      <c r="G44" s="30">
        <v>129.05</v>
      </c>
      <c r="H44" s="30">
        <v>125.39</v>
      </c>
      <c r="I44" s="26"/>
      <c r="J44" s="30">
        <v>106.89</v>
      </c>
      <c r="K44" s="30">
        <v>106.24</v>
      </c>
      <c r="L44" s="30"/>
      <c r="M44" s="30">
        <v>81.3</v>
      </c>
      <c r="N44" s="30">
        <v>81.6</v>
      </c>
      <c r="O44" s="26"/>
      <c r="P44" s="30">
        <v>83</v>
      </c>
    </row>
    <row r="45" spans="3:16" ht="11.25">
      <c r="C45" s="15">
        <v>40634</v>
      </c>
      <c r="D45" s="30">
        <v>143.86</v>
      </c>
      <c r="E45" s="30">
        <v>140.54</v>
      </c>
      <c r="G45" s="30">
        <v>118.45</v>
      </c>
      <c r="H45" s="30">
        <v>125.07</v>
      </c>
      <c r="J45" s="30">
        <v>101.54</v>
      </c>
      <c r="K45" s="30">
        <v>107.01</v>
      </c>
      <c r="L45" s="30"/>
      <c r="M45" s="30">
        <v>80.6</v>
      </c>
      <c r="N45" s="30">
        <v>81.1</v>
      </c>
      <c r="P45" s="30">
        <v>83.5</v>
      </c>
    </row>
    <row r="46" spans="3:16" ht="11.25">
      <c r="C46" s="15">
        <v>40664</v>
      </c>
      <c r="D46" s="30">
        <v>144.6</v>
      </c>
      <c r="E46" s="30">
        <v>140.61</v>
      </c>
      <c r="G46" s="30">
        <v>128.53</v>
      </c>
      <c r="H46" s="30">
        <v>124.06</v>
      </c>
      <c r="J46" s="30">
        <v>106.04</v>
      </c>
      <c r="K46" s="30">
        <v>106.15</v>
      </c>
      <c r="L46" s="30"/>
      <c r="M46" s="30">
        <v>81.9</v>
      </c>
      <c r="N46" s="30">
        <v>81.2</v>
      </c>
      <c r="P46" s="30">
        <v>83.7</v>
      </c>
    </row>
    <row r="47" spans="3:16" ht="11.25">
      <c r="C47" s="15">
        <v>40695</v>
      </c>
      <c r="D47" s="30">
        <v>140.8</v>
      </c>
      <c r="E47" s="30">
        <v>141.89</v>
      </c>
      <c r="G47" s="30">
        <v>122.1</v>
      </c>
      <c r="H47" s="30">
        <v>124.23</v>
      </c>
      <c r="J47" s="30">
        <v>104.29</v>
      </c>
      <c r="K47" s="30">
        <v>107.9</v>
      </c>
      <c r="L47" s="30"/>
      <c r="M47" s="30">
        <v>80.8</v>
      </c>
      <c r="N47" s="30">
        <v>80.7</v>
      </c>
      <c r="P47" s="30">
        <v>83.6</v>
      </c>
    </row>
    <row r="48" spans="3:16" ht="11.25">
      <c r="C48" s="15">
        <v>40725</v>
      </c>
      <c r="D48" s="30">
        <v>144.6</v>
      </c>
      <c r="E48" s="30">
        <v>141.99</v>
      </c>
      <c r="G48" s="30">
        <v>129.43</v>
      </c>
      <c r="H48" s="30">
        <v>124.78</v>
      </c>
      <c r="J48" s="30">
        <v>105.73</v>
      </c>
      <c r="K48" s="30">
        <v>109.32</v>
      </c>
      <c r="L48" s="30"/>
      <c r="M48" s="30">
        <v>81.4</v>
      </c>
      <c r="N48" s="30">
        <v>81</v>
      </c>
      <c r="P48" s="30">
        <v>83.6</v>
      </c>
    </row>
    <row r="49" spans="3:16" ht="11.25">
      <c r="C49" s="15">
        <v>40756</v>
      </c>
      <c r="D49" s="30">
        <v>147.3</v>
      </c>
      <c r="E49" s="30">
        <v>143.34</v>
      </c>
      <c r="G49" s="30">
        <v>136.83</v>
      </c>
      <c r="H49" s="30">
        <v>126.66</v>
      </c>
      <c r="J49" s="30">
        <v>108.85</v>
      </c>
      <c r="K49" s="30">
        <v>109.53</v>
      </c>
      <c r="L49" s="30"/>
      <c r="M49" s="30">
        <v>82.1</v>
      </c>
      <c r="N49" s="30">
        <v>80.9</v>
      </c>
      <c r="P49" s="30">
        <v>84.4</v>
      </c>
    </row>
    <row r="50" spans="3:16" ht="11.25">
      <c r="C50" s="15">
        <v>40787</v>
      </c>
      <c r="D50" s="30">
        <v>140.41</v>
      </c>
      <c r="E50" s="30">
        <v>142.59</v>
      </c>
      <c r="F50" s="30"/>
      <c r="G50" s="30">
        <v>127.51</v>
      </c>
      <c r="H50" s="30">
        <v>125.86</v>
      </c>
      <c r="J50" s="30">
        <v>104.86</v>
      </c>
      <c r="K50" s="30">
        <v>109.91</v>
      </c>
      <c r="L50" s="30"/>
      <c r="M50" s="30">
        <v>82.2</v>
      </c>
      <c r="N50" s="30">
        <v>81</v>
      </c>
      <c r="P50" s="30">
        <v>84.9</v>
      </c>
    </row>
    <row r="51" spans="3:16" ht="11.25">
      <c r="C51" s="15">
        <v>40817</v>
      </c>
      <c r="G51" s="30">
        <v>137.28</v>
      </c>
      <c r="H51" s="30">
        <v>126.95</v>
      </c>
      <c r="J51" s="30">
        <v>109.62</v>
      </c>
      <c r="K51" s="30">
        <v>110.77</v>
      </c>
      <c r="M51" s="30">
        <v>82.8</v>
      </c>
      <c r="N51" s="30">
        <v>81</v>
      </c>
      <c r="P51" s="30">
        <v>85.4</v>
      </c>
    </row>
    <row r="52" spans="2:16" ht="11.25">
      <c r="B52" s="183"/>
      <c r="C52" s="18">
        <v>40848</v>
      </c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140">
        <v>85.2</v>
      </c>
    </row>
    <row r="53" ht="11.25">
      <c r="C53" s="29" t="s">
        <v>227</v>
      </c>
    </row>
    <row r="54" ht="11.25">
      <c r="C54" s="34" t="s">
        <v>137</v>
      </c>
    </row>
    <row r="55" ht="11.25">
      <c r="C55" s="34" t="s">
        <v>246</v>
      </c>
    </row>
  </sheetData>
  <sheetProtection/>
  <mergeCells count="5">
    <mergeCell ref="C6:C7"/>
    <mergeCell ref="G6:H6"/>
    <mergeCell ref="J6:K6"/>
    <mergeCell ref="M6:N6"/>
    <mergeCell ref="D6:E6"/>
  </mergeCells>
  <printOptions horizontalCentered="1"/>
  <pageMargins left="0" right="0" top="0.984251968503937" bottom="0.984251968503937" header="0.511811023622047" footer="0.5118110236220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J52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3.7109375" style="1" customWidth="1"/>
    <col min="2" max="2" width="4.57421875" style="1" customWidth="1"/>
    <col min="3" max="3" width="10.7109375" style="22" customWidth="1"/>
    <col min="4" max="10" width="12.7109375" style="3" customWidth="1"/>
    <col min="11" max="16384" width="10.28125" style="1" customWidth="1"/>
  </cols>
  <sheetData>
    <row r="1" spans="2:10" s="79" customFormat="1" ht="12.75">
      <c r="B1" s="80" t="s">
        <v>120</v>
      </c>
      <c r="D1" s="81"/>
      <c r="E1" s="81"/>
      <c r="F1" s="81"/>
      <c r="J1" s="165" t="str">
        <f>'Tab 1'!$K$1</f>
        <v>Carta de Conjuntura | dez 2012</v>
      </c>
    </row>
    <row r="2" spans="2:10" s="79" customFormat="1" ht="12.75">
      <c r="B2" s="80"/>
      <c r="D2" s="81"/>
      <c r="E2" s="81"/>
      <c r="F2" s="81"/>
      <c r="J2" s="78"/>
    </row>
    <row r="3" spans="2:10" s="42" customFormat="1" ht="11.25">
      <c r="B3" s="41"/>
      <c r="C3" s="211" t="s">
        <v>33</v>
      </c>
      <c r="D3" s="211"/>
      <c r="E3" s="211"/>
      <c r="F3" s="211"/>
      <c r="G3" s="211"/>
      <c r="H3" s="211"/>
      <c r="I3" s="211"/>
      <c r="J3" s="211"/>
    </row>
    <row r="4" spans="2:10" s="39" customFormat="1" ht="11.25">
      <c r="B4" s="43"/>
      <c r="C4" s="212" t="s">
        <v>44</v>
      </c>
      <c r="D4" s="213"/>
      <c r="E4" s="213"/>
      <c r="F4" s="213"/>
      <c r="G4" s="213"/>
      <c r="H4" s="213"/>
      <c r="I4" s="213"/>
      <c r="J4" s="213"/>
    </row>
    <row r="5" spans="2:10" s="42" customFormat="1" ht="11.25">
      <c r="B5" s="43"/>
      <c r="C5" s="214" t="s">
        <v>247</v>
      </c>
      <c r="D5" s="214"/>
      <c r="E5" s="214"/>
      <c r="F5" s="214"/>
      <c r="G5" s="214"/>
      <c r="H5" s="214"/>
      <c r="I5" s="214"/>
      <c r="J5" s="214"/>
    </row>
    <row r="6" spans="2:10" s="42" customFormat="1" ht="11.25">
      <c r="B6" s="43"/>
      <c r="C6" s="44"/>
      <c r="D6" s="44"/>
      <c r="E6" s="44"/>
      <c r="F6" s="44"/>
      <c r="G6" s="44"/>
      <c r="H6" s="44"/>
      <c r="I6" s="44"/>
      <c r="J6" s="44"/>
    </row>
    <row r="7" spans="2:10" s="42" customFormat="1" ht="26.25" customHeight="1">
      <c r="B7" s="207" t="s">
        <v>3</v>
      </c>
      <c r="C7" s="207"/>
      <c r="D7" s="207" t="s">
        <v>35</v>
      </c>
      <c r="E7" s="207" t="s">
        <v>36</v>
      </c>
      <c r="F7" s="215" t="s">
        <v>37</v>
      </c>
      <c r="G7" s="216"/>
      <c r="H7" s="207" t="s">
        <v>38</v>
      </c>
      <c r="I7" s="207" t="s">
        <v>39</v>
      </c>
      <c r="J7" s="209" t="s">
        <v>40</v>
      </c>
    </row>
    <row r="8" spans="2:10" s="42" customFormat="1" ht="23.25" thickBot="1">
      <c r="B8" s="208"/>
      <c r="C8" s="208"/>
      <c r="D8" s="208"/>
      <c r="E8" s="208"/>
      <c r="F8" s="38" t="s">
        <v>35</v>
      </c>
      <c r="G8" s="38" t="s">
        <v>41</v>
      </c>
      <c r="H8" s="208"/>
      <c r="I8" s="208"/>
      <c r="J8" s="210"/>
    </row>
    <row r="9" spans="2:10" ht="12" thickTop="1">
      <c r="B9" s="184" t="s">
        <v>232</v>
      </c>
      <c r="C9" s="185">
        <v>40087</v>
      </c>
      <c r="D9" s="186">
        <v>87.79</v>
      </c>
      <c r="E9" s="186">
        <v>93.87</v>
      </c>
      <c r="F9" s="186">
        <v>91.23</v>
      </c>
      <c r="G9" s="186">
        <v>91.22</v>
      </c>
      <c r="H9" s="186">
        <v>88.66</v>
      </c>
      <c r="I9" s="186">
        <v>76.78</v>
      </c>
      <c r="J9" s="186">
        <v>82.97</v>
      </c>
    </row>
    <row r="10" spans="2:10" s="8" customFormat="1" ht="11.25">
      <c r="B10" s="95" t="s">
        <v>42</v>
      </c>
      <c r="C10" s="15">
        <v>40118</v>
      </c>
      <c r="D10" s="16">
        <v>88.43</v>
      </c>
      <c r="E10" s="16">
        <v>94.66</v>
      </c>
      <c r="F10" s="16">
        <v>92.23</v>
      </c>
      <c r="G10" s="16">
        <v>91.92</v>
      </c>
      <c r="H10" s="16">
        <v>90.97</v>
      </c>
      <c r="I10" s="16">
        <v>78.65</v>
      </c>
      <c r="J10" s="16">
        <v>80.5</v>
      </c>
    </row>
    <row r="11" spans="2:10" s="8" customFormat="1" ht="11.25">
      <c r="B11" s="195"/>
      <c r="C11" s="18">
        <v>40148</v>
      </c>
      <c r="D11" s="19">
        <v>88.01</v>
      </c>
      <c r="E11" s="19">
        <v>95.36</v>
      </c>
      <c r="F11" s="19">
        <v>92.04</v>
      </c>
      <c r="G11" s="19">
        <v>92.07</v>
      </c>
      <c r="H11" s="19">
        <v>89.94</v>
      </c>
      <c r="I11" s="19">
        <v>78.43</v>
      </c>
      <c r="J11" s="19">
        <v>81.31</v>
      </c>
    </row>
    <row r="12" spans="2:10" s="8" customFormat="1" ht="11.25">
      <c r="B12" s="95">
        <v>2010</v>
      </c>
      <c r="C12" s="15">
        <v>40179</v>
      </c>
      <c r="D12" s="16">
        <v>89.77</v>
      </c>
      <c r="E12" s="16">
        <v>95.45</v>
      </c>
      <c r="F12" s="16">
        <v>93.37</v>
      </c>
      <c r="G12" s="16">
        <v>93.18</v>
      </c>
      <c r="H12" s="16">
        <v>90.46</v>
      </c>
      <c r="I12" s="16">
        <v>81.21</v>
      </c>
      <c r="J12" s="16">
        <v>84.58</v>
      </c>
    </row>
    <row r="13" spans="2:10" s="8" customFormat="1" ht="11.25">
      <c r="B13" s="95" t="s">
        <v>42</v>
      </c>
      <c r="C13" s="15">
        <v>40210</v>
      </c>
      <c r="D13" s="16">
        <v>91.97</v>
      </c>
      <c r="E13" s="16">
        <v>95.33</v>
      </c>
      <c r="F13" s="16">
        <v>96.37</v>
      </c>
      <c r="G13" s="16">
        <v>96.3</v>
      </c>
      <c r="H13" s="16">
        <v>93.11</v>
      </c>
      <c r="I13" s="16">
        <v>83.1</v>
      </c>
      <c r="J13" s="16">
        <v>89.85</v>
      </c>
    </row>
    <row r="14" spans="2:10" s="8" customFormat="1" ht="11.25">
      <c r="B14" s="95" t="s">
        <v>42</v>
      </c>
      <c r="C14" s="15">
        <v>40238</v>
      </c>
      <c r="D14" s="16">
        <v>91.7</v>
      </c>
      <c r="E14" s="16">
        <v>97.46</v>
      </c>
      <c r="F14" s="16">
        <v>94.94</v>
      </c>
      <c r="G14" s="16">
        <v>94.81</v>
      </c>
      <c r="H14" s="16">
        <v>94.38</v>
      </c>
      <c r="I14" s="16">
        <v>82.26</v>
      </c>
      <c r="J14" s="16">
        <v>102.07</v>
      </c>
    </row>
    <row r="15" spans="2:10" s="8" customFormat="1" ht="11.25">
      <c r="B15" s="95" t="s">
        <v>42</v>
      </c>
      <c r="C15" s="15">
        <v>40269</v>
      </c>
      <c r="D15" s="16">
        <v>91.51</v>
      </c>
      <c r="E15" s="16">
        <v>97.1</v>
      </c>
      <c r="F15" s="16">
        <v>94.49</v>
      </c>
      <c r="G15" s="16">
        <v>94.48</v>
      </c>
      <c r="H15" s="16">
        <v>98.64</v>
      </c>
      <c r="I15" s="16">
        <v>81.94</v>
      </c>
      <c r="J15" s="16">
        <v>87.31</v>
      </c>
    </row>
    <row r="16" spans="2:10" s="8" customFormat="1" ht="11.25">
      <c r="B16" s="95" t="s">
        <v>42</v>
      </c>
      <c r="C16" s="15">
        <v>40299</v>
      </c>
      <c r="D16" s="16">
        <v>92.17</v>
      </c>
      <c r="E16" s="16">
        <v>100.81</v>
      </c>
      <c r="F16" s="16">
        <v>95.52</v>
      </c>
      <c r="G16" s="16">
        <v>95.41</v>
      </c>
      <c r="H16" s="16">
        <v>94.14</v>
      </c>
      <c r="I16" s="16">
        <v>82.49</v>
      </c>
      <c r="J16" s="16">
        <v>86.44</v>
      </c>
    </row>
    <row r="17" spans="2:10" s="8" customFormat="1" ht="11.25">
      <c r="B17" s="95" t="s">
        <v>42</v>
      </c>
      <c r="C17" s="15">
        <v>40330</v>
      </c>
      <c r="D17" s="16">
        <v>93.15</v>
      </c>
      <c r="E17" s="16">
        <v>98.26</v>
      </c>
      <c r="F17" s="16">
        <v>96.53</v>
      </c>
      <c r="G17" s="16">
        <v>96.62</v>
      </c>
      <c r="H17" s="16">
        <v>94.98</v>
      </c>
      <c r="I17" s="16">
        <v>83.55</v>
      </c>
      <c r="J17" s="16">
        <v>90.05</v>
      </c>
    </row>
    <row r="18" spans="2:10" s="8" customFormat="1" ht="11.25">
      <c r="B18" s="95" t="s">
        <v>42</v>
      </c>
      <c r="C18" s="15">
        <v>40360</v>
      </c>
      <c r="D18" s="16">
        <v>93.04</v>
      </c>
      <c r="E18" s="16">
        <v>97.87</v>
      </c>
      <c r="F18" s="16">
        <v>96.06</v>
      </c>
      <c r="G18" s="16">
        <v>96.19</v>
      </c>
      <c r="H18" s="16">
        <v>95.48</v>
      </c>
      <c r="I18" s="16">
        <v>81.56</v>
      </c>
      <c r="J18" s="16">
        <v>92.22</v>
      </c>
    </row>
    <row r="19" spans="2:10" s="8" customFormat="1" ht="11.25">
      <c r="B19" s="168" t="s">
        <v>42</v>
      </c>
      <c r="C19" s="169">
        <v>40391</v>
      </c>
      <c r="D19" s="16">
        <v>95.31</v>
      </c>
      <c r="E19" s="16">
        <v>98.67</v>
      </c>
      <c r="F19" s="16">
        <v>97.41</v>
      </c>
      <c r="G19" s="16">
        <v>97.43</v>
      </c>
      <c r="H19" s="16">
        <v>98.69</v>
      </c>
      <c r="I19" s="16">
        <v>86.37</v>
      </c>
      <c r="J19" s="16">
        <v>93.78</v>
      </c>
    </row>
    <row r="20" spans="2:10" s="8" customFormat="1" ht="11.25">
      <c r="B20" s="95" t="s">
        <v>42</v>
      </c>
      <c r="C20" s="15">
        <v>40422</v>
      </c>
      <c r="D20" s="16">
        <v>96.06</v>
      </c>
      <c r="E20" s="16">
        <v>99.74</v>
      </c>
      <c r="F20" s="16">
        <v>97.4</v>
      </c>
      <c r="G20" s="16">
        <v>97.46</v>
      </c>
      <c r="H20" s="16">
        <v>98.39</v>
      </c>
      <c r="I20" s="16">
        <v>88.34</v>
      </c>
      <c r="J20" s="16">
        <v>95.23</v>
      </c>
    </row>
    <row r="21" spans="2:10" s="8" customFormat="1" ht="11.25">
      <c r="B21" s="95" t="s">
        <v>42</v>
      </c>
      <c r="C21" s="15">
        <v>40452</v>
      </c>
      <c r="D21" s="16">
        <v>96.37</v>
      </c>
      <c r="E21" s="16">
        <v>100.1</v>
      </c>
      <c r="F21" s="16">
        <v>97.33</v>
      </c>
      <c r="G21" s="16">
        <v>97.35</v>
      </c>
      <c r="H21" s="16">
        <v>100.21</v>
      </c>
      <c r="I21" s="16">
        <v>90.31</v>
      </c>
      <c r="J21" s="16">
        <v>99</v>
      </c>
    </row>
    <row r="22" spans="2:10" s="8" customFormat="1" ht="11.25">
      <c r="B22" s="95" t="s">
        <v>42</v>
      </c>
      <c r="C22" s="15">
        <v>40483</v>
      </c>
      <c r="D22" s="16">
        <v>96.65</v>
      </c>
      <c r="E22" s="16">
        <v>99.78</v>
      </c>
      <c r="F22" s="16">
        <v>97.12</v>
      </c>
      <c r="G22" s="16">
        <v>97.12</v>
      </c>
      <c r="H22" s="16">
        <v>97.29</v>
      </c>
      <c r="I22" s="16">
        <v>92.61</v>
      </c>
      <c r="J22" s="16">
        <v>100.64</v>
      </c>
    </row>
    <row r="23" spans="2:10" s="8" customFormat="1" ht="11.25">
      <c r="B23" s="195"/>
      <c r="C23" s="18">
        <v>40513</v>
      </c>
      <c r="D23" s="19">
        <v>96.97</v>
      </c>
      <c r="E23" s="19">
        <v>101.31</v>
      </c>
      <c r="F23" s="19">
        <v>97.45</v>
      </c>
      <c r="G23" s="19">
        <v>97.36</v>
      </c>
      <c r="H23" s="19">
        <v>99.59</v>
      </c>
      <c r="I23" s="19">
        <v>92.69</v>
      </c>
      <c r="J23" s="19">
        <v>102.68</v>
      </c>
    </row>
    <row r="24" spans="2:10" s="8" customFormat="1" ht="11.25">
      <c r="B24" s="95">
        <v>2011</v>
      </c>
      <c r="C24" s="15">
        <v>40544</v>
      </c>
      <c r="D24" s="16">
        <v>97.46</v>
      </c>
      <c r="E24" s="16">
        <v>101.69</v>
      </c>
      <c r="F24" s="16">
        <v>98.56</v>
      </c>
      <c r="G24" s="16">
        <v>98.46</v>
      </c>
      <c r="H24" s="16">
        <v>99.4</v>
      </c>
      <c r="I24" s="16">
        <v>96.27</v>
      </c>
      <c r="J24" s="16">
        <v>97.87</v>
      </c>
    </row>
    <row r="25" spans="2:10" s="8" customFormat="1" ht="11.25">
      <c r="B25" s="95" t="s">
        <v>42</v>
      </c>
      <c r="C25" s="15">
        <v>40575</v>
      </c>
      <c r="D25" s="16">
        <v>97.13</v>
      </c>
      <c r="E25" s="16">
        <v>101.5</v>
      </c>
      <c r="F25" s="16">
        <v>98.53</v>
      </c>
      <c r="G25" s="16">
        <v>98.41</v>
      </c>
      <c r="H25" s="16">
        <v>101.79</v>
      </c>
      <c r="I25" s="16">
        <v>94.32</v>
      </c>
      <c r="J25" s="16">
        <v>98.84</v>
      </c>
    </row>
    <row r="26" spans="2:10" s="8" customFormat="1" ht="11.25">
      <c r="B26" s="95" t="s">
        <v>42</v>
      </c>
      <c r="C26" s="15">
        <v>40603</v>
      </c>
      <c r="D26" s="16">
        <v>98.52</v>
      </c>
      <c r="E26" s="16">
        <v>100.73</v>
      </c>
      <c r="F26" s="16">
        <v>98.77</v>
      </c>
      <c r="G26" s="16">
        <v>99.01</v>
      </c>
      <c r="H26" s="16">
        <v>102.57</v>
      </c>
      <c r="I26" s="16">
        <v>96.24</v>
      </c>
      <c r="J26" s="16">
        <v>102.68</v>
      </c>
    </row>
    <row r="27" spans="2:10" s="8" customFormat="1" ht="11.25">
      <c r="B27" s="95" t="s">
        <v>42</v>
      </c>
      <c r="C27" s="15">
        <v>40634</v>
      </c>
      <c r="D27" s="16">
        <v>98.34</v>
      </c>
      <c r="E27" s="16">
        <v>98.82</v>
      </c>
      <c r="F27" s="16">
        <v>99.12</v>
      </c>
      <c r="G27" s="16">
        <v>99.24</v>
      </c>
      <c r="H27" s="16">
        <v>98.71</v>
      </c>
      <c r="I27" s="16">
        <v>96.99</v>
      </c>
      <c r="J27" s="16">
        <v>105.02</v>
      </c>
    </row>
    <row r="28" spans="2:10" s="8" customFormat="1" ht="11.25">
      <c r="B28" s="95" t="s">
        <v>42</v>
      </c>
      <c r="C28" s="15">
        <v>40664</v>
      </c>
      <c r="D28" s="16">
        <v>99.34</v>
      </c>
      <c r="E28" s="16">
        <v>98.91</v>
      </c>
      <c r="F28" s="16">
        <v>99.43</v>
      </c>
      <c r="G28" s="16">
        <v>99.36</v>
      </c>
      <c r="H28" s="16">
        <v>101.08</v>
      </c>
      <c r="I28" s="16">
        <v>99.22</v>
      </c>
      <c r="J28" s="16">
        <v>104.54</v>
      </c>
    </row>
    <row r="29" spans="2:10" s="8" customFormat="1" ht="11.25">
      <c r="B29" s="95" t="s">
        <v>42</v>
      </c>
      <c r="C29" s="15">
        <v>40695</v>
      </c>
      <c r="D29" s="16">
        <v>99.54</v>
      </c>
      <c r="E29" s="16">
        <v>99.19</v>
      </c>
      <c r="F29" s="16">
        <v>98.71</v>
      </c>
      <c r="G29" s="16">
        <v>98.97</v>
      </c>
      <c r="H29" s="16">
        <v>105.06</v>
      </c>
      <c r="I29" s="16">
        <v>98.21</v>
      </c>
      <c r="J29" s="16">
        <v>102.88</v>
      </c>
    </row>
    <row r="30" spans="2:10" s="8" customFormat="1" ht="11.25">
      <c r="B30" s="95" t="s">
        <v>42</v>
      </c>
      <c r="C30" s="15">
        <v>40725</v>
      </c>
      <c r="D30" s="16">
        <v>100.28</v>
      </c>
      <c r="E30" s="16">
        <v>100.06</v>
      </c>
      <c r="F30" s="16">
        <v>100.53</v>
      </c>
      <c r="G30" s="16">
        <v>100.42</v>
      </c>
      <c r="H30" s="16">
        <v>99.24</v>
      </c>
      <c r="I30" s="16">
        <v>100.33</v>
      </c>
      <c r="J30" s="16">
        <v>101.75</v>
      </c>
    </row>
    <row r="31" spans="2:10" s="8" customFormat="1" ht="11.25">
      <c r="B31" s="8" t="s">
        <v>42</v>
      </c>
      <c r="C31" s="15">
        <v>40756</v>
      </c>
      <c r="D31" s="16">
        <v>100.29</v>
      </c>
      <c r="E31" s="16">
        <v>99.81</v>
      </c>
      <c r="F31" s="16">
        <v>100.68</v>
      </c>
      <c r="G31" s="16">
        <v>100.7</v>
      </c>
      <c r="H31" s="16">
        <v>97.35</v>
      </c>
      <c r="I31" s="16">
        <v>99.34</v>
      </c>
      <c r="J31" s="16">
        <v>94.81</v>
      </c>
    </row>
    <row r="32" spans="2:10" s="8" customFormat="1" ht="11.25">
      <c r="B32" s="95" t="s">
        <v>42</v>
      </c>
      <c r="C32" s="15">
        <v>40787</v>
      </c>
      <c r="D32" s="16">
        <v>101.15</v>
      </c>
      <c r="E32" s="16">
        <v>98.07</v>
      </c>
      <c r="F32" s="16">
        <v>100.57</v>
      </c>
      <c r="G32" s="16">
        <v>100.62</v>
      </c>
      <c r="H32" s="16">
        <v>98.86</v>
      </c>
      <c r="I32" s="16">
        <v>102.83</v>
      </c>
      <c r="J32" s="16">
        <v>96.7</v>
      </c>
    </row>
    <row r="33" spans="2:10" s="8" customFormat="1" ht="11.25">
      <c r="B33" s="95" t="s">
        <v>42</v>
      </c>
      <c r="C33" s="15">
        <v>40817</v>
      </c>
      <c r="D33" s="16">
        <v>101.18</v>
      </c>
      <c r="E33" s="16">
        <v>99.43</v>
      </c>
      <c r="F33" s="16">
        <v>100.8</v>
      </c>
      <c r="G33" s="16">
        <v>100.76</v>
      </c>
      <c r="H33" s="16">
        <v>98.1</v>
      </c>
      <c r="I33" s="16">
        <v>103.32</v>
      </c>
      <c r="J33" s="16">
        <v>95.03</v>
      </c>
    </row>
    <row r="34" spans="2:10" s="8" customFormat="1" ht="11.25">
      <c r="B34" s="95" t="s">
        <v>42</v>
      </c>
      <c r="C34" s="15">
        <v>40848</v>
      </c>
      <c r="D34" s="16">
        <v>102.51</v>
      </c>
      <c r="E34" s="16">
        <v>101.28</v>
      </c>
      <c r="F34" s="16">
        <v>102.18</v>
      </c>
      <c r="G34" s="16">
        <v>102.01</v>
      </c>
      <c r="H34" s="16">
        <v>98.18</v>
      </c>
      <c r="I34" s="16">
        <v>104.18</v>
      </c>
      <c r="J34" s="16">
        <v>99.51</v>
      </c>
    </row>
    <row r="35" spans="2:10" s="8" customFormat="1" ht="11.25">
      <c r="B35" s="195"/>
      <c r="C35" s="18">
        <v>40878</v>
      </c>
      <c r="D35" s="19">
        <v>102.95</v>
      </c>
      <c r="E35" s="19">
        <v>101.23</v>
      </c>
      <c r="F35" s="19">
        <v>100.51</v>
      </c>
      <c r="G35" s="19">
        <v>100.55</v>
      </c>
      <c r="H35" s="19">
        <v>98.72</v>
      </c>
      <c r="I35" s="19">
        <v>106.64</v>
      </c>
      <c r="J35" s="19">
        <v>104.28</v>
      </c>
    </row>
    <row r="36" spans="2:10" s="8" customFormat="1" ht="11.25">
      <c r="B36" s="95">
        <v>2012</v>
      </c>
      <c r="C36" s="15">
        <v>40909</v>
      </c>
      <c r="D36" s="16">
        <v>106.08</v>
      </c>
      <c r="E36" s="16">
        <v>101.21</v>
      </c>
      <c r="F36" s="16">
        <v>109.79</v>
      </c>
      <c r="G36" s="16">
        <v>109.09</v>
      </c>
      <c r="H36" s="16">
        <v>102.4</v>
      </c>
      <c r="I36" s="16">
        <v>107.8</v>
      </c>
      <c r="J36" s="16">
        <v>100.81</v>
      </c>
    </row>
    <row r="37" spans="2:10" s="8" customFormat="1" ht="11.25">
      <c r="B37" s="95" t="s">
        <v>42</v>
      </c>
      <c r="C37" s="15">
        <v>40940</v>
      </c>
      <c r="D37" s="16">
        <v>105.94</v>
      </c>
      <c r="E37" s="16">
        <v>103.69</v>
      </c>
      <c r="F37" s="16">
        <v>108.5</v>
      </c>
      <c r="G37" s="16">
        <v>108.01</v>
      </c>
      <c r="H37" s="16">
        <v>99.28</v>
      </c>
      <c r="I37" s="16">
        <v>108.71</v>
      </c>
      <c r="J37" s="16">
        <v>98.71</v>
      </c>
    </row>
    <row r="38" spans="2:10" s="8" customFormat="1" ht="11.25">
      <c r="B38" s="95" t="s">
        <v>42</v>
      </c>
      <c r="C38" s="15">
        <v>40969</v>
      </c>
      <c r="D38" s="16">
        <v>106.27</v>
      </c>
      <c r="E38" s="16">
        <v>103.5</v>
      </c>
      <c r="F38" s="16">
        <v>108.02</v>
      </c>
      <c r="G38" s="16">
        <v>107.61</v>
      </c>
      <c r="H38" s="16">
        <v>100.48</v>
      </c>
      <c r="I38" s="16">
        <v>109.76</v>
      </c>
      <c r="J38" s="16">
        <v>98.22</v>
      </c>
    </row>
    <row r="39" spans="2:10" s="8" customFormat="1" ht="11.25">
      <c r="B39" s="95" t="s">
        <v>42</v>
      </c>
      <c r="C39" s="15">
        <v>41000</v>
      </c>
      <c r="D39" s="16">
        <v>107.04</v>
      </c>
      <c r="E39" s="16">
        <v>105.89</v>
      </c>
      <c r="F39" s="16">
        <v>107.32</v>
      </c>
      <c r="G39" s="16">
        <v>106.9</v>
      </c>
      <c r="H39" s="16">
        <v>101.86</v>
      </c>
      <c r="I39" s="16">
        <v>110.92</v>
      </c>
      <c r="J39" s="16">
        <v>99.64</v>
      </c>
    </row>
    <row r="40" spans="2:10" s="8" customFormat="1" ht="11.25">
      <c r="B40" s="95" t="s">
        <v>42</v>
      </c>
      <c r="C40" s="15">
        <v>41030</v>
      </c>
      <c r="D40" s="16">
        <v>106.18</v>
      </c>
      <c r="E40" s="16">
        <v>104.99</v>
      </c>
      <c r="F40" s="16">
        <v>106.94</v>
      </c>
      <c r="G40" s="16">
        <v>106.89</v>
      </c>
      <c r="H40" s="16">
        <v>102.16</v>
      </c>
      <c r="I40" s="16">
        <v>107.18</v>
      </c>
      <c r="J40" s="16">
        <v>103</v>
      </c>
    </row>
    <row r="41" spans="2:10" s="8" customFormat="1" ht="11.25" customHeight="1">
      <c r="B41" s="95" t="s">
        <v>42</v>
      </c>
      <c r="C41" s="15">
        <v>41061</v>
      </c>
      <c r="D41" s="16">
        <v>107.9</v>
      </c>
      <c r="E41" s="16">
        <v>106.36</v>
      </c>
      <c r="F41" s="16">
        <v>107.98</v>
      </c>
      <c r="G41" s="16">
        <v>107.79</v>
      </c>
      <c r="H41" s="16">
        <v>103.77</v>
      </c>
      <c r="I41" s="16">
        <v>112.67</v>
      </c>
      <c r="J41" s="16">
        <v>126.68</v>
      </c>
    </row>
    <row r="42" spans="2:10" s="8" customFormat="1" ht="11.25">
      <c r="B42" s="95" t="s">
        <v>42</v>
      </c>
      <c r="C42" s="15">
        <v>41091</v>
      </c>
      <c r="D42" s="16">
        <v>109.29</v>
      </c>
      <c r="E42" s="16">
        <v>108.04</v>
      </c>
      <c r="F42" s="16">
        <v>109.27</v>
      </c>
      <c r="G42" s="16">
        <v>108.71</v>
      </c>
      <c r="H42" s="16">
        <v>106.28</v>
      </c>
      <c r="I42" s="16">
        <v>113.23</v>
      </c>
      <c r="J42" s="16">
        <v>112.45</v>
      </c>
    </row>
    <row r="43" spans="2:10" ht="11.25">
      <c r="B43" s="95" t="s">
        <v>42</v>
      </c>
      <c r="C43" s="15">
        <v>41122</v>
      </c>
      <c r="D43" s="16">
        <v>109.49</v>
      </c>
      <c r="E43" s="16">
        <v>109</v>
      </c>
      <c r="F43" s="16">
        <v>107.95</v>
      </c>
      <c r="G43" s="16">
        <v>107.66</v>
      </c>
      <c r="H43" s="16">
        <v>105.41</v>
      </c>
      <c r="I43" s="16">
        <v>114.44</v>
      </c>
      <c r="J43" s="16">
        <v>121.39</v>
      </c>
    </row>
    <row r="44" spans="2:10" ht="11.25">
      <c r="B44" s="17" t="s">
        <v>42</v>
      </c>
      <c r="C44" s="18">
        <v>41153</v>
      </c>
      <c r="D44" s="19">
        <v>109.81</v>
      </c>
      <c r="E44" s="19">
        <v>109.99</v>
      </c>
      <c r="F44" s="19">
        <v>109.24</v>
      </c>
      <c r="G44" s="19">
        <v>108.63</v>
      </c>
      <c r="H44" s="19">
        <v>105.35</v>
      </c>
      <c r="I44" s="19">
        <v>112.71</v>
      </c>
      <c r="J44" s="19">
        <v>93.9</v>
      </c>
    </row>
    <row r="45" spans="3:10" ht="11.25">
      <c r="C45" s="114" t="s">
        <v>43</v>
      </c>
      <c r="D45" s="21"/>
      <c r="E45" s="21"/>
      <c r="F45" s="21"/>
      <c r="G45" s="21"/>
      <c r="H45" s="21"/>
      <c r="I45" s="21"/>
      <c r="J45" s="21"/>
    </row>
    <row r="46" spans="3:10" ht="11.25">
      <c r="C46" s="46" t="s">
        <v>179</v>
      </c>
      <c r="D46" s="21"/>
      <c r="E46" s="21"/>
      <c r="F46" s="21"/>
      <c r="G46" s="21"/>
      <c r="H46" s="21"/>
      <c r="I46" s="21"/>
      <c r="J46" s="21"/>
    </row>
    <row r="47" spans="3:10" ht="11.25">
      <c r="C47" s="46" t="s">
        <v>178</v>
      </c>
      <c r="D47" s="21"/>
      <c r="E47" s="21"/>
      <c r="F47" s="21"/>
      <c r="G47" s="21"/>
      <c r="H47" s="21"/>
      <c r="I47" s="21"/>
      <c r="J47" s="21"/>
    </row>
    <row r="48" spans="4:10" ht="11.25">
      <c r="D48" s="21"/>
      <c r="E48" s="21"/>
      <c r="F48" s="21"/>
      <c r="G48" s="21"/>
      <c r="H48" s="21"/>
      <c r="I48" s="21"/>
      <c r="J48" s="21"/>
    </row>
    <row r="49" spans="4:10" ht="11.25">
      <c r="D49" s="21"/>
      <c r="E49" s="21"/>
      <c r="F49" s="21"/>
      <c r="G49" s="21"/>
      <c r="H49" s="21"/>
      <c r="I49" s="21"/>
      <c r="J49" s="21"/>
    </row>
    <row r="50" spans="4:10" ht="11.25">
      <c r="D50" s="21"/>
      <c r="E50" s="21"/>
      <c r="F50" s="21"/>
      <c r="G50" s="21"/>
      <c r="H50" s="21"/>
      <c r="I50" s="21"/>
      <c r="J50" s="21"/>
    </row>
    <row r="51" spans="4:10" ht="11.25">
      <c r="D51" s="21"/>
      <c r="E51" s="21"/>
      <c r="F51" s="21"/>
      <c r="G51" s="21"/>
      <c r="H51" s="21"/>
      <c r="I51" s="21"/>
      <c r="J51" s="21"/>
    </row>
    <row r="52" spans="4:10" ht="11.25">
      <c r="D52" s="21"/>
      <c r="E52" s="21"/>
      <c r="F52" s="21"/>
      <c r="G52" s="21"/>
      <c r="H52" s="21"/>
      <c r="I52" s="21"/>
      <c r="J52" s="21"/>
    </row>
  </sheetData>
  <sheetProtection/>
  <mergeCells count="10">
    <mergeCell ref="H7:H8"/>
    <mergeCell ref="I7:I8"/>
    <mergeCell ref="J7:J8"/>
    <mergeCell ref="C3:J3"/>
    <mergeCell ref="C4:J4"/>
    <mergeCell ref="C5:J5"/>
    <mergeCell ref="B7:C8"/>
    <mergeCell ref="D7:D8"/>
    <mergeCell ref="E7:E8"/>
    <mergeCell ref="F7:G7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1"/>
  <sheetViews>
    <sheetView zoomScaleSheetLayoutView="100" zoomScalePageLayoutView="0" workbookViewId="0" topLeftCell="A1">
      <selection activeCell="J21" sqref="J21"/>
    </sheetView>
  </sheetViews>
  <sheetFormatPr defaultColWidth="9.140625" defaultRowHeight="12.75"/>
  <cols>
    <col min="1" max="1" width="3.7109375" style="5" customWidth="1"/>
    <col min="2" max="2" width="8.140625" style="9" customWidth="1"/>
    <col min="3" max="8" width="10.7109375" style="5" customWidth="1"/>
    <col min="9" max="9" width="9.28125" style="5" customWidth="1"/>
    <col min="10" max="16384" width="9.140625" style="5" customWidth="1"/>
  </cols>
  <sheetData>
    <row r="1" spans="2:8" s="79" customFormat="1" ht="12.75">
      <c r="B1" s="80" t="s">
        <v>120</v>
      </c>
      <c r="D1" s="81"/>
      <c r="E1" s="81"/>
      <c r="H1" s="165" t="str">
        <f>'Tab 1'!$K$1</f>
        <v>Carta de Conjuntura | dez 2012</v>
      </c>
    </row>
    <row r="2" spans="2:8" s="79" customFormat="1" ht="12.75">
      <c r="B2" s="80"/>
      <c r="D2" s="81"/>
      <c r="E2" s="81"/>
      <c r="H2" s="78"/>
    </row>
    <row r="3" ht="11.25">
      <c r="B3" s="31" t="s">
        <v>34</v>
      </c>
    </row>
    <row r="4" ht="11.25">
      <c r="B4" s="47" t="s">
        <v>122</v>
      </c>
    </row>
    <row r="5" ht="11.25">
      <c r="B5" s="48" t="s">
        <v>46</v>
      </c>
    </row>
    <row r="6" ht="11.25">
      <c r="B6" s="48"/>
    </row>
    <row r="7" spans="2:8" ht="23.25" thickBot="1">
      <c r="B7" s="13" t="s">
        <v>3</v>
      </c>
      <c r="C7" s="14" t="s">
        <v>47</v>
      </c>
      <c r="D7" s="14" t="s">
        <v>48</v>
      </c>
      <c r="E7" s="14" t="s">
        <v>49</v>
      </c>
      <c r="F7" s="14" t="s">
        <v>50</v>
      </c>
      <c r="G7" s="14" t="s">
        <v>51</v>
      </c>
      <c r="H7" s="14" t="s">
        <v>52</v>
      </c>
    </row>
    <row r="8" spans="2:8" ht="12" thickTop="1">
      <c r="B8" s="9" t="s">
        <v>252</v>
      </c>
      <c r="C8" s="49">
        <v>31858.539</v>
      </c>
      <c r="D8" s="49">
        <v>108156.287</v>
      </c>
      <c r="E8" s="49">
        <v>239315.29</v>
      </c>
      <c r="F8" s="49">
        <v>379330.116</v>
      </c>
      <c r="G8" s="49">
        <v>60289.672</v>
      </c>
      <c r="H8" s="49">
        <v>439619.788</v>
      </c>
    </row>
    <row r="9" spans="2:8" ht="11.25">
      <c r="B9" s="9" t="s">
        <v>253</v>
      </c>
      <c r="C9" s="49">
        <v>39435.674</v>
      </c>
      <c r="D9" s="49">
        <v>124477.375</v>
      </c>
      <c r="E9" s="49">
        <v>253255.771</v>
      </c>
      <c r="F9" s="49">
        <v>417168.82</v>
      </c>
      <c r="G9" s="49">
        <v>66637.753</v>
      </c>
      <c r="H9" s="49">
        <v>483806.573</v>
      </c>
    </row>
    <row r="10" spans="2:8" ht="11.25">
      <c r="B10" s="9" t="s">
        <v>254</v>
      </c>
      <c r="C10" s="49">
        <v>23816.529</v>
      </c>
      <c r="D10" s="49">
        <v>134074.267</v>
      </c>
      <c r="E10" s="49">
        <v>264186.264</v>
      </c>
      <c r="F10" s="49">
        <v>422077.06</v>
      </c>
      <c r="G10" s="49">
        <v>73333.527</v>
      </c>
      <c r="H10" s="49">
        <v>495410.587</v>
      </c>
    </row>
    <row r="11" spans="2:8" ht="11.25">
      <c r="B11" s="9" t="s">
        <v>255</v>
      </c>
      <c r="C11" s="49">
        <v>20083.258</v>
      </c>
      <c r="D11" s="49">
        <v>135063.071</v>
      </c>
      <c r="E11" s="49">
        <v>292535.675</v>
      </c>
      <c r="F11" s="49">
        <v>447682.004</v>
      </c>
      <c r="G11" s="49">
        <v>74979.047</v>
      </c>
      <c r="H11" s="49">
        <v>522661.051</v>
      </c>
    </row>
    <row r="12" spans="2:8" ht="11.25">
      <c r="B12" s="40" t="s">
        <v>256</v>
      </c>
      <c r="C12" s="50">
        <v>115194</v>
      </c>
      <c r="D12" s="50">
        <v>501771</v>
      </c>
      <c r="E12" s="50">
        <v>1049293</v>
      </c>
      <c r="F12" s="50">
        <v>1666258</v>
      </c>
      <c r="G12" s="50">
        <v>275239.999</v>
      </c>
      <c r="H12" s="50">
        <v>1941497.999</v>
      </c>
    </row>
    <row r="13" spans="2:8" ht="11.25">
      <c r="B13" s="9" t="s">
        <v>190</v>
      </c>
      <c r="C13" s="49">
        <v>25224.345</v>
      </c>
      <c r="D13" s="49">
        <v>124502.323</v>
      </c>
      <c r="E13" s="49">
        <v>272469.693</v>
      </c>
      <c r="F13" s="49">
        <v>422196.361</v>
      </c>
      <c r="G13" s="49">
        <v>71966.557</v>
      </c>
      <c r="H13" s="49">
        <v>494162.918</v>
      </c>
    </row>
    <row r="14" spans="2:8" ht="11.25">
      <c r="B14" s="9" t="s">
        <v>191</v>
      </c>
      <c r="C14" s="49">
        <v>31317.529</v>
      </c>
      <c r="D14" s="49">
        <v>137598.397</v>
      </c>
      <c r="E14" s="49">
        <v>291296.096</v>
      </c>
      <c r="F14" s="49">
        <v>460212.022</v>
      </c>
      <c r="G14" s="49">
        <v>74353.584</v>
      </c>
      <c r="H14" s="49">
        <v>534565.606</v>
      </c>
    </row>
    <row r="15" spans="2:8" ht="11.25">
      <c r="B15" s="9" t="s">
        <v>192</v>
      </c>
      <c r="C15" s="49">
        <v>26151.791</v>
      </c>
      <c r="D15" s="49">
        <v>138148.478</v>
      </c>
      <c r="E15" s="49">
        <v>301800.917</v>
      </c>
      <c r="F15" s="49">
        <v>466101.186</v>
      </c>
      <c r="G15" s="49">
        <v>76615.757</v>
      </c>
      <c r="H15" s="49">
        <v>542716.943</v>
      </c>
    </row>
    <row r="16" spans="2:8" ht="11.25">
      <c r="B16" s="9" t="s">
        <v>193</v>
      </c>
      <c r="C16" s="49">
        <v>22469.336</v>
      </c>
      <c r="D16" s="49">
        <v>139033.801</v>
      </c>
      <c r="E16" s="49">
        <v>332240.293</v>
      </c>
      <c r="F16" s="49">
        <v>493743.43</v>
      </c>
      <c r="G16" s="49">
        <v>82050.102</v>
      </c>
      <c r="H16" s="49">
        <v>575793.532</v>
      </c>
    </row>
    <row r="17" spans="2:8" ht="11.25">
      <c r="B17" s="40" t="s">
        <v>167</v>
      </c>
      <c r="C17" s="50">
        <v>105163.00099999999</v>
      </c>
      <c r="D17" s="50">
        <v>539282.999</v>
      </c>
      <c r="E17" s="50">
        <v>1197806.999</v>
      </c>
      <c r="F17" s="50">
        <v>1842252.9989999998</v>
      </c>
      <c r="G17" s="50">
        <v>304986</v>
      </c>
      <c r="H17" s="50">
        <v>2147238.999</v>
      </c>
    </row>
    <row r="18" spans="2:8" ht="11.25">
      <c r="B18" s="9" t="s">
        <v>194</v>
      </c>
      <c r="C18" s="49">
        <v>26186.219</v>
      </c>
      <c r="D18" s="49">
        <v>131740.613</v>
      </c>
      <c r="E18" s="49">
        <v>308719.828</v>
      </c>
      <c r="F18" s="49">
        <v>466646.66</v>
      </c>
      <c r="G18" s="49">
        <v>79097.287</v>
      </c>
      <c r="H18" s="49">
        <v>545743.947</v>
      </c>
    </row>
    <row r="19" spans="2:8" ht="11.25">
      <c r="B19" s="9" t="s">
        <v>195</v>
      </c>
      <c r="C19" s="49">
        <v>30996.877</v>
      </c>
      <c r="D19" s="49">
        <v>144016.242</v>
      </c>
      <c r="E19" s="49">
        <v>322496.477</v>
      </c>
      <c r="F19" s="49">
        <v>497509.596</v>
      </c>
      <c r="G19" s="49">
        <v>79871.846</v>
      </c>
      <c r="H19" s="49">
        <v>577381.442</v>
      </c>
    </row>
    <row r="20" spans="2:8" ht="11.25">
      <c r="B20" s="9" t="s">
        <v>196</v>
      </c>
      <c r="C20" s="49">
        <v>29228.99</v>
      </c>
      <c r="D20" s="49">
        <v>154248.111</v>
      </c>
      <c r="E20" s="49">
        <v>336562.3</v>
      </c>
      <c r="F20" s="49">
        <v>520039.401</v>
      </c>
      <c r="G20" s="49">
        <v>83677.773</v>
      </c>
      <c r="H20" s="49">
        <v>603717.174</v>
      </c>
    </row>
    <row r="21" spans="2:8" ht="11.25">
      <c r="B21" s="9" t="s">
        <v>197</v>
      </c>
      <c r="C21" s="49">
        <v>25153.914</v>
      </c>
      <c r="D21" s="49">
        <v>154947.034</v>
      </c>
      <c r="E21" s="49">
        <v>370124.395</v>
      </c>
      <c r="F21" s="49">
        <v>550225.343</v>
      </c>
      <c r="G21" s="49">
        <v>92416.094</v>
      </c>
      <c r="H21" s="49">
        <v>642641.437</v>
      </c>
    </row>
    <row r="22" spans="2:8" ht="11.25">
      <c r="B22" s="40" t="s">
        <v>168</v>
      </c>
      <c r="C22" s="50">
        <v>111566</v>
      </c>
      <c r="D22" s="50">
        <v>584952</v>
      </c>
      <c r="E22" s="50">
        <v>1337903</v>
      </c>
      <c r="F22" s="50">
        <v>2034421</v>
      </c>
      <c r="G22" s="50">
        <v>335063</v>
      </c>
      <c r="H22" s="50">
        <v>2369484</v>
      </c>
    </row>
    <row r="23" spans="2:8" ht="11.25">
      <c r="B23" s="9" t="s">
        <v>198</v>
      </c>
      <c r="C23" s="49">
        <v>32152.747</v>
      </c>
      <c r="D23" s="49">
        <v>143717.591</v>
      </c>
      <c r="E23" s="49">
        <v>355772.944</v>
      </c>
      <c r="F23" s="49">
        <v>531643.282</v>
      </c>
      <c r="G23" s="49">
        <v>86171.201</v>
      </c>
      <c r="H23" s="49">
        <v>617814.483</v>
      </c>
    </row>
    <row r="24" spans="2:8" ht="11.25">
      <c r="B24" s="9" t="s">
        <v>199</v>
      </c>
      <c r="C24" s="49">
        <v>38703.396</v>
      </c>
      <c r="D24" s="49">
        <v>157891.703</v>
      </c>
      <c r="E24" s="49">
        <v>375435.356</v>
      </c>
      <c r="F24" s="49">
        <v>572030.455</v>
      </c>
      <c r="G24" s="49">
        <v>89950.964</v>
      </c>
      <c r="H24" s="49">
        <v>661981.419</v>
      </c>
    </row>
    <row r="25" spans="2:8" ht="11.25">
      <c r="B25" s="9" t="s">
        <v>200</v>
      </c>
      <c r="C25" s="49">
        <v>30162.044</v>
      </c>
      <c r="D25" s="49">
        <v>168307.136</v>
      </c>
      <c r="E25" s="49">
        <v>379523.353</v>
      </c>
      <c r="F25" s="49">
        <v>577992.533</v>
      </c>
      <c r="G25" s="49">
        <v>95372.881</v>
      </c>
      <c r="H25" s="49">
        <v>673365.414</v>
      </c>
    </row>
    <row r="26" spans="2:8" ht="11.25">
      <c r="B26" s="9" t="s">
        <v>201</v>
      </c>
      <c r="C26" s="49">
        <v>26248.812</v>
      </c>
      <c r="D26" s="49">
        <v>166363.571</v>
      </c>
      <c r="E26" s="49">
        <v>413579.348</v>
      </c>
      <c r="F26" s="49">
        <v>606191.731</v>
      </c>
      <c r="G26" s="49">
        <v>101990.954</v>
      </c>
      <c r="H26" s="49">
        <v>708182.685</v>
      </c>
    </row>
    <row r="27" spans="2:8" ht="11.25">
      <c r="B27" s="40" t="s">
        <v>169</v>
      </c>
      <c r="C27" s="50">
        <v>127266.99900000001</v>
      </c>
      <c r="D27" s="50">
        <v>636280.0009999999</v>
      </c>
      <c r="E27" s="50">
        <v>1524311.001</v>
      </c>
      <c r="F27" s="50">
        <v>2287858.001</v>
      </c>
      <c r="G27" s="50">
        <v>373486</v>
      </c>
      <c r="H27" s="50">
        <v>2661344.001</v>
      </c>
    </row>
    <row r="28" spans="2:8" ht="11.25">
      <c r="B28" s="9" t="s">
        <v>202</v>
      </c>
      <c r="C28" s="49">
        <v>39641.236</v>
      </c>
      <c r="D28" s="49">
        <v>152135.823</v>
      </c>
      <c r="E28" s="49">
        <v>397338.875</v>
      </c>
      <c r="F28" s="49">
        <v>589115.934</v>
      </c>
      <c r="G28" s="49">
        <v>105259.782</v>
      </c>
      <c r="H28" s="49">
        <v>694375.716</v>
      </c>
    </row>
    <row r="29" spans="2:8" ht="11.25">
      <c r="B29" s="9" t="s">
        <v>203</v>
      </c>
      <c r="C29" s="49">
        <v>52150.326</v>
      </c>
      <c r="D29" s="49">
        <v>177109.446</v>
      </c>
      <c r="E29" s="49">
        <v>418692.331</v>
      </c>
      <c r="F29" s="49">
        <v>647952.103</v>
      </c>
      <c r="G29" s="49">
        <v>110559.472</v>
      </c>
      <c r="H29" s="49">
        <v>758511.575</v>
      </c>
    </row>
    <row r="30" spans="2:8" ht="11.25">
      <c r="B30" s="9" t="s">
        <v>204</v>
      </c>
      <c r="C30" s="49">
        <v>34486.817</v>
      </c>
      <c r="D30" s="49">
        <v>204588.078</v>
      </c>
      <c r="E30" s="49">
        <v>431890.294</v>
      </c>
      <c r="F30" s="49">
        <v>670965.189</v>
      </c>
      <c r="G30" s="49">
        <v>116725.654</v>
      </c>
      <c r="H30" s="49">
        <v>787690.843</v>
      </c>
    </row>
    <row r="31" spans="2:8" ht="11.25">
      <c r="B31" s="9" t="s">
        <v>205</v>
      </c>
      <c r="C31" s="49">
        <v>26333.622</v>
      </c>
      <c r="D31" s="49">
        <v>186153.655</v>
      </c>
      <c r="E31" s="49">
        <v>459928.501</v>
      </c>
      <c r="F31" s="49">
        <v>672415.778</v>
      </c>
      <c r="G31" s="49">
        <v>119209.092</v>
      </c>
      <c r="H31" s="49">
        <v>791624.87</v>
      </c>
    </row>
    <row r="32" spans="2:8" ht="11.25">
      <c r="B32" s="40" t="s">
        <v>173</v>
      </c>
      <c r="C32" s="50">
        <v>152612.00100000002</v>
      </c>
      <c r="D32" s="50">
        <v>719987.002</v>
      </c>
      <c r="E32" s="50">
        <v>1707850.001</v>
      </c>
      <c r="F32" s="50">
        <v>2580449.004</v>
      </c>
      <c r="G32" s="50">
        <v>451754</v>
      </c>
      <c r="H32" s="50">
        <v>3032203.004</v>
      </c>
    </row>
    <row r="33" spans="2:8" ht="11.25">
      <c r="B33" s="9" t="s">
        <v>206</v>
      </c>
      <c r="C33" s="49">
        <v>37238.452</v>
      </c>
      <c r="D33" s="49">
        <v>154844.164</v>
      </c>
      <c r="E33" s="49">
        <v>436413.713</v>
      </c>
      <c r="F33" s="49">
        <v>628496.329</v>
      </c>
      <c r="G33" s="49">
        <v>100903.949</v>
      </c>
      <c r="H33" s="49">
        <v>729400.278</v>
      </c>
    </row>
    <row r="34" spans="2:8" ht="11.25">
      <c r="B34" s="9" t="s">
        <v>207</v>
      </c>
      <c r="C34" s="49">
        <v>48679.576</v>
      </c>
      <c r="D34" s="49">
        <v>178682.985</v>
      </c>
      <c r="E34" s="49">
        <v>455692.473</v>
      </c>
      <c r="F34" s="49">
        <v>683055.034</v>
      </c>
      <c r="G34" s="49">
        <v>104907.667</v>
      </c>
      <c r="H34" s="49">
        <v>787962.701</v>
      </c>
    </row>
    <row r="35" spans="2:8" ht="11.25">
      <c r="B35" s="9" t="s">
        <v>208</v>
      </c>
      <c r="C35" s="49">
        <v>38526.558</v>
      </c>
      <c r="D35" s="49">
        <v>199373.972</v>
      </c>
      <c r="E35" s="49">
        <v>476913.764</v>
      </c>
      <c r="F35" s="49">
        <v>714814.294</v>
      </c>
      <c r="G35" s="49">
        <v>111616.864</v>
      </c>
      <c r="H35" s="49">
        <v>826431.158</v>
      </c>
    </row>
    <row r="36" spans="2:8" ht="11.25">
      <c r="B36" s="9" t="s">
        <v>209</v>
      </c>
      <c r="C36" s="49">
        <v>32787.414</v>
      </c>
      <c r="D36" s="49">
        <v>216797.879</v>
      </c>
      <c r="E36" s="49">
        <v>518428.05</v>
      </c>
      <c r="F36" s="49">
        <v>768013.343</v>
      </c>
      <c r="G36" s="49">
        <v>127596.519</v>
      </c>
      <c r="H36" s="49">
        <v>895609.862</v>
      </c>
    </row>
    <row r="37" spans="2:8" ht="11.25">
      <c r="B37" s="40" t="s">
        <v>182</v>
      </c>
      <c r="C37" s="178">
        <v>157232</v>
      </c>
      <c r="D37" s="178">
        <v>749699</v>
      </c>
      <c r="E37" s="178">
        <v>1887448</v>
      </c>
      <c r="F37" s="178">
        <v>2794379</v>
      </c>
      <c r="G37" s="178">
        <v>445024.99899999995</v>
      </c>
      <c r="H37" s="178">
        <v>3239403.999</v>
      </c>
    </row>
    <row r="38" spans="2:8" ht="11.25">
      <c r="B38" s="9" t="s">
        <v>210</v>
      </c>
      <c r="C38" s="178">
        <v>40176.2657263325</v>
      </c>
      <c r="D38" s="178">
        <v>195005.495289871</v>
      </c>
      <c r="E38" s="178">
        <v>496689.724983797</v>
      </c>
      <c r="F38" s="178">
        <v>731871.486</v>
      </c>
      <c r="G38" s="178">
        <v>123697.199</v>
      </c>
      <c r="H38" s="178">
        <v>855568.685</v>
      </c>
    </row>
    <row r="39" spans="2:8" ht="11.25">
      <c r="B39" s="9" t="s">
        <v>211</v>
      </c>
      <c r="C39" s="49">
        <v>49756.8509622335</v>
      </c>
      <c r="D39" s="49">
        <v>223783.802373779</v>
      </c>
      <c r="E39" s="49">
        <v>521438.450663988</v>
      </c>
      <c r="F39" s="49">
        <v>794979.104</v>
      </c>
      <c r="G39" s="49">
        <v>132117.895</v>
      </c>
      <c r="H39" s="49">
        <v>927096.999</v>
      </c>
    </row>
    <row r="40" spans="2:8" ht="11.25">
      <c r="B40" s="9" t="s">
        <v>212</v>
      </c>
      <c r="C40" s="49">
        <v>43537.9463336904</v>
      </c>
      <c r="D40" s="49">
        <v>243342.081663991</v>
      </c>
      <c r="E40" s="49">
        <v>538622.713002319</v>
      </c>
      <c r="F40" s="49">
        <v>825502.741</v>
      </c>
      <c r="G40" s="49">
        <v>137935.666</v>
      </c>
      <c r="H40" s="49">
        <v>963438.407</v>
      </c>
    </row>
    <row r="41" spans="2:8" ht="11.25">
      <c r="B41" s="9" t="s">
        <v>213</v>
      </c>
      <c r="C41" s="49">
        <v>37706.3292063433</v>
      </c>
      <c r="D41" s="49">
        <v>243720.811923067</v>
      </c>
      <c r="E41" s="49">
        <v>593400.19487059</v>
      </c>
      <c r="F41" s="49">
        <v>874827.336</v>
      </c>
      <c r="G41" s="49">
        <v>149153.445</v>
      </c>
      <c r="H41" s="49">
        <v>1023980.781</v>
      </c>
    </row>
    <row r="42" spans="2:8" ht="11.25">
      <c r="B42" s="40" t="s">
        <v>214</v>
      </c>
      <c r="C42" s="50">
        <v>171177.3922285997</v>
      </c>
      <c r="D42" s="50">
        <v>905852.191250708</v>
      </c>
      <c r="E42" s="50">
        <v>2150151.0835206937</v>
      </c>
      <c r="F42" s="50">
        <v>3227180.6670000004</v>
      </c>
      <c r="G42" s="50">
        <v>542904.2050000001</v>
      </c>
      <c r="H42" s="50">
        <v>3770084.872</v>
      </c>
    </row>
    <row r="43" spans="2:8" ht="11.25">
      <c r="B43" s="9" t="s">
        <v>231</v>
      </c>
      <c r="C43" s="178">
        <v>46242.1271484665</v>
      </c>
      <c r="D43" s="178">
        <v>223612.484043353</v>
      </c>
      <c r="E43" s="178">
        <v>547796.88280818</v>
      </c>
      <c r="F43" s="178">
        <v>817651.494</v>
      </c>
      <c r="G43" s="178">
        <v>144421.117</v>
      </c>
      <c r="H43" s="178">
        <v>962072.611</v>
      </c>
    </row>
    <row r="44" spans="2:8" ht="11.25">
      <c r="B44" s="9" t="s">
        <v>240</v>
      </c>
      <c r="C44" s="49">
        <v>62376.6662577792</v>
      </c>
      <c r="D44" s="49">
        <v>243193.235002461</v>
      </c>
      <c r="E44" s="49">
        <v>588291.89073976</v>
      </c>
      <c r="F44" s="49">
        <v>893861.792</v>
      </c>
      <c r="G44" s="49">
        <v>149664.886</v>
      </c>
      <c r="H44" s="49">
        <v>1043526.678</v>
      </c>
    </row>
    <row r="45" spans="2:8" ht="11.25">
      <c r="B45" s="9" t="s">
        <v>242</v>
      </c>
      <c r="C45" s="49">
        <v>46635.0856080612</v>
      </c>
      <c r="D45" s="49">
        <v>252697.571637348</v>
      </c>
      <c r="E45" s="49">
        <v>591745.971754591</v>
      </c>
      <c r="F45" s="49">
        <v>891078.629</v>
      </c>
      <c r="G45" s="49">
        <v>155627.872</v>
      </c>
      <c r="H45" s="49">
        <v>1046706.501</v>
      </c>
    </row>
    <row r="46" spans="2:8" ht="11.25">
      <c r="B46" s="9" t="s">
        <v>248</v>
      </c>
      <c r="C46" s="49">
        <v>37399.5159969969</v>
      </c>
      <c r="D46" s="49">
        <v>252652.741289015</v>
      </c>
      <c r="E46" s="49">
        <v>638227.311713988</v>
      </c>
      <c r="F46" s="49">
        <v>928279.569</v>
      </c>
      <c r="G46" s="49">
        <v>162427.979</v>
      </c>
      <c r="H46" s="49">
        <v>1090707.548</v>
      </c>
    </row>
    <row r="47" spans="2:8" ht="11.25">
      <c r="B47" s="40" t="s">
        <v>243</v>
      </c>
      <c r="C47" s="50">
        <v>192653.3950113038</v>
      </c>
      <c r="D47" s="50">
        <v>972156.0319721771</v>
      </c>
      <c r="E47" s="50">
        <v>2366062.057016519</v>
      </c>
      <c r="F47" s="50">
        <v>3530871.484</v>
      </c>
      <c r="G47" s="50">
        <v>612141.854</v>
      </c>
      <c r="H47" s="50">
        <v>4143013.338</v>
      </c>
    </row>
    <row r="48" spans="2:8" ht="11.25">
      <c r="B48" s="9" t="s">
        <v>257</v>
      </c>
      <c r="C48" s="178">
        <v>44665.9136828085</v>
      </c>
      <c r="D48" s="178">
        <v>229558.721972068</v>
      </c>
      <c r="E48" s="178">
        <v>602062.646509627</v>
      </c>
      <c r="F48" s="178">
        <v>876287.282164503</v>
      </c>
      <c r="G48" s="178">
        <v>157061.668</v>
      </c>
      <c r="H48" s="178">
        <v>1033348.9501645</v>
      </c>
    </row>
    <row r="49" spans="2:8" ht="11.25">
      <c r="B49" s="9" t="s">
        <v>258</v>
      </c>
      <c r="C49" s="49">
        <v>66219.8431769489</v>
      </c>
      <c r="D49" s="49">
        <v>241336.870838515</v>
      </c>
      <c r="E49" s="49">
        <v>630671.324227763</v>
      </c>
      <c r="F49" s="49">
        <v>938228.038243228</v>
      </c>
      <c r="G49" s="49">
        <v>163321.982</v>
      </c>
      <c r="H49" s="49">
        <v>1101550.02024323</v>
      </c>
    </row>
    <row r="50" spans="2:8" ht="11.25">
      <c r="B50" s="51" t="s">
        <v>259</v>
      </c>
      <c r="C50" s="123">
        <v>46227.737</v>
      </c>
      <c r="D50" s="123">
        <v>250551.246</v>
      </c>
      <c r="E50" s="123">
        <v>633884.282</v>
      </c>
      <c r="F50" s="123">
        <v>930663.265</v>
      </c>
      <c r="G50" s="123">
        <v>167650.515</v>
      </c>
      <c r="H50" s="123">
        <v>1098313.78</v>
      </c>
    </row>
    <row r="51" ht="11.25">
      <c r="B51" s="59" t="s">
        <v>139</v>
      </c>
    </row>
  </sheetData>
  <sheetProtection/>
  <printOptions horizontalCentered="1"/>
  <pageMargins left="0.196850393700787" right="0.196850393700787" top="0.984251968503937" bottom="0.984251968503937" header="0.511811023622047" footer="0.511811023622047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2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2" width="9.140625" style="5" customWidth="1"/>
    <col min="3" max="5" width="10.7109375" style="5" customWidth="1"/>
    <col min="6" max="6" width="2.140625" style="5" customWidth="1"/>
    <col min="7" max="12" width="10.7109375" style="5" customWidth="1"/>
    <col min="13" max="16384" width="9.140625" style="5" customWidth="1"/>
  </cols>
  <sheetData>
    <row r="1" spans="2:12" s="79" customFormat="1" ht="12.75">
      <c r="B1" s="80" t="s">
        <v>120</v>
      </c>
      <c r="D1" s="81"/>
      <c r="E1" s="81"/>
      <c r="F1" s="81"/>
      <c r="L1" s="165" t="str">
        <f>'Tab 1'!$K$1</f>
        <v>Carta de Conjuntura | dez 2012</v>
      </c>
    </row>
    <row r="2" spans="2:7" s="79" customFormat="1" ht="12.75">
      <c r="B2" s="80"/>
      <c r="D2" s="81"/>
      <c r="E2" s="81"/>
      <c r="F2" s="81"/>
      <c r="G2" s="78"/>
    </row>
    <row r="3" ht="11.25">
      <c r="B3" s="31" t="s">
        <v>45</v>
      </c>
    </row>
    <row r="4" spans="2:7" ht="11.25">
      <c r="B4" s="47" t="s">
        <v>123</v>
      </c>
      <c r="D4" s="35"/>
      <c r="E4" s="35"/>
      <c r="F4" s="35"/>
      <c r="G4" s="35"/>
    </row>
    <row r="5" spans="2:7" ht="11.25">
      <c r="B5" s="48" t="s">
        <v>46</v>
      </c>
      <c r="D5" s="35"/>
      <c r="E5" s="35"/>
      <c r="F5" s="35"/>
      <c r="G5" s="35"/>
    </row>
    <row r="6" spans="2:7" ht="11.25">
      <c r="B6" s="48"/>
      <c r="D6" s="35"/>
      <c r="E6" s="35"/>
      <c r="F6" s="35"/>
      <c r="G6" s="35"/>
    </row>
    <row r="7" spans="2:12" s="54" customFormat="1" ht="22.5" customHeight="1">
      <c r="B7" s="217" t="s">
        <v>3</v>
      </c>
      <c r="C7" s="52" t="s">
        <v>65</v>
      </c>
      <c r="D7" s="52"/>
      <c r="E7" s="52"/>
      <c r="F7" s="53"/>
      <c r="G7" s="219" t="s">
        <v>66</v>
      </c>
      <c r="H7" s="219"/>
      <c r="I7" s="219"/>
      <c r="J7" s="207" t="s">
        <v>67</v>
      </c>
      <c r="K7" s="207" t="s">
        <v>68</v>
      </c>
      <c r="L7" s="207" t="s">
        <v>52</v>
      </c>
    </row>
    <row r="8" spans="2:12" s="55" customFormat="1" ht="32.25" customHeight="1" thickBot="1">
      <c r="B8" s="218"/>
      <c r="C8" s="37" t="s">
        <v>35</v>
      </c>
      <c r="D8" s="37" t="s">
        <v>69</v>
      </c>
      <c r="E8" s="37" t="s">
        <v>70</v>
      </c>
      <c r="F8" s="37"/>
      <c r="G8" s="37" t="s">
        <v>35</v>
      </c>
      <c r="H8" s="37" t="s">
        <v>71</v>
      </c>
      <c r="I8" s="38" t="s">
        <v>72</v>
      </c>
      <c r="J8" s="208"/>
      <c r="K8" s="208"/>
      <c r="L8" s="208"/>
    </row>
    <row r="9" spans="2:12" ht="12" thickTop="1">
      <c r="B9" s="9" t="s">
        <v>252</v>
      </c>
      <c r="C9" s="49">
        <v>349734.314</v>
      </c>
      <c r="D9" s="49">
        <v>273132.968</v>
      </c>
      <c r="E9" s="49">
        <v>76601.346</v>
      </c>
      <c r="F9" s="49"/>
      <c r="G9" s="49">
        <v>76354.098</v>
      </c>
      <c r="H9" s="49">
        <v>70766.018</v>
      </c>
      <c r="I9" s="49">
        <v>5588.08</v>
      </c>
      <c r="J9" s="49">
        <v>65263.56</v>
      </c>
      <c r="K9" s="49">
        <v>51732.184</v>
      </c>
      <c r="L9" s="49">
        <v>439619.788</v>
      </c>
    </row>
    <row r="10" spans="2:12" ht="11.25">
      <c r="B10" s="9" t="s">
        <v>253</v>
      </c>
      <c r="C10" s="49">
        <v>369791.807</v>
      </c>
      <c r="D10" s="49">
        <v>282254.017</v>
      </c>
      <c r="E10" s="49">
        <v>87537.79</v>
      </c>
      <c r="F10" s="49"/>
      <c r="G10" s="49">
        <v>92487.447</v>
      </c>
      <c r="H10" s="49">
        <v>76905.188</v>
      </c>
      <c r="I10" s="49">
        <v>15582.259</v>
      </c>
      <c r="J10" s="49">
        <v>81656.921</v>
      </c>
      <c r="K10" s="49">
        <v>60129.602</v>
      </c>
      <c r="L10" s="49">
        <v>483806.573</v>
      </c>
    </row>
    <row r="11" spans="2:12" ht="11.25">
      <c r="B11" s="9" t="s">
        <v>254</v>
      </c>
      <c r="C11" s="49">
        <v>386491.327</v>
      </c>
      <c r="D11" s="49">
        <v>296560.407</v>
      </c>
      <c r="E11" s="49">
        <v>89930.92</v>
      </c>
      <c r="F11" s="49"/>
      <c r="G11" s="49">
        <v>85688.343</v>
      </c>
      <c r="H11" s="49">
        <v>83645.295</v>
      </c>
      <c r="I11" s="49">
        <v>2043.048</v>
      </c>
      <c r="J11" s="49">
        <v>88946.966</v>
      </c>
      <c r="K11" s="49">
        <v>65716.049</v>
      </c>
      <c r="L11" s="49">
        <v>495410.587</v>
      </c>
    </row>
    <row r="12" spans="2:12" ht="11.25">
      <c r="B12" s="9" t="s">
        <v>255</v>
      </c>
      <c r="C12" s="49">
        <v>427877.551</v>
      </c>
      <c r="D12" s="49">
        <v>308663.608</v>
      </c>
      <c r="E12" s="49">
        <v>119213.943</v>
      </c>
      <c r="F12" s="49"/>
      <c r="G12" s="49">
        <v>77803.112</v>
      </c>
      <c r="H12" s="49">
        <v>81199.5</v>
      </c>
      <c r="I12" s="49">
        <v>-3396.388</v>
      </c>
      <c r="J12" s="49">
        <v>83024.553</v>
      </c>
      <c r="K12" s="49">
        <v>66044.165</v>
      </c>
      <c r="L12" s="49">
        <v>522661.051</v>
      </c>
    </row>
    <row r="13" spans="2:12" ht="11.25">
      <c r="B13" s="40" t="s">
        <v>256</v>
      </c>
      <c r="C13" s="50">
        <v>1533894.999</v>
      </c>
      <c r="D13" s="50">
        <v>1160611</v>
      </c>
      <c r="E13" s="50">
        <v>373283.99899999995</v>
      </c>
      <c r="F13" s="50"/>
      <c r="G13" s="50">
        <v>332333</v>
      </c>
      <c r="H13" s="50">
        <v>312516.001</v>
      </c>
      <c r="I13" s="50">
        <v>19816.999</v>
      </c>
      <c r="J13" s="50">
        <v>318892</v>
      </c>
      <c r="K13" s="50">
        <v>243622</v>
      </c>
      <c r="L13" s="50">
        <v>1941497.999</v>
      </c>
    </row>
    <row r="14" spans="2:12" ht="11.25">
      <c r="B14" s="9" t="s">
        <v>190</v>
      </c>
      <c r="C14" s="49">
        <v>398509.927</v>
      </c>
      <c r="D14" s="49">
        <v>307261.109</v>
      </c>
      <c r="E14" s="49">
        <v>91248.818</v>
      </c>
      <c r="F14" s="49"/>
      <c r="G14" s="49">
        <v>79198.469</v>
      </c>
      <c r="H14" s="49">
        <v>79457.021</v>
      </c>
      <c r="I14" s="49">
        <v>-258.552</v>
      </c>
      <c r="J14" s="49">
        <v>75688.78</v>
      </c>
      <c r="K14" s="49">
        <v>59234.258</v>
      </c>
      <c r="L14" s="49">
        <v>494162.918</v>
      </c>
    </row>
    <row r="15" spans="2:12" ht="11.25">
      <c r="B15" s="9" t="s">
        <v>191</v>
      </c>
      <c r="C15" s="49">
        <v>418533.411</v>
      </c>
      <c r="D15" s="49">
        <v>319171.645</v>
      </c>
      <c r="E15" s="49">
        <v>99361.766</v>
      </c>
      <c r="F15" s="49"/>
      <c r="G15" s="49">
        <v>97303.075</v>
      </c>
      <c r="H15" s="49">
        <v>85895.21</v>
      </c>
      <c r="I15" s="49">
        <v>11407.865</v>
      </c>
      <c r="J15" s="49">
        <v>81185.406</v>
      </c>
      <c r="K15" s="49">
        <v>62456.286</v>
      </c>
      <c r="L15" s="49">
        <v>534565.606</v>
      </c>
    </row>
    <row r="16" spans="2:12" ht="11.25">
      <c r="B16" s="9" t="s">
        <v>192</v>
      </c>
      <c r="C16" s="49">
        <v>428056.381</v>
      </c>
      <c r="D16" s="49">
        <v>327493.457</v>
      </c>
      <c r="E16" s="49">
        <v>100562.924</v>
      </c>
      <c r="F16" s="49"/>
      <c r="G16" s="49">
        <v>91864.482</v>
      </c>
      <c r="H16" s="49">
        <v>89144.795</v>
      </c>
      <c r="I16" s="49">
        <v>2719.687</v>
      </c>
      <c r="J16" s="49">
        <v>86478.01</v>
      </c>
      <c r="K16" s="49">
        <v>63681.93</v>
      </c>
      <c r="L16" s="49">
        <v>542716.943</v>
      </c>
    </row>
    <row r="17" spans="2:12" ht="11.25">
      <c r="B17" s="9" t="s">
        <v>193</v>
      </c>
      <c r="C17" s="49">
        <v>476683.281</v>
      </c>
      <c r="D17" s="49">
        <v>340303.789</v>
      </c>
      <c r="E17" s="49">
        <v>136379.492</v>
      </c>
      <c r="F17" s="49"/>
      <c r="G17" s="49">
        <v>79609.973</v>
      </c>
      <c r="H17" s="49">
        <v>87739.974</v>
      </c>
      <c r="I17" s="49">
        <v>-8130.001</v>
      </c>
      <c r="J17" s="49">
        <v>81489.804</v>
      </c>
      <c r="K17" s="49">
        <v>61989.526</v>
      </c>
      <c r="L17" s="49">
        <v>575793.532</v>
      </c>
    </row>
    <row r="18" spans="2:12" ht="11.25">
      <c r="B18" s="40" t="s">
        <v>167</v>
      </c>
      <c r="C18" s="50">
        <v>1721783</v>
      </c>
      <c r="D18" s="50">
        <v>1294230</v>
      </c>
      <c r="E18" s="50">
        <v>427553</v>
      </c>
      <c r="F18" s="50"/>
      <c r="G18" s="50">
        <v>347975.999</v>
      </c>
      <c r="H18" s="50">
        <v>342237</v>
      </c>
      <c r="I18" s="50">
        <v>5738.999</v>
      </c>
      <c r="J18" s="50">
        <v>324842</v>
      </c>
      <c r="K18" s="50">
        <v>247362</v>
      </c>
      <c r="L18" s="50">
        <v>2147238.999</v>
      </c>
    </row>
    <row r="19" spans="2:12" ht="11.25">
      <c r="B19" s="9" t="s">
        <v>194</v>
      </c>
      <c r="C19" s="49">
        <v>444324.66</v>
      </c>
      <c r="D19" s="49">
        <v>341990.757</v>
      </c>
      <c r="E19" s="49">
        <v>102333.903</v>
      </c>
      <c r="F19" s="49"/>
      <c r="G19" s="49">
        <v>87359.092</v>
      </c>
      <c r="H19" s="49">
        <v>91196.944</v>
      </c>
      <c r="I19" s="49">
        <v>-3837.852</v>
      </c>
      <c r="J19" s="49">
        <v>74806.739</v>
      </c>
      <c r="K19" s="49">
        <v>60746.544</v>
      </c>
      <c r="L19" s="49">
        <v>545743.947</v>
      </c>
    </row>
    <row r="20" spans="2:12" ht="11.25">
      <c r="B20" s="9" t="s">
        <v>195</v>
      </c>
      <c r="C20" s="49">
        <v>459464.734</v>
      </c>
      <c r="D20" s="49">
        <v>351482.416</v>
      </c>
      <c r="E20" s="49">
        <v>107982.318</v>
      </c>
      <c r="F20" s="49"/>
      <c r="G20" s="49">
        <v>103983.745</v>
      </c>
      <c r="H20" s="49">
        <v>94698.442</v>
      </c>
      <c r="I20" s="49">
        <v>9285.303</v>
      </c>
      <c r="J20" s="49">
        <v>78418.893</v>
      </c>
      <c r="K20" s="49">
        <v>64485.93</v>
      </c>
      <c r="L20" s="49">
        <v>577381.442</v>
      </c>
    </row>
    <row r="21" spans="2:12" ht="11.25">
      <c r="B21" s="9" t="s">
        <v>196</v>
      </c>
      <c r="C21" s="49">
        <v>473683.243</v>
      </c>
      <c r="D21" s="49">
        <v>361079.433</v>
      </c>
      <c r="E21" s="49">
        <v>112603.81</v>
      </c>
      <c r="F21" s="49"/>
      <c r="G21" s="49">
        <v>107065.798</v>
      </c>
      <c r="H21" s="49">
        <v>101608.473</v>
      </c>
      <c r="I21" s="49">
        <v>5457.325</v>
      </c>
      <c r="J21" s="49">
        <v>96926.69</v>
      </c>
      <c r="K21" s="49">
        <v>73958.557</v>
      </c>
      <c r="L21" s="49">
        <v>603717.174</v>
      </c>
    </row>
    <row r="22" spans="2:12" ht="11.25">
      <c r="B22" s="9" t="s">
        <v>197</v>
      </c>
      <c r="C22" s="49">
        <v>526206.364</v>
      </c>
      <c r="D22" s="49">
        <v>374353.395</v>
      </c>
      <c r="E22" s="49">
        <v>151852.969</v>
      </c>
      <c r="F22" s="49"/>
      <c r="G22" s="49">
        <v>98618.365</v>
      </c>
      <c r="H22" s="49">
        <v>101824.141</v>
      </c>
      <c r="I22" s="49">
        <v>-3205.776</v>
      </c>
      <c r="J22" s="49">
        <v>90304.678</v>
      </c>
      <c r="K22" s="49">
        <v>72487.97</v>
      </c>
      <c r="L22" s="49">
        <v>642641.437</v>
      </c>
    </row>
    <row r="23" spans="2:12" ht="11.25">
      <c r="B23" s="40" t="s">
        <v>168</v>
      </c>
      <c r="C23" s="50">
        <v>1903679.0010000002</v>
      </c>
      <c r="D23" s="50">
        <v>1428906.001</v>
      </c>
      <c r="E23" s="50">
        <v>474773</v>
      </c>
      <c r="F23" s="50"/>
      <c r="G23" s="50">
        <v>397027</v>
      </c>
      <c r="H23" s="50">
        <v>389328</v>
      </c>
      <c r="I23" s="50">
        <v>7699</v>
      </c>
      <c r="J23" s="50">
        <v>340457</v>
      </c>
      <c r="K23" s="50">
        <v>271679.00100000005</v>
      </c>
      <c r="L23" s="50">
        <v>2369484</v>
      </c>
    </row>
    <row r="24" spans="2:12" ht="11.25">
      <c r="B24" s="9" t="s">
        <v>198</v>
      </c>
      <c r="C24" s="49">
        <v>498840.726</v>
      </c>
      <c r="D24" s="49">
        <v>380735.936</v>
      </c>
      <c r="E24" s="49">
        <v>118104.79</v>
      </c>
      <c r="F24" s="49"/>
      <c r="G24" s="49">
        <v>109052.405</v>
      </c>
      <c r="H24" s="49">
        <v>103739.549</v>
      </c>
      <c r="I24" s="49">
        <v>5312.856</v>
      </c>
      <c r="J24" s="49">
        <v>83490.4</v>
      </c>
      <c r="K24" s="49">
        <v>73569.048</v>
      </c>
      <c r="L24" s="49">
        <v>617814.483</v>
      </c>
    </row>
    <row r="25" spans="2:12" ht="11.25">
      <c r="B25" s="9" t="s">
        <v>199</v>
      </c>
      <c r="C25" s="49">
        <v>523383.016</v>
      </c>
      <c r="D25" s="49">
        <v>395415.195</v>
      </c>
      <c r="E25" s="49">
        <v>127967.821</v>
      </c>
      <c r="F25" s="49"/>
      <c r="G25" s="49">
        <v>125793.476</v>
      </c>
      <c r="H25" s="49">
        <v>112987.06</v>
      </c>
      <c r="I25" s="49">
        <v>12806.416</v>
      </c>
      <c r="J25" s="49">
        <v>87867.525</v>
      </c>
      <c r="K25" s="49">
        <v>75062.598</v>
      </c>
      <c r="L25" s="49">
        <v>661981.419</v>
      </c>
    </row>
    <row r="26" spans="2:12" ht="11.25">
      <c r="B26" s="9" t="s">
        <v>200</v>
      </c>
      <c r="C26" s="49">
        <v>529384.535</v>
      </c>
      <c r="D26" s="49">
        <v>401361.191</v>
      </c>
      <c r="E26" s="49">
        <v>128023.344</v>
      </c>
      <c r="F26" s="49"/>
      <c r="G26" s="49">
        <v>133223.145</v>
      </c>
      <c r="H26" s="49">
        <v>123103.701</v>
      </c>
      <c r="I26" s="49">
        <v>10119.444</v>
      </c>
      <c r="J26" s="49">
        <v>93963.043</v>
      </c>
      <c r="K26" s="49">
        <v>83205.309</v>
      </c>
      <c r="L26" s="49">
        <v>673365.414</v>
      </c>
    </row>
    <row r="27" spans="2:12" ht="11.25">
      <c r="B27" s="9" t="s">
        <v>201</v>
      </c>
      <c r="C27" s="49">
        <v>581519.722</v>
      </c>
      <c r="D27" s="49">
        <v>416554.677</v>
      </c>
      <c r="E27" s="49">
        <v>164965.045</v>
      </c>
      <c r="F27" s="49"/>
      <c r="G27" s="49">
        <v>119691.976</v>
      </c>
      <c r="H27" s="49">
        <v>124306.689</v>
      </c>
      <c r="I27" s="49">
        <v>-4614.713</v>
      </c>
      <c r="J27" s="49">
        <v>90351.032</v>
      </c>
      <c r="K27" s="49">
        <v>83380.045</v>
      </c>
      <c r="L27" s="49">
        <v>708182.685</v>
      </c>
    </row>
    <row r="28" spans="2:12" ht="11.25">
      <c r="B28" s="40" t="s">
        <v>169</v>
      </c>
      <c r="C28" s="50">
        <v>2133127.9990000003</v>
      </c>
      <c r="D28" s="50">
        <v>1594066.9990000003</v>
      </c>
      <c r="E28" s="50">
        <v>539061</v>
      </c>
      <c r="F28" s="50"/>
      <c r="G28" s="50">
        <v>487761.002</v>
      </c>
      <c r="H28" s="50">
        <v>464136.999</v>
      </c>
      <c r="I28" s="50">
        <v>23624.002999999997</v>
      </c>
      <c r="J28" s="50">
        <v>355672</v>
      </c>
      <c r="K28" s="50">
        <v>315217</v>
      </c>
      <c r="L28" s="50">
        <v>2661344.001</v>
      </c>
    </row>
    <row r="29" spans="2:12" ht="11.25">
      <c r="B29" s="9" t="s">
        <v>202</v>
      </c>
      <c r="C29" s="49">
        <v>555885.885</v>
      </c>
      <c r="D29" s="49">
        <v>422805.269</v>
      </c>
      <c r="E29" s="49">
        <v>133080.616</v>
      </c>
      <c r="F29" s="49"/>
      <c r="G29" s="49">
        <v>141939.878</v>
      </c>
      <c r="H29" s="49">
        <v>126980.959</v>
      </c>
      <c r="I29" s="49">
        <v>14958.919</v>
      </c>
      <c r="J29" s="49">
        <v>79127.755</v>
      </c>
      <c r="K29" s="49">
        <v>82577.802</v>
      </c>
      <c r="L29" s="49">
        <v>694375.716</v>
      </c>
    </row>
    <row r="30" spans="2:12" ht="11.25">
      <c r="B30" s="9" t="s">
        <v>203</v>
      </c>
      <c r="C30" s="49">
        <v>586724.817</v>
      </c>
      <c r="D30" s="49">
        <v>442254.048</v>
      </c>
      <c r="E30" s="49">
        <v>144470.769</v>
      </c>
      <c r="F30" s="49"/>
      <c r="G30" s="49">
        <v>169393.601</v>
      </c>
      <c r="H30" s="49">
        <v>141878.982</v>
      </c>
      <c r="I30" s="49">
        <v>27514.619</v>
      </c>
      <c r="J30" s="49">
        <v>96835.586</v>
      </c>
      <c r="K30" s="49">
        <v>94442.429</v>
      </c>
      <c r="L30" s="49">
        <v>758511.575</v>
      </c>
    </row>
    <row r="31" spans="2:12" ht="11.25">
      <c r="B31" s="9" t="s">
        <v>204</v>
      </c>
      <c r="C31" s="49">
        <v>608870.812</v>
      </c>
      <c r="D31" s="49">
        <v>461298.609</v>
      </c>
      <c r="E31" s="49">
        <v>147572.203</v>
      </c>
      <c r="F31" s="49"/>
      <c r="G31" s="49">
        <v>174591.356</v>
      </c>
      <c r="H31" s="49">
        <v>162431.697</v>
      </c>
      <c r="I31" s="49">
        <v>12159.659</v>
      </c>
      <c r="J31" s="49">
        <v>113661.947</v>
      </c>
      <c r="K31" s="49">
        <v>109433.272</v>
      </c>
      <c r="L31" s="49">
        <v>787690.843</v>
      </c>
    </row>
    <row r="32" spans="2:12" ht="11.25">
      <c r="B32" s="9" t="s">
        <v>205</v>
      </c>
      <c r="C32" s="49">
        <v>647463.487</v>
      </c>
      <c r="D32" s="49">
        <v>460482.075</v>
      </c>
      <c r="E32" s="49">
        <v>186981.412</v>
      </c>
      <c r="F32" s="49"/>
      <c r="G32" s="49">
        <v>141572.168</v>
      </c>
      <c r="H32" s="49">
        <v>148239.363</v>
      </c>
      <c r="I32" s="49">
        <v>-6667.195</v>
      </c>
      <c r="J32" s="49">
        <v>124669.712</v>
      </c>
      <c r="K32" s="49">
        <v>122080.497</v>
      </c>
      <c r="L32" s="49">
        <v>791624.87</v>
      </c>
    </row>
    <row r="33" spans="2:12" ht="11.25">
      <c r="B33" s="40" t="s">
        <v>173</v>
      </c>
      <c r="C33" s="50">
        <v>2398945.001</v>
      </c>
      <c r="D33" s="50">
        <v>1786840.001</v>
      </c>
      <c r="E33" s="50">
        <v>612105</v>
      </c>
      <c r="F33" s="50"/>
      <c r="G33" s="50">
        <v>627497.003</v>
      </c>
      <c r="H33" s="50">
        <v>579531.0009999999</v>
      </c>
      <c r="I33" s="50">
        <v>47966.002</v>
      </c>
      <c r="J33" s="50">
        <v>414295</v>
      </c>
      <c r="K33" s="50">
        <v>408534</v>
      </c>
      <c r="L33" s="50">
        <v>3032203.004</v>
      </c>
    </row>
    <row r="34" spans="2:12" ht="11.25">
      <c r="B34" s="9" t="s">
        <v>206</v>
      </c>
      <c r="C34" s="49">
        <v>613239.116</v>
      </c>
      <c r="D34" s="49">
        <v>460109.858</v>
      </c>
      <c r="E34" s="49">
        <v>153129.258</v>
      </c>
      <c r="F34" s="49"/>
      <c r="G34" s="49">
        <v>120101.83</v>
      </c>
      <c r="H34" s="49">
        <v>124169.762</v>
      </c>
      <c r="I34" s="49">
        <v>-4067.932</v>
      </c>
      <c r="J34" s="49">
        <v>86186.631</v>
      </c>
      <c r="K34" s="49">
        <v>90127.299</v>
      </c>
      <c r="L34" s="49">
        <v>729400.278</v>
      </c>
    </row>
    <row r="35" spans="2:12" ht="11.25">
      <c r="B35" s="9" t="s">
        <v>207</v>
      </c>
      <c r="C35" s="49">
        <v>642485.51</v>
      </c>
      <c r="D35" s="49">
        <v>486110.964</v>
      </c>
      <c r="E35" s="49">
        <v>156374.546</v>
      </c>
      <c r="F35" s="49"/>
      <c r="G35" s="49">
        <v>138552.799</v>
      </c>
      <c r="H35" s="49">
        <v>135664.971</v>
      </c>
      <c r="I35" s="49">
        <v>2887.828</v>
      </c>
      <c r="J35" s="49">
        <v>92477.088</v>
      </c>
      <c r="K35" s="49">
        <v>85552.696</v>
      </c>
      <c r="L35" s="49">
        <v>787962.701</v>
      </c>
    </row>
    <row r="36" spans="2:12" ht="11.25">
      <c r="B36" s="9" t="s">
        <v>208</v>
      </c>
      <c r="C36" s="49">
        <v>672859.548</v>
      </c>
      <c r="D36" s="49">
        <v>511869.073</v>
      </c>
      <c r="E36" s="49">
        <v>160990.475</v>
      </c>
      <c r="F36" s="49"/>
      <c r="G36" s="49">
        <v>154538.295</v>
      </c>
      <c r="H36" s="49">
        <v>158544.201</v>
      </c>
      <c r="I36" s="49">
        <v>-4005.906</v>
      </c>
      <c r="J36" s="49">
        <v>91304.554</v>
      </c>
      <c r="K36" s="49">
        <v>92271.239</v>
      </c>
      <c r="L36" s="49">
        <v>826431.158</v>
      </c>
    </row>
    <row r="37" spans="2:12" ht="11.25">
      <c r="B37" s="9" t="s">
        <v>209</v>
      </c>
      <c r="C37" s="49">
        <v>738167.826</v>
      </c>
      <c r="D37" s="49">
        <v>521661.105</v>
      </c>
      <c r="E37" s="49">
        <v>216506.721</v>
      </c>
      <c r="F37" s="49"/>
      <c r="G37" s="49">
        <v>164653.074</v>
      </c>
      <c r="H37" s="49">
        <v>166938.066</v>
      </c>
      <c r="I37" s="49">
        <v>-2284.992</v>
      </c>
      <c r="J37" s="49">
        <v>85684.727</v>
      </c>
      <c r="K37" s="49">
        <v>92895.765</v>
      </c>
      <c r="L37" s="49">
        <v>895609.862</v>
      </c>
    </row>
    <row r="38" spans="2:12" ht="11.25">
      <c r="B38" s="142" t="s">
        <v>182</v>
      </c>
      <c r="C38" s="50">
        <v>2666752</v>
      </c>
      <c r="D38" s="50">
        <v>1979751</v>
      </c>
      <c r="E38" s="50">
        <v>687001</v>
      </c>
      <c r="F38" s="50"/>
      <c r="G38" s="50">
        <v>577845.998</v>
      </c>
      <c r="H38" s="50">
        <v>585317</v>
      </c>
      <c r="I38" s="50">
        <v>-7471.002</v>
      </c>
      <c r="J38" s="50">
        <v>355653</v>
      </c>
      <c r="K38" s="50">
        <v>360846.999</v>
      </c>
      <c r="L38" s="50">
        <v>3239403.999</v>
      </c>
    </row>
    <row r="39" spans="2:12" ht="11.25">
      <c r="B39" s="142" t="s">
        <v>210</v>
      </c>
      <c r="C39" s="178">
        <v>702840.286</v>
      </c>
      <c r="D39" s="178">
        <v>532300.533</v>
      </c>
      <c r="E39" s="178">
        <v>170539.753</v>
      </c>
      <c r="F39" s="178"/>
      <c r="G39" s="178">
        <v>166767.111</v>
      </c>
      <c r="H39" s="178">
        <v>164626.781</v>
      </c>
      <c r="I39" s="178">
        <v>2140.33</v>
      </c>
      <c r="J39" s="178">
        <v>84458.678</v>
      </c>
      <c r="K39" s="178">
        <v>98497.39</v>
      </c>
      <c r="L39" s="178">
        <v>855568.685</v>
      </c>
    </row>
    <row r="40" spans="2:12" ht="11.25">
      <c r="B40" s="9" t="s">
        <v>211</v>
      </c>
      <c r="C40" s="49">
        <v>735450.285</v>
      </c>
      <c r="D40" s="49">
        <v>548562.642</v>
      </c>
      <c r="E40" s="49">
        <v>186887.643</v>
      </c>
      <c r="F40" s="49"/>
      <c r="G40" s="49">
        <v>197407.158</v>
      </c>
      <c r="H40" s="49">
        <v>178161.091</v>
      </c>
      <c r="I40" s="49">
        <v>19246.067</v>
      </c>
      <c r="J40" s="49">
        <v>102185.006</v>
      </c>
      <c r="K40" s="49">
        <v>107945.45</v>
      </c>
      <c r="L40" s="49">
        <v>927096.999</v>
      </c>
    </row>
    <row r="41" spans="2:12" ht="11.25">
      <c r="B41" s="9" t="s">
        <v>212</v>
      </c>
      <c r="C41" s="49">
        <v>761311.001</v>
      </c>
      <c r="D41" s="49">
        <v>572106.715</v>
      </c>
      <c r="E41" s="49">
        <v>189204.286</v>
      </c>
      <c r="F41" s="49"/>
      <c r="G41" s="49">
        <v>214320.447</v>
      </c>
      <c r="H41" s="49">
        <v>197177.541</v>
      </c>
      <c r="I41" s="49">
        <v>17142.906</v>
      </c>
      <c r="J41" s="49">
        <v>110749.368</v>
      </c>
      <c r="K41" s="49">
        <v>122942.409</v>
      </c>
      <c r="L41" s="49">
        <v>963438.407</v>
      </c>
    </row>
    <row r="42" spans="2:12" ht="11.25">
      <c r="B42" s="9" t="s">
        <v>213</v>
      </c>
      <c r="C42" s="49">
        <v>846354.554</v>
      </c>
      <c r="D42" s="49">
        <v>595654.034</v>
      </c>
      <c r="E42" s="49">
        <v>250700.52</v>
      </c>
      <c r="F42" s="49"/>
      <c r="G42" s="49">
        <v>184517.585</v>
      </c>
      <c r="H42" s="49">
        <v>193746.93</v>
      </c>
      <c r="I42" s="49">
        <v>-9229.345</v>
      </c>
      <c r="J42" s="49">
        <v>112474.941</v>
      </c>
      <c r="K42" s="49">
        <v>119366.299</v>
      </c>
      <c r="L42" s="49">
        <v>1023980.781</v>
      </c>
    </row>
    <row r="43" spans="2:12" ht="11.25">
      <c r="B43" s="40" t="s">
        <v>214</v>
      </c>
      <c r="C43" s="50">
        <v>3045956.126</v>
      </c>
      <c r="D43" s="50">
        <v>2248623.924</v>
      </c>
      <c r="E43" s="50">
        <v>797332.202</v>
      </c>
      <c r="F43" s="50"/>
      <c r="G43" s="50">
        <v>763012.301</v>
      </c>
      <c r="H43" s="50">
        <v>733712.3429999999</v>
      </c>
      <c r="I43" s="50">
        <v>29299.958</v>
      </c>
      <c r="J43" s="50">
        <v>409867.993</v>
      </c>
      <c r="K43" s="50">
        <v>448751.548</v>
      </c>
      <c r="L43" s="50">
        <v>3770084.872</v>
      </c>
    </row>
    <row r="44" spans="2:12" ht="11.25">
      <c r="B44" s="142" t="s">
        <v>231</v>
      </c>
      <c r="C44" s="178">
        <v>781489.691</v>
      </c>
      <c r="D44" s="178">
        <v>601849.096</v>
      </c>
      <c r="E44" s="178">
        <v>179640.595</v>
      </c>
      <c r="F44" s="178"/>
      <c r="G44" s="178">
        <v>192707.606</v>
      </c>
      <c r="H44" s="178">
        <v>187793.04</v>
      </c>
      <c r="I44" s="178">
        <v>4914.566</v>
      </c>
      <c r="J44" s="178">
        <v>100646.909</v>
      </c>
      <c r="K44" s="178">
        <v>112771.595</v>
      </c>
      <c r="L44" s="178">
        <v>962072.611</v>
      </c>
    </row>
    <row r="45" spans="2:12" ht="11.25">
      <c r="B45" s="9" t="s">
        <v>240</v>
      </c>
      <c r="C45" s="49">
        <v>828134.228</v>
      </c>
      <c r="D45" s="49">
        <v>617652.653</v>
      </c>
      <c r="E45" s="49">
        <v>210481.575</v>
      </c>
      <c r="F45" s="49"/>
      <c r="G45" s="49">
        <v>220639.448</v>
      </c>
      <c r="H45" s="49">
        <v>196643.73</v>
      </c>
      <c r="I45" s="49">
        <v>23995.718</v>
      </c>
      <c r="J45" s="49">
        <v>121481.586</v>
      </c>
      <c r="K45" s="49">
        <v>126728.584</v>
      </c>
      <c r="L45" s="49">
        <v>1043526.678</v>
      </c>
    </row>
    <row r="46" spans="2:12" ht="11.25">
      <c r="B46" s="9" t="s">
        <v>242</v>
      </c>
      <c r="C46" s="49">
        <v>832946.813</v>
      </c>
      <c r="D46" s="49">
        <v>631159.24</v>
      </c>
      <c r="E46" s="49">
        <v>201787.573</v>
      </c>
      <c r="F46" s="49"/>
      <c r="G46" s="49">
        <v>217322.903584213</v>
      </c>
      <c r="H46" s="49">
        <v>209555.575</v>
      </c>
      <c r="I46" s="49">
        <v>7767.32858421272</v>
      </c>
      <c r="J46" s="49">
        <v>133323.873</v>
      </c>
      <c r="K46" s="49">
        <v>136887.088584213</v>
      </c>
      <c r="L46" s="49">
        <v>1046706.501</v>
      </c>
    </row>
    <row r="47" spans="2:12" ht="11.25">
      <c r="B47" s="9" t="s">
        <v>248</v>
      </c>
      <c r="C47" s="49">
        <v>913565.736</v>
      </c>
      <c r="D47" s="49">
        <v>648828.507</v>
      </c>
      <c r="E47" s="49">
        <v>264737.229</v>
      </c>
      <c r="F47" s="49"/>
      <c r="G47" s="49">
        <v>186590.55361886</v>
      </c>
      <c r="H47" s="49">
        <v>204727.764</v>
      </c>
      <c r="I47" s="49">
        <v>-18137.2103811404</v>
      </c>
      <c r="J47" s="49">
        <v>137117.446</v>
      </c>
      <c r="K47" s="49">
        <v>146566.18761886</v>
      </c>
      <c r="L47" s="49">
        <v>1090707.548</v>
      </c>
    </row>
    <row r="48" spans="2:12" ht="11.25">
      <c r="B48" s="40" t="s">
        <v>243</v>
      </c>
      <c r="C48" s="50">
        <v>3356136.468</v>
      </c>
      <c r="D48" s="50">
        <v>2499489.4960000003</v>
      </c>
      <c r="E48" s="50">
        <v>856646.9720000001</v>
      </c>
      <c r="F48" s="50"/>
      <c r="G48" s="50">
        <v>817260.511203073</v>
      </c>
      <c r="H48" s="50">
        <v>798720.1089999999</v>
      </c>
      <c r="I48" s="50">
        <v>18540.40220307232</v>
      </c>
      <c r="J48" s="50">
        <v>492569.814</v>
      </c>
      <c r="K48" s="50">
        <v>522953.455203073</v>
      </c>
      <c r="L48" s="50">
        <v>4143013.338</v>
      </c>
    </row>
    <row r="49" spans="2:12" ht="11.25">
      <c r="B49" s="142" t="s">
        <v>257</v>
      </c>
      <c r="C49" s="178">
        <v>862000.814881153</v>
      </c>
      <c r="D49" s="178">
        <v>658905.534881153</v>
      </c>
      <c r="E49" s="178">
        <v>203095.28</v>
      </c>
      <c r="F49" s="178"/>
      <c r="G49" s="178">
        <v>189095.118283351</v>
      </c>
      <c r="H49" s="178">
        <v>193198.242397059</v>
      </c>
      <c r="I49" s="178">
        <v>-4103.12411370811</v>
      </c>
      <c r="J49" s="178">
        <v>115028.672</v>
      </c>
      <c r="K49" s="178">
        <v>132775.655</v>
      </c>
      <c r="L49" s="178">
        <v>1033348.9501645</v>
      </c>
    </row>
    <row r="50" spans="2:12" ht="11.25">
      <c r="B50" s="9" t="s">
        <v>258</v>
      </c>
      <c r="C50" s="49">
        <v>900570.95</v>
      </c>
      <c r="D50" s="49">
        <v>672066.112</v>
      </c>
      <c r="E50" s="49">
        <v>228504.838</v>
      </c>
      <c r="F50" s="49"/>
      <c r="G50" s="49">
        <v>215408.495243227</v>
      </c>
      <c r="H50" s="49">
        <v>196948.69</v>
      </c>
      <c r="I50" s="49">
        <v>18459.8052432275</v>
      </c>
      <c r="J50" s="49">
        <v>141429.058</v>
      </c>
      <c r="K50" s="49">
        <v>155858.483</v>
      </c>
      <c r="L50" s="49">
        <v>1101550.02024323</v>
      </c>
    </row>
    <row r="51" spans="2:12" ht="11.25">
      <c r="B51" s="51" t="s">
        <v>259</v>
      </c>
      <c r="C51" s="123">
        <v>912326.812</v>
      </c>
      <c r="D51" s="123">
        <v>692215.732</v>
      </c>
      <c r="E51" s="123">
        <v>220111.08</v>
      </c>
      <c r="F51" s="123"/>
      <c r="G51" s="123">
        <v>194334.755</v>
      </c>
      <c r="H51" s="123">
        <v>204980.042</v>
      </c>
      <c r="I51" s="123">
        <v>-10645.287</v>
      </c>
      <c r="J51" s="123">
        <v>148074.475</v>
      </c>
      <c r="K51" s="123">
        <v>156422.262</v>
      </c>
      <c r="L51" s="123">
        <v>1098313.78</v>
      </c>
    </row>
    <row r="52" ht="11.25">
      <c r="B52" s="114" t="s">
        <v>139</v>
      </c>
    </row>
  </sheetData>
  <sheetProtection/>
  <mergeCells count="5">
    <mergeCell ref="L7:L8"/>
    <mergeCell ref="B7:B8"/>
    <mergeCell ref="G7:I7"/>
    <mergeCell ref="J7:J8"/>
    <mergeCell ref="K7:K8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00390625" style="5" customWidth="1"/>
    <col min="2" max="2" width="9.7109375" style="9" customWidth="1"/>
    <col min="3" max="3" width="10.7109375" style="5" customWidth="1"/>
    <col min="4" max="4" width="9.28125" style="5" customWidth="1"/>
    <col min="5" max="5" width="12.57421875" style="5" customWidth="1"/>
    <col min="6" max="6" width="11.421875" style="5" customWidth="1"/>
    <col min="7" max="8" width="9.28125" style="5" customWidth="1"/>
    <col min="9" max="9" width="2.421875" style="5" customWidth="1"/>
    <col min="10" max="10" width="9.28125" style="5" customWidth="1"/>
    <col min="11" max="11" width="10.421875" style="5" customWidth="1"/>
    <col min="12" max="12" width="9.28125" style="5" customWidth="1"/>
    <col min="13" max="13" width="11.00390625" style="5" customWidth="1"/>
    <col min="14" max="17" width="9.28125" style="5" customWidth="1"/>
    <col min="18" max="18" width="2.140625" style="5" customWidth="1"/>
    <col min="19" max="21" width="9.28125" style="5" customWidth="1"/>
    <col min="22" max="16384" width="9.140625" style="5" customWidth="1"/>
  </cols>
  <sheetData>
    <row r="1" spans="2:21" s="79" customFormat="1" ht="12.75">
      <c r="B1" s="80" t="s">
        <v>120</v>
      </c>
      <c r="D1" s="81"/>
      <c r="E1" s="81"/>
      <c r="F1" s="81"/>
      <c r="U1" s="165" t="str">
        <f>'Tab 1'!$K$1</f>
        <v>Carta de Conjuntura | dez 2012</v>
      </c>
    </row>
    <row r="2" spans="2:12" s="79" customFormat="1" ht="12.75">
      <c r="B2" s="80"/>
      <c r="D2" s="81"/>
      <c r="E2" s="81"/>
      <c r="F2" s="81"/>
      <c r="L2" s="78"/>
    </row>
    <row r="3" ht="11.25">
      <c r="B3" s="31" t="s">
        <v>64</v>
      </c>
    </row>
    <row r="4" ht="11.25">
      <c r="B4" s="47" t="s">
        <v>74</v>
      </c>
    </row>
    <row r="5" ht="11.25">
      <c r="B5" s="48" t="s">
        <v>140</v>
      </c>
    </row>
    <row r="6" ht="11.25">
      <c r="B6" s="48"/>
    </row>
    <row r="7" spans="2:21" ht="11.25">
      <c r="B7" s="84"/>
      <c r="C7" s="86"/>
      <c r="D7" s="219" t="s">
        <v>48</v>
      </c>
      <c r="E7" s="219"/>
      <c r="F7" s="219"/>
      <c r="G7" s="219"/>
      <c r="H7" s="219"/>
      <c r="I7" s="36"/>
      <c r="J7" s="219" t="s">
        <v>49</v>
      </c>
      <c r="K7" s="219"/>
      <c r="L7" s="219"/>
      <c r="M7" s="219"/>
      <c r="N7" s="219"/>
      <c r="O7" s="219"/>
      <c r="P7" s="219"/>
      <c r="Q7" s="219"/>
      <c r="R7" s="36"/>
      <c r="S7" s="86"/>
      <c r="T7" s="86"/>
      <c r="U7" s="86"/>
    </row>
    <row r="8" spans="2:21" ht="45.75" customHeight="1" thickBot="1">
      <c r="B8" s="85" t="s">
        <v>3</v>
      </c>
      <c r="C8" s="38" t="s">
        <v>47</v>
      </c>
      <c r="D8" s="38" t="s">
        <v>75</v>
      </c>
      <c r="E8" s="38" t="s">
        <v>171</v>
      </c>
      <c r="F8" s="38" t="s">
        <v>76</v>
      </c>
      <c r="G8" s="38" t="s">
        <v>124</v>
      </c>
      <c r="H8" s="38" t="s">
        <v>35</v>
      </c>
      <c r="I8" s="38"/>
      <c r="J8" s="38" t="s">
        <v>77</v>
      </c>
      <c r="K8" s="38" t="s">
        <v>141</v>
      </c>
      <c r="L8" s="38" t="s">
        <v>142</v>
      </c>
      <c r="M8" s="38" t="s">
        <v>143</v>
      </c>
      <c r="N8" s="38" t="s">
        <v>78</v>
      </c>
      <c r="O8" s="38" t="s">
        <v>144</v>
      </c>
      <c r="P8" s="38" t="s">
        <v>145</v>
      </c>
      <c r="Q8" s="38" t="s">
        <v>35</v>
      </c>
      <c r="R8" s="38"/>
      <c r="S8" s="38" t="s">
        <v>50</v>
      </c>
      <c r="T8" s="38" t="s">
        <v>79</v>
      </c>
      <c r="U8" s="38" t="s">
        <v>52</v>
      </c>
    </row>
    <row r="9" spans="2:21" ht="12" thickTop="1">
      <c r="B9" s="192" t="s">
        <v>197</v>
      </c>
      <c r="C9" s="193">
        <v>119.343344016368</v>
      </c>
      <c r="D9" s="193">
        <v>173.736464430589</v>
      </c>
      <c r="E9" s="193">
        <v>125.550659200756</v>
      </c>
      <c r="F9" s="193">
        <v>121.306598381905</v>
      </c>
      <c r="G9" s="193">
        <v>137.997471490107</v>
      </c>
      <c r="H9" s="193">
        <v>128.422871614596</v>
      </c>
      <c r="I9" s="193"/>
      <c r="J9" s="193">
        <v>132.48860812617</v>
      </c>
      <c r="K9" s="193">
        <v>135.439512344799</v>
      </c>
      <c r="L9" s="193">
        <v>214.136367982049</v>
      </c>
      <c r="M9" s="193">
        <v>124.506483548508</v>
      </c>
      <c r="N9" s="193">
        <v>136.121034110489</v>
      </c>
      <c r="O9" s="193">
        <v>148.044435068052</v>
      </c>
      <c r="P9" s="193">
        <v>136.060064030729</v>
      </c>
      <c r="Q9" s="193">
        <v>138.026247570124</v>
      </c>
      <c r="R9" s="193"/>
      <c r="S9" s="193">
        <v>134.517406644608</v>
      </c>
      <c r="T9" s="193">
        <v>135.890921277491</v>
      </c>
      <c r="U9" s="193">
        <v>134.773234569943</v>
      </c>
    </row>
    <row r="10" spans="2:21" ht="11.25">
      <c r="B10" s="9" t="s">
        <v>198</v>
      </c>
      <c r="C10" s="26">
        <v>160.984568076737</v>
      </c>
      <c r="D10" s="26">
        <v>165.266259020552</v>
      </c>
      <c r="E10" s="26">
        <v>110.37344256063</v>
      </c>
      <c r="F10" s="26">
        <v>116.179291748925</v>
      </c>
      <c r="G10" s="26">
        <v>137.601889526773</v>
      </c>
      <c r="H10" s="26">
        <v>117.399476383508</v>
      </c>
      <c r="I10" s="26"/>
      <c r="J10" s="26">
        <v>124.553361435376</v>
      </c>
      <c r="K10" s="26">
        <v>129.740369757019</v>
      </c>
      <c r="L10" s="26">
        <v>209.515652459084</v>
      </c>
      <c r="M10" s="26">
        <v>131.930349633553</v>
      </c>
      <c r="N10" s="26">
        <v>134.196088381881</v>
      </c>
      <c r="O10" s="26">
        <v>148.820799789239</v>
      </c>
      <c r="P10" s="26">
        <v>136.916956847372</v>
      </c>
      <c r="Q10" s="26">
        <v>136.686578845409</v>
      </c>
      <c r="R10" s="26"/>
      <c r="S10" s="26">
        <v>132.315271033475</v>
      </c>
      <c r="T10" s="26">
        <v>136.775225584878</v>
      </c>
      <c r="U10" s="26">
        <v>133.003102370684</v>
      </c>
    </row>
    <row r="11" spans="2:21" ht="11.25">
      <c r="B11" s="9" t="s">
        <v>199</v>
      </c>
      <c r="C11" s="26">
        <v>189.23586050382</v>
      </c>
      <c r="D11" s="26">
        <v>171.262995391455</v>
      </c>
      <c r="E11" s="26">
        <v>124.344602100642</v>
      </c>
      <c r="F11" s="26">
        <v>121.853491530811</v>
      </c>
      <c r="G11" s="26">
        <v>141.438901839216</v>
      </c>
      <c r="H11" s="26">
        <v>128.000449594114</v>
      </c>
      <c r="I11" s="26"/>
      <c r="J11" s="26">
        <v>133.177866243005</v>
      </c>
      <c r="K11" s="26">
        <v>135.91662454812</v>
      </c>
      <c r="L11" s="26">
        <v>214.262971396828</v>
      </c>
      <c r="M11" s="26">
        <v>136.935109889658</v>
      </c>
      <c r="N11" s="26">
        <v>135.79399273977</v>
      </c>
      <c r="O11" s="26">
        <v>151.463192136055</v>
      </c>
      <c r="P11" s="26">
        <v>137.123123552727</v>
      </c>
      <c r="Q11" s="26">
        <v>140.273434651063</v>
      </c>
      <c r="R11" s="26"/>
      <c r="S11" s="26">
        <v>139.258765856633</v>
      </c>
      <c r="T11" s="26">
        <v>143.35697087216</v>
      </c>
      <c r="U11" s="26">
        <v>139.899871606165</v>
      </c>
    </row>
    <row r="12" spans="2:21" ht="11.25">
      <c r="B12" s="9" t="s">
        <v>200</v>
      </c>
      <c r="C12" s="26">
        <v>155.434573834787</v>
      </c>
      <c r="D12" s="26">
        <v>174.13477854611</v>
      </c>
      <c r="E12" s="26">
        <v>132.552584267778</v>
      </c>
      <c r="F12" s="26">
        <v>128.903811375573</v>
      </c>
      <c r="G12" s="26">
        <v>141.666651557836</v>
      </c>
      <c r="H12" s="26">
        <v>134.572377611492</v>
      </c>
      <c r="I12" s="26"/>
      <c r="J12" s="26">
        <v>138.544370404155</v>
      </c>
      <c r="K12" s="26">
        <v>138.13526493596</v>
      </c>
      <c r="L12" s="26">
        <v>219.89025219365</v>
      </c>
      <c r="M12" s="26">
        <v>143.436530858305</v>
      </c>
      <c r="N12" s="26">
        <v>137.930787368986</v>
      </c>
      <c r="O12" s="26">
        <v>152.995103075691</v>
      </c>
      <c r="P12" s="26">
        <v>137.871078546781</v>
      </c>
      <c r="Q12" s="26">
        <v>143.273574562685</v>
      </c>
      <c r="R12" s="26"/>
      <c r="S12" s="26">
        <v>141.61933523724</v>
      </c>
      <c r="T12" s="26">
        <v>146.693598254219</v>
      </c>
      <c r="U12" s="26">
        <v>142.397332592715</v>
      </c>
    </row>
    <row r="13" spans="2:21" ht="11.25">
      <c r="B13" s="51" t="s">
        <v>201</v>
      </c>
      <c r="C13" s="58">
        <v>127.884769299714</v>
      </c>
      <c r="D13" s="58">
        <v>174.373790665105</v>
      </c>
      <c r="E13" s="58">
        <v>130.964211723943</v>
      </c>
      <c r="F13" s="58">
        <v>127.974965742418</v>
      </c>
      <c r="G13" s="58">
        <v>145.675788923834</v>
      </c>
      <c r="H13" s="58">
        <v>133.915044186983</v>
      </c>
      <c r="I13" s="58"/>
      <c r="J13" s="58">
        <v>142.750763735576</v>
      </c>
      <c r="K13" s="58">
        <v>144.949545766446</v>
      </c>
      <c r="L13" s="58">
        <v>233.578219039659</v>
      </c>
      <c r="M13" s="58">
        <v>152.587094359445</v>
      </c>
      <c r="N13" s="58">
        <v>141.109975433188</v>
      </c>
      <c r="O13" s="58">
        <v>153.850054055831</v>
      </c>
      <c r="P13" s="58">
        <v>138.132638837467</v>
      </c>
      <c r="Q13" s="58">
        <v>147.061387245414</v>
      </c>
      <c r="R13" s="58"/>
      <c r="S13" s="58">
        <v>142.550662477392</v>
      </c>
      <c r="T13" s="58">
        <v>150.761583108446</v>
      </c>
      <c r="U13" s="58">
        <v>143.765161611804</v>
      </c>
    </row>
    <row r="14" spans="2:21" ht="11.25">
      <c r="B14" s="9" t="s">
        <v>202</v>
      </c>
      <c r="C14" s="26">
        <v>168.130217323441</v>
      </c>
      <c r="D14" s="26">
        <v>171.933235771195</v>
      </c>
      <c r="E14" s="26">
        <v>119.406124901837</v>
      </c>
      <c r="F14" s="26">
        <v>124.725657547484</v>
      </c>
      <c r="G14" s="26">
        <v>143.801876197423</v>
      </c>
      <c r="H14" s="26">
        <v>125.698579886522</v>
      </c>
      <c r="I14" s="26"/>
      <c r="J14" s="26">
        <v>134.571035725902</v>
      </c>
      <c r="K14" s="26">
        <v>140.097678624321</v>
      </c>
      <c r="L14" s="26">
        <v>227.820473637477</v>
      </c>
      <c r="M14" s="26">
        <v>153.976769839441</v>
      </c>
      <c r="N14" s="26">
        <v>139.267201973443</v>
      </c>
      <c r="O14" s="26">
        <v>152.978093496972</v>
      </c>
      <c r="P14" s="26">
        <v>137.065969701619</v>
      </c>
      <c r="Q14" s="26">
        <v>144.276978503814</v>
      </c>
      <c r="R14" s="26"/>
      <c r="S14" s="26">
        <v>140.178660877517</v>
      </c>
      <c r="T14" s="26">
        <v>148.31069230246</v>
      </c>
      <c r="U14" s="26">
        <v>141.372658858504</v>
      </c>
    </row>
    <row r="15" spans="2:21" ht="11.25">
      <c r="B15" s="9" t="s">
        <v>203</v>
      </c>
      <c r="C15" s="26">
        <v>208.738804301232</v>
      </c>
      <c r="D15" s="26">
        <v>179.222342511286</v>
      </c>
      <c r="E15" s="26">
        <v>130.60373296433</v>
      </c>
      <c r="F15" s="26">
        <v>132.256118733957</v>
      </c>
      <c r="G15" s="26">
        <v>145.715291864117</v>
      </c>
      <c r="H15" s="26">
        <v>134.821639854631</v>
      </c>
      <c r="I15" s="26"/>
      <c r="J15" s="26">
        <v>143.836641780649</v>
      </c>
      <c r="K15" s="26">
        <v>149.160465787086</v>
      </c>
      <c r="L15" s="26">
        <v>232.804346258052</v>
      </c>
      <c r="M15" s="26">
        <v>158.08020292306</v>
      </c>
      <c r="N15" s="26">
        <v>142.527302748997</v>
      </c>
      <c r="O15" s="26">
        <v>154.332631202189</v>
      </c>
      <c r="P15" s="26">
        <v>138.328633883374</v>
      </c>
      <c r="Q15" s="26">
        <v>148.569713595972</v>
      </c>
      <c r="R15" s="26"/>
      <c r="S15" s="26">
        <v>147.705950117211</v>
      </c>
      <c r="T15" s="26">
        <v>156.035219447304</v>
      </c>
      <c r="U15" s="26">
        <v>148.931539113956</v>
      </c>
    </row>
    <row r="16" spans="2:21" ht="11.25">
      <c r="B16" s="9" t="s">
        <v>204</v>
      </c>
      <c r="C16" s="26">
        <v>165.064463650335</v>
      </c>
      <c r="D16" s="26">
        <v>185.822926821633</v>
      </c>
      <c r="E16" s="26">
        <v>139.942279123826</v>
      </c>
      <c r="F16" s="26">
        <v>143.80867932028</v>
      </c>
      <c r="G16" s="26">
        <v>149.961853808602</v>
      </c>
      <c r="H16" s="26">
        <v>143.728996036901</v>
      </c>
      <c r="I16" s="26"/>
      <c r="J16" s="26">
        <v>152.573715551359</v>
      </c>
      <c r="K16" s="26">
        <v>152.542769076431</v>
      </c>
      <c r="L16" s="26">
        <v>241.47381459497</v>
      </c>
      <c r="M16" s="26">
        <v>161.933272228522</v>
      </c>
      <c r="N16" s="26">
        <v>145.498890884599</v>
      </c>
      <c r="O16" s="26">
        <v>156.116639947783</v>
      </c>
      <c r="P16" s="26">
        <v>139.514272060594</v>
      </c>
      <c r="Q16" s="26">
        <v>152.415567650472</v>
      </c>
      <c r="R16" s="26"/>
      <c r="S16" s="26">
        <v>150.763983978212</v>
      </c>
      <c r="T16" s="26">
        <v>163.049429762954</v>
      </c>
      <c r="U16" s="26">
        <v>152.528917927955</v>
      </c>
    </row>
    <row r="17" spans="2:21" ht="11.25">
      <c r="B17" s="51" t="s">
        <v>205</v>
      </c>
      <c r="C17" s="58">
        <v>131.614776090642</v>
      </c>
      <c r="D17" s="58">
        <v>172.285614969555</v>
      </c>
      <c r="E17" s="58">
        <v>123.064058071043</v>
      </c>
      <c r="F17" s="58">
        <v>133.32201602047</v>
      </c>
      <c r="G17" s="58">
        <v>152.117262215062</v>
      </c>
      <c r="H17" s="58">
        <v>130.560939675329</v>
      </c>
      <c r="I17" s="58"/>
      <c r="J17" s="58">
        <v>140.716530915036</v>
      </c>
      <c r="K17" s="58">
        <v>145.364114407729</v>
      </c>
      <c r="L17" s="58">
        <v>251.962952448529</v>
      </c>
      <c r="M17" s="58">
        <v>162.352766902181</v>
      </c>
      <c r="N17" s="58">
        <v>145.365131635112</v>
      </c>
      <c r="O17" s="58">
        <v>154.535738174598</v>
      </c>
      <c r="P17" s="58">
        <v>140.232251020264</v>
      </c>
      <c r="Q17" s="58">
        <v>150.003136661767</v>
      </c>
      <c r="R17" s="58"/>
      <c r="S17" s="58">
        <v>143.596698579406</v>
      </c>
      <c r="T17" s="58">
        <v>154.320747493175</v>
      </c>
      <c r="U17" s="58">
        <v>145.144967674016</v>
      </c>
    </row>
    <row r="18" spans="2:21" ht="11.25">
      <c r="B18" s="9" t="s">
        <v>206</v>
      </c>
      <c r="C18" s="26">
        <v>166.982561739171</v>
      </c>
      <c r="D18" s="26">
        <v>160.732662015766</v>
      </c>
      <c r="E18" s="26">
        <v>99.8263708503703</v>
      </c>
      <c r="F18" s="26">
        <v>117.617921527417</v>
      </c>
      <c r="G18" s="26">
        <v>141.016582578807</v>
      </c>
      <c r="H18" s="26">
        <v>111.092687829692</v>
      </c>
      <c r="I18" s="26"/>
      <c r="J18" s="26">
        <v>126.384554214597</v>
      </c>
      <c r="K18" s="26">
        <v>131.453001525098</v>
      </c>
      <c r="L18" s="26">
        <v>234.195590850151</v>
      </c>
      <c r="M18" s="26">
        <v>165.017219904457</v>
      </c>
      <c r="N18" s="26">
        <v>143.031472275036</v>
      </c>
      <c r="O18" s="26">
        <v>156.429593763224</v>
      </c>
      <c r="P18" s="26">
        <v>141.151508685342</v>
      </c>
      <c r="Q18" s="26">
        <v>145.60087511683</v>
      </c>
      <c r="R18" s="26"/>
      <c r="S18" s="26">
        <v>136.539880977136</v>
      </c>
      <c r="T18" s="26">
        <v>143.33265367464</v>
      </c>
      <c r="U18" s="26">
        <v>137.537164956898</v>
      </c>
    </row>
    <row r="19" spans="2:21" ht="11.25">
      <c r="B19" s="9" t="s">
        <v>207</v>
      </c>
      <c r="C19" s="26">
        <v>201.803129134093</v>
      </c>
      <c r="D19" s="26">
        <v>169.366294895121</v>
      </c>
      <c r="E19" s="26">
        <v>113.367575740805</v>
      </c>
      <c r="F19" s="26">
        <v>127.341114282304</v>
      </c>
      <c r="G19" s="26">
        <v>147.369050133202</v>
      </c>
      <c r="H19" s="26">
        <v>122.616448056753</v>
      </c>
      <c r="I19" s="26"/>
      <c r="J19" s="26">
        <v>137.865998758959</v>
      </c>
      <c r="K19" s="26">
        <v>138.078054212553</v>
      </c>
      <c r="L19" s="26">
        <v>237.837200991028</v>
      </c>
      <c r="M19" s="26">
        <v>168.099687674315</v>
      </c>
      <c r="N19" s="26">
        <v>144.943724269114</v>
      </c>
      <c r="O19" s="26">
        <v>157.889729986505</v>
      </c>
      <c r="P19" s="26">
        <v>141.92690671045</v>
      </c>
      <c r="Q19" s="26">
        <v>149.594252507944</v>
      </c>
      <c r="R19" s="26"/>
      <c r="S19" s="26">
        <v>144.405746600458</v>
      </c>
      <c r="T19" s="26">
        <v>150.856877978054</v>
      </c>
      <c r="U19" s="26">
        <v>145.357207741621</v>
      </c>
    </row>
    <row r="20" spans="2:21" ht="11.25">
      <c r="B20" s="9" t="s">
        <v>208</v>
      </c>
      <c r="C20" s="26">
        <v>152.690219215278</v>
      </c>
      <c r="D20" s="26">
        <v>177.275076467459</v>
      </c>
      <c r="E20" s="26">
        <v>126.32460196148</v>
      </c>
      <c r="F20" s="26">
        <v>140.630411295532</v>
      </c>
      <c r="G20" s="26">
        <v>150.361996960058</v>
      </c>
      <c r="H20" s="26">
        <v>134.000383358401</v>
      </c>
      <c r="I20" s="26"/>
      <c r="J20" s="26">
        <v>149.053082738226</v>
      </c>
      <c r="K20" s="26">
        <v>145.792115446595</v>
      </c>
      <c r="L20" s="26">
        <v>242.4449595491</v>
      </c>
      <c r="M20" s="26">
        <v>172.737971819392</v>
      </c>
      <c r="N20" s="26">
        <v>149.666983696175</v>
      </c>
      <c r="O20" s="26">
        <v>159.226562160662</v>
      </c>
      <c r="P20" s="26">
        <v>143.342527632851</v>
      </c>
      <c r="Q20" s="26">
        <v>154.570147004873</v>
      </c>
      <c r="R20" s="26"/>
      <c r="S20" s="26">
        <v>148.574113668767</v>
      </c>
      <c r="T20" s="26">
        <v>160.450943683463</v>
      </c>
      <c r="U20" s="26">
        <v>150.291285456062</v>
      </c>
    </row>
    <row r="21" spans="2:21" ht="11.25">
      <c r="B21" s="51" t="s">
        <v>209</v>
      </c>
      <c r="C21" s="58">
        <v>131.099544482195</v>
      </c>
      <c r="D21" s="58">
        <v>179.354476294068</v>
      </c>
      <c r="E21" s="58">
        <v>128.692441031512</v>
      </c>
      <c r="F21" s="58">
        <v>144.551500231006</v>
      </c>
      <c r="G21" s="58">
        <v>158.100771180105</v>
      </c>
      <c r="H21" s="58">
        <v>137.129182499391</v>
      </c>
      <c r="I21" s="58"/>
      <c r="J21" s="58">
        <v>152.597311090054</v>
      </c>
      <c r="K21" s="58">
        <v>150.974562568879</v>
      </c>
      <c r="L21" s="58">
        <v>247.593063649148</v>
      </c>
      <c r="M21" s="58">
        <v>180.269608537393</v>
      </c>
      <c r="N21" s="58">
        <v>153.370404591272</v>
      </c>
      <c r="O21" s="58">
        <v>160.732376127975</v>
      </c>
      <c r="P21" s="58">
        <v>145.535737363314</v>
      </c>
      <c r="Q21" s="58">
        <v>158.134936796287</v>
      </c>
      <c r="R21" s="58"/>
      <c r="S21" s="58">
        <v>150.728435624661</v>
      </c>
      <c r="T21" s="58">
        <v>165.497081207179</v>
      </c>
      <c r="U21" s="58">
        <v>152.853699821449</v>
      </c>
    </row>
    <row r="22" spans="2:21" ht="11.25">
      <c r="B22" s="9" t="s">
        <v>210</v>
      </c>
      <c r="C22" s="26">
        <v>178.643926526686</v>
      </c>
      <c r="D22" s="26">
        <v>183.330772371039</v>
      </c>
      <c r="E22" s="26">
        <v>117.554240028507</v>
      </c>
      <c r="F22" s="26">
        <v>135.760385703159</v>
      </c>
      <c r="G22" s="26">
        <v>153.751701718307</v>
      </c>
      <c r="H22" s="26">
        <v>128.173322406775</v>
      </c>
      <c r="I22" s="26"/>
      <c r="J22" s="26">
        <v>146.49930404853</v>
      </c>
      <c r="K22" s="26">
        <v>147.326684679896</v>
      </c>
      <c r="L22" s="26">
        <v>238.978380146677</v>
      </c>
      <c r="M22" s="26">
        <v>179.783600648548</v>
      </c>
      <c r="N22" s="26">
        <v>147.895511639123</v>
      </c>
      <c r="O22" s="26">
        <v>159.26061099366</v>
      </c>
      <c r="P22" s="26">
        <v>144.430624596285</v>
      </c>
      <c r="Q22" s="26">
        <v>154.628714998985</v>
      </c>
      <c r="R22" s="26"/>
      <c r="S22" s="26">
        <v>148.153912928297</v>
      </c>
      <c r="T22" s="26">
        <v>164.16335361738</v>
      </c>
      <c r="U22" s="26">
        <v>150.388737612297</v>
      </c>
    </row>
    <row r="23" spans="2:21" ht="11.25">
      <c r="B23" s="9" t="s">
        <v>211</v>
      </c>
      <c r="C23" s="26">
        <v>220.06256176273</v>
      </c>
      <c r="D23" s="26">
        <v>193.36519852046</v>
      </c>
      <c r="E23" s="26">
        <v>128.903804261016</v>
      </c>
      <c r="F23" s="26">
        <v>149.026766114271</v>
      </c>
      <c r="G23" s="26">
        <v>162.798869285745</v>
      </c>
      <c r="H23" s="26">
        <v>139.627612063195</v>
      </c>
      <c r="I23" s="26"/>
      <c r="J23" s="26">
        <v>153.86897010858</v>
      </c>
      <c r="K23" s="26">
        <v>153.521183631987</v>
      </c>
      <c r="L23" s="26">
        <v>246.681521906315</v>
      </c>
      <c r="M23" s="26">
        <v>183.40796149547</v>
      </c>
      <c r="N23" s="26">
        <v>151.064233691436</v>
      </c>
      <c r="O23" s="26">
        <v>160.702413232195</v>
      </c>
      <c r="P23" s="26">
        <v>145.553432116399</v>
      </c>
      <c r="Q23" s="26">
        <v>158.338144127572</v>
      </c>
      <c r="R23" s="26"/>
      <c r="S23" s="26">
        <v>156.149752818727</v>
      </c>
      <c r="T23" s="26">
        <v>169.884818463047</v>
      </c>
      <c r="U23" s="26">
        <v>158.09774786024</v>
      </c>
    </row>
    <row r="24" spans="2:21" ht="11.25">
      <c r="B24" s="9" t="s">
        <v>212</v>
      </c>
      <c r="C24" s="26">
        <v>161.086742453922</v>
      </c>
      <c r="D24" s="26">
        <v>200.420434613976</v>
      </c>
      <c r="E24" s="26">
        <v>136.481731525932</v>
      </c>
      <c r="F24" s="26">
        <v>153.685488821426</v>
      </c>
      <c r="G24" s="26">
        <v>162.270062173927</v>
      </c>
      <c r="H24" s="26">
        <v>145.868594721313</v>
      </c>
      <c r="I24" s="26"/>
      <c r="J24" s="26">
        <v>163.014350675257</v>
      </c>
      <c r="K24" s="26">
        <v>158.355723728701</v>
      </c>
      <c r="L24" s="26">
        <v>252.484082191356</v>
      </c>
      <c r="M24" s="26">
        <v>191.184319559814</v>
      </c>
      <c r="N24" s="26">
        <v>154.579855546941</v>
      </c>
      <c r="O24" s="26">
        <v>161.619203460971</v>
      </c>
      <c r="P24" s="26">
        <v>146.534128286295</v>
      </c>
      <c r="Q24" s="26">
        <v>162.60622326324</v>
      </c>
      <c r="R24" s="26"/>
      <c r="S24" s="26">
        <v>157.875343588361</v>
      </c>
      <c r="T24" s="26">
        <v>178.336534274451</v>
      </c>
      <c r="U24" s="26">
        <v>160.698378876164</v>
      </c>
    </row>
    <row r="25" spans="2:21" ht="11.25">
      <c r="B25" s="51" t="s">
        <v>213</v>
      </c>
      <c r="C25" s="58">
        <v>134.085038115568</v>
      </c>
      <c r="D25" s="58">
        <v>202.792468716591</v>
      </c>
      <c r="E25" s="58">
        <v>132.727301899365</v>
      </c>
      <c r="F25" s="58">
        <v>153.424192914911</v>
      </c>
      <c r="G25" s="58">
        <v>166.530418842334</v>
      </c>
      <c r="H25" s="58">
        <v>143.842573750239</v>
      </c>
      <c r="I25" s="58"/>
      <c r="J25" s="58">
        <v>164.169804559634</v>
      </c>
      <c r="K25" s="58">
        <v>159.09007104206</v>
      </c>
      <c r="L25" s="58">
        <v>259.18262024868</v>
      </c>
      <c r="M25" s="58">
        <v>200.150269497092</v>
      </c>
      <c r="N25" s="58">
        <v>159.161235731369</v>
      </c>
      <c r="O25" s="58">
        <v>163.472810892753</v>
      </c>
      <c r="P25" s="58">
        <v>148.437282046133</v>
      </c>
      <c r="Q25" s="58">
        <v>165.704392098366</v>
      </c>
      <c r="R25" s="58"/>
      <c r="S25" s="58">
        <v>157.897123823351</v>
      </c>
      <c r="T25" s="58">
        <v>180.551177492114</v>
      </c>
      <c r="U25" s="58">
        <v>161.00487035218</v>
      </c>
    </row>
    <row r="26" spans="2:21" ht="11.25">
      <c r="B26" s="9" t="s">
        <v>231</v>
      </c>
      <c r="C26" s="26">
        <v>184.610990139774</v>
      </c>
      <c r="D26" s="26">
        <v>189.348595667533</v>
      </c>
      <c r="E26" s="26">
        <v>120.989704430501</v>
      </c>
      <c r="F26" s="26">
        <v>143.169719376656</v>
      </c>
      <c r="G26" s="26">
        <v>161.394621807556</v>
      </c>
      <c r="H26" s="26">
        <v>133.092183717663</v>
      </c>
      <c r="I26" s="26"/>
      <c r="J26" s="26">
        <v>154.448924544177</v>
      </c>
      <c r="K26" s="26">
        <v>154.141626000019</v>
      </c>
      <c r="L26" s="26">
        <v>249.668524756604</v>
      </c>
      <c r="M26" s="26">
        <v>191.105233067578</v>
      </c>
      <c r="N26" s="26">
        <v>153.075857416312</v>
      </c>
      <c r="O26" s="26">
        <v>161.902329395546</v>
      </c>
      <c r="P26" s="26">
        <v>148.694190840878</v>
      </c>
      <c r="Q26" s="26">
        <v>160.771549636216</v>
      </c>
      <c r="R26" s="26"/>
      <c r="S26" s="26">
        <v>153.876052597304</v>
      </c>
      <c r="T26" s="26">
        <v>174.793569421035</v>
      </c>
      <c r="U26" s="26">
        <v>156.757338587187</v>
      </c>
    </row>
    <row r="27" spans="2:21" ht="11.25">
      <c r="B27" s="9" t="s">
        <v>240</v>
      </c>
      <c r="C27" s="26">
        <v>218.742695024843</v>
      </c>
      <c r="D27" s="26">
        <v>199.240773061961</v>
      </c>
      <c r="E27" s="26">
        <v>131.048840322777</v>
      </c>
      <c r="F27" s="26">
        <v>152.510580975337</v>
      </c>
      <c r="G27" s="26">
        <v>168.308149563848</v>
      </c>
      <c r="H27" s="26">
        <v>142.584287485461</v>
      </c>
      <c r="I27" s="26"/>
      <c r="J27" s="26">
        <v>162.384407382232</v>
      </c>
      <c r="K27" s="26">
        <v>158.359097982254</v>
      </c>
      <c r="L27" s="26">
        <v>261.392256740831</v>
      </c>
      <c r="M27" s="26">
        <v>192.415120384496</v>
      </c>
      <c r="N27" s="26">
        <v>156.243147829369</v>
      </c>
      <c r="O27" s="26">
        <v>163.04014100041</v>
      </c>
      <c r="P27" s="26">
        <v>149.589022931214</v>
      </c>
      <c r="Q27" s="26">
        <v>164.19885755467</v>
      </c>
      <c r="R27" s="26"/>
      <c r="S27" s="26">
        <v>160.665292863332</v>
      </c>
      <c r="T27" s="26">
        <v>179.954308886119</v>
      </c>
      <c r="U27" s="26">
        <v>163.339563472311</v>
      </c>
    </row>
    <row r="28" spans="2:21" ht="11.25">
      <c r="B28" s="9" t="s">
        <v>242</v>
      </c>
      <c r="C28" s="26">
        <v>172.240312825551</v>
      </c>
      <c r="D28" s="26">
        <v>205.782896442498</v>
      </c>
      <c r="E28" s="26">
        <v>135.616511974449</v>
      </c>
      <c r="F28" s="26">
        <v>159.53038225917</v>
      </c>
      <c r="G28" s="26">
        <v>168.716715655867</v>
      </c>
      <c r="H28" s="26">
        <v>147.306260448573</v>
      </c>
      <c r="I28" s="26"/>
      <c r="J28" s="26">
        <v>165.777980061273</v>
      </c>
      <c r="K28" s="26">
        <v>161.612741448408</v>
      </c>
      <c r="L28" s="26">
        <v>263.481727557545</v>
      </c>
      <c r="M28" s="26">
        <v>196.923074249204</v>
      </c>
      <c r="N28" s="26">
        <v>156.922173323544</v>
      </c>
      <c r="O28" s="26">
        <v>163.81153692561</v>
      </c>
      <c r="P28" s="26">
        <v>149.517324294853</v>
      </c>
      <c r="Q28" s="26">
        <v>165.825359219204</v>
      </c>
      <c r="R28" s="26"/>
      <c r="S28" s="26">
        <v>160.983069566858</v>
      </c>
      <c r="T28" s="26">
        <v>183.725281686041</v>
      </c>
      <c r="U28" s="26">
        <v>164.109875853856</v>
      </c>
    </row>
    <row r="29" spans="2:21" ht="11.25">
      <c r="B29" s="51" t="s">
        <v>248</v>
      </c>
      <c r="C29" s="58">
        <v>145.365351833666</v>
      </c>
      <c r="D29" s="58">
        <v>210.421447604499</v>
      </c>
      <c r="E29" s="58">
        <v>128.666929929054</v>
      </c>
      <c r="F29" s="58">
        <v>158.140550519176</v>
      </c>
      <c r="G29" s="58">
        <v>171.528528265026</v>
      </c>
      <c r="H29" s="58">
        <v>143.32898380235</v>
      </c>
      <c r="I29" s="58"/>
      <c r="J29" s="58">
        <v>166.232683883384</v>
      </c>
      <c r="K29" s="58">
        <v>161.33345540303</v>
      </c>
      <c r="L29" s="58">
        <v>271.215883144409</v>
      </c>
      <c r="M29" s="58">
        <v>203.179799515641</v>
      </c>
      <c r="N29" s="58">
        <v>160.302418796835</v>
      </c>
      <c r="O29" s="58">
        <v>165.644880823417</v>
      </c>
      <c r="P29" s="58">
        <v>150.605918715443</v>
      </c>
      <c r="Q29" s="58">
        <v>167.99586696037</v>
      </c>
      <c r="R29" s="58"/>
      <c r="S29" s="58">
        <v>159.865813147895</v>
      </c>
      <c r="T29" s="58">
        <v>184.236153612091</v>
      </c>
      <c r="U29" s="58">
        <v>163.204814890329</v>
      </c>
    </row>
    <row r="30" spans="2:21" ht="11.25">
      <c r="B30" s="9" t="s">
        <v>257</v>
      </c>
      <c r="C30" s="26">
        <v>168.84791221678</v>
      </c>
      <c r="D30" s="26">
        <v>193.434020998582</v>
      </c>
      <c r="E30" s="26">
        <v>117.889368246912</v>
      </c>
      <c r="F30" s="26">
        <v>147.863723391091</v>
      </c>
      <c r="G30" s="26">
        <v>167.273752435224</v>
      </c>
      <c r="H30" s="26">
        <v>133.179884571986</v>
      </c>
      <c r="I30" s="26"/>
      <c r="J30" s="26">
        <v>156.875400296896</v>
      </c>
      <c r="K30" s="26">
        <v>156.058923062498</v>
      </c>
      <c r="L30" s="26">
        <v>259.896342111295</v>
      </c>
      <c r="M30" s="26">
        <v>191.71154016517</v>
      </c>
      <c r="N30" s="26">
        <v>153.818851033811</v>
      </c>
      <c r="O30" s="26">
        <v>163.855471375727</v>
      </c>
      <c r="P30" s="26">
        <v>152.956717199919</v>
      </c>
      <c r="Q30" s="26">
        <v>163.305242698445</v>
      </c>
      <c r="R30" s="26"/>
      <c r="S30" s="26">
        <v>154.805390338053</v>
      </c>
      <c r="T30" s="26">
        <v>177.59723517272</v>
      </c>
      <c r="U30" s="26">
        <v>157.93511897371</v>
      </c>
    </row>
    <row r="31" spans="2:21" ht="11.25">
      <c r="B31" s="9" t="s">
        <v>258</v>
      </c>
      <c r="C31" s="26">
        <v>222.412371133815</v>
      </c>
      <c r="D31" s="26">
        <v>195.695358467059</v>
      </c>
      <c r="E31" s="26">
        <v>124.055663022877</v>
      </c>
      <c r="F31" s="26">
        <v>154.851287159297</v>
      </c>
      <c r="G31" s="26">
        <v>175.581817111894</v>
      </c>
      <c r="H31" s="26">
        <v>139.141099657237</v>
      </c>
      <c r="I31" s="26"/>
      <c r="J31" s="26">
        <v>162.724104029559</v>
      </c>
      <c r="K31" s="26">
        <v>157.45451646214</v>
      </c>
      <c r="L31" s="26">
        <v>268.294845049855</v>
      </c>
      <c r="M31" s="26">
        <v>195.857458874791</v>
      </c>
      <c r="N31" s="26">
        <v>157.845483419407</v>
      </c>
      <c r="O31" s="26">
        <v>165.288797146006</v>
      </c>
      <c r="P31" s="26">
        <v>154.465654282176</v>
      </c>
      <c r="Q31" s="26">
        <v>166.657406686971</v>
      </c>
      <c r="R31" s="26"/>
      <c r="S31" s="26">
        <v>161.389150793377</v>
      </c>
      <c r="T31" s="26">
        <v>181.261813390621</v>
      </c>
      <c r="U31" s="26">
        <v>164.137307249683</v>
      </c>
    </row>
    <row r="32" spans="2:21" ht="11.25">
      <c r="B32" s="51" t="s">
        <v>259</v>
      </c>
      <c r="C32" s="58">
        <v>178.384039761699</v>
      </c>
      <c r="D32" s="58">
        <v>200.073311149138</v>
      </c>
      <c r="E32" s="58">
        <v>133.226692051726</v>
      </c>
      <c r="F32" s="58">
        <v>161.507766013478</v>
      </c>
      <c r="G32" s="58">
        <v>172.301963108918</v>
      </c>
      <c r="H32" s="58">
        <v>145.910526517355</v>
      </c>
      <c r="I32" s="58"/>
      <c r="J32" s="58">
        <v>167.836305533614</v>
      </c>
      <c r="K32" s="58">
        <v>160.425315231654</v>
      </c>
      <c r="L32" s="58">
        <v>269.425014054452</v>
      </c>
      <c r="M32" s="58">
        <v>194.915899349448</v>
      </c>
      <c r="N32" s="58">
        <v>159.608721696589</v>
      </c>
      <c r="O32" s="58">
        <v>166.232449054829</v>
      </c>
      <c r="P32" s="58">
        <v>153.558877353457</v>
      </c>
      <c r="Q32" s="58">
        <v>168.088173267178</v>
      </c>
      <c r="R32" s="58"/>
      <c r="S32" s="58">
        <v>162.287863460946</v>
      </c>
      <c r="T32" s="58">
        <v>185.886951269681</v>
      </c>
      <c r="U32" s="58">
        <v>165.529900977475</v>
      </c>
    </row>
    <row r="33" spans="2:20" ht="11.25">
      <c r="B33" s="59" t="s">
        <v>139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2:20" ht="11.25">
      <c r="B34" s="97" t="s">
        <v>187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2:20" ht="11.2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2:20" ht="11.25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</row>
    <row r="37" spans="2:20" ht="11.25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2:20" ht="11.25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spans="2:20" ht="11.25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3:21" ht="11.25"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3:21" ht="11.25"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3:21" ht="11.25"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3:21" ht="11.25"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3:21" ht="11.25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3:21" ht="11.25"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3:21" ht="11.25"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3:21" ht="11.25"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3:21" ht="11.25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3:21" ht="11.25"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</sheetData>
  <sheetProtection/>
  <mergeCells count="2">
    <mergeCell ref="D7:H7"/>
    <mergeCell ref="J7:Q7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3" width="9.140625" style="5" customWidth="1"/>
    <col min="4" max="5" width="12.7109375" style="5" customWidth="1"/>
    <col min="6" max="6" width="2.421875" style="5" customWidth="1"/>
    <col min="7" max="7" width="8.7109375" style="5" customWidth="1"/>
    <col min="8" max="8" width="12.7109375" style="5" customWidth="1"/>
    <col min="9" max="9" width="13.7109375" style="5" customWidth="1"/>
    <col min="10" max="11" width="11.28125" style="5" customWidth="1"/>
    <col min="12" max="12" width="12.7109375" style="5" customWidth="1"/>
    <col min="13" max="16384" width="9.140625" style="5" customWidth="1"/>
  </cols>
  <sheetData>
    <row r="1" spans="1:12" s="79" customFormat="1" ht="12.75">
      <c r="A1" s="24"/>
      <c r="B1" s="80" t="s">
        <v>120</v>
      </c>
      <c r="D1" s="81"/>
      <c r="E1" s="81"/>
      <c r="F1" s="81"/>
      <c r="L1" s="165" t="str">
        <f>'Tab 1'!$K$1</f>
        <v>Carta de Conjuntura | dez 2012</v>
      </c>
    </row>
    <row r="2" spans="2:12" s="79" customFormat="1" ht="12.75">
      <c r="B2" s="80"/>
      <c r="D2" s="81"/>
      <c r="E2" s="81"/>
      <c r="F2" s="81"/>
      <c r="L2" s="78"/>
    </row>
    <row r="3" spans="2:12" ht="11.25">
      <c r="B3" s="31" t="s">
        <v>73</v>
      </c>
      <c r="C3" s="31"/>
      <c r="D3" s="60"/>
      <c r="E3" s="60"/>
      <c r="F3" s="60"/>
      <c r="G3" s="60"/>
      <c r="H3" s="60"/>
      <c r="I3" s="60"/>
      <c r="J3" s="60"/>
      <c r="K3" s="60"/>
      <c r="L3" s="60"/>
    </row>
    <row r="4" spans="2:9" ht="11.25">
      <c r="B4" s="47" t="s">
        <v>82</v>
      </c>
      <c r="C4" s="47"/>
      <c r="E4" s="35"/>
      <c r="F4" s="35"/>
      <c r="G4" s="35"/>
      <c r="H4" s="35"/>
      <c r="I4" s="35"/>
    </row>
    <row r="5" spans="2:9" ht="11.25">
      <c r="B5" s="48" t="s">
        <v>140</v>
      </c>
      <c r="C5" s="48"/>
      <c r="E5" s="29"/>
      <c r="F5" s="29"/>
      <c r="G5" s="29"/>
      <c r="H5" s="29"/>
      <c r="I5" s="29"/>
    </row>
    <row r="6" spans="2:9" ht="11.25">
      <c r="B6" s="48"/>
      <c r="C6" s="48"/>
      <c r="E6" s="29"/>
      <c r="F6" s="29"/>
      <c r="G6" s="29"/>
      <c r="H6" s="29"/>
      <c r="I6" s="29"/>
    </row>
    <row r="7" spans="2:12" s="54" customFormat="1" ht="15" customHeight="1">
      <c r="B7" s="217" t="s">
        <v>3</v>
      </c>
      <c r="C7" s="52" t="s">
        <v>65</v>
      </c>
      <c r="D7" s="52"/>
      <c r="E7" s="52"/>
      <c r="F7" s="53"/>
      <c r="G7" s="219" t="s">
        <v>83</v>
      </c>
      <c r="H7" s="219"/>
      <c r="I7" s="219"/>
      <c r="J7" s="207" t="s">
        <v>67</v>
      </c>
      <c r="K7" s="207" t="s">
        <v>68</v>
      </c>
      <c r="L7" s="207" t="s">
        <v>52</v>
      </c>
    </row>
    <row r="8" spans="2:12" s="55" customFormat="1" ht="30" customHeight="1" thickBot="1">
      <c r="B8" s="221"/>
      <c r="C8" s="37" t="s">
        <v>35</v>
      </c>
      <c r="D8" s="37" t="s">
        <v>69</v>
      </c>
      <c r="E8" s="37" t="s">
        <v>70</v>
      </c>
      <c r="F8" s="37"/>
      <c r="G8" s="37" t="s">
        <v>35</v>
      </c>
      <c r="H8" s="38" t="s">
        <v>71</v>
      </c>
      <c r="I8" s="38" t="s">
        <v>72</v>
      </c>
      <c r="J8" s="220"/>
      <c r="K8" s="220"/>
      <c r="L8" s="220"/>
    </row>
    <row r="9" spans="2:12" ht="12" thickTop="1">
      <c r="B9" s="192" t="s">
        <v>197</v>
      </c>
      <c r="C9" s="193">
        <v>133.770039337425</v>
      </c>
      <c r="D9" s="193">
        <v>131.900747821447</v>
      </c>
      <c r="E9" s="193">
        <v>139.493413740255</v>
      </c>
      <c r="F9" s="193"/>
      <c r="G9" s="193">
        <v>39.6625812359649</v>
      </c>
      <c r="H9" s="193">
        <v>123.759144883773</v>
      </c>
      <c r="I9" s="194">
        <v>17570353.5593398</v>
      </c>
      <c r="J9" s="193">
        <v>247.003329011753</v>
      </c>
      <c r="K9" s="193">
        <v>156.690329055666</v>
      </c>
      <c r="L9" s="193">
        <v>134.773234569943</v>
      </c>
    </row>
    <row r="10" spans="2:12" ht="11.25">
      <c r="B10" s="9" t="s">
        <v>198</v>
      </c>
      <c r="C10" s="26">
        <v>129.554815074754</v>
      </c>
      <c r="D10" s="26">
        <v>131.960199607815</v>
      </c>
      <c r="E10" s="26">
        <v>122.282474975789</v>
      </c>
      <c r="F10" s="26"/>
      <c r="G10" s="26">
        <v>42.3595241596566</v>
      </c>
      <c r="H10" s="26">
        <v>124.420763142117</v>
      </c>
      <c r="I10" s="56">
        <v>-16541664.7058739</v>
      </c>
      <c r="J10" s="26">
        <v>232.12167543471</v>
      </c>
      <c r="K10" s="26">
        <v>158.472354786112</v>
      </c>
      <c r="L10" s="26">
        <v>133.003102370684</v>
      </c>
    </row>
    <row r="11" spans="2:12" ht="11.25">
      <c r="B11" s="9" t="s">
        <v>199</v>
      </c>
      <c r="C11" s="26">
        <v>132.807080288544</v>
      </c>
      <c r="D11" s="26">
        <v>134.478843783498</v>
      </c>
      <c r="E11" s="26">
        <v>127.715982626831</v>
      </c>
      <c r="F11" s="26"/>
      <c r="G11" s="26">
        <v>48.5436396778357</v>
      </c>
      <c r="H11" s="26">
        <v>133.309426570248</v>
      </c>
      <c r="I11" s="56">
        <v>3047977.33004456</v>
      </c>
      <c r="J11" s="26">
        <v>252.147511432338</v>
      </c>
      <c r="K11" s="26">
        <v>163.77420126652</v>
      </c>
      <c r="L11" s="26">
        <v>139.899871606165</v>
      </c>
    </row>
    <row r="12" spans="2:12" ht="11.25">
      <c r="B12" s="9" t="s">
        <v>200</v>
      </c>
      <c r="C12" s="26">
        <v>134.646163400428</v>
      </c>
      <c r="D12" s="26">
        <v>136.580503043896</v>
      </c>
      <c r="E12" s="26">
        <v>128.771778680259</v>
      </c>
      <c r="F12" s="26"/>
      <c r="G12" s="26">
        <v>52.5114215864947</v>
      </c>
      <c r="H12" s="26">
        <v>143.450006467369</v>
      </c>
      <c r="I12" s="56">
        <v>5089733.13722695</v>
      </c>
      <c r="J12" s="26">
        <v>269.287868341879</v>
      </c>
      <c r="K12" s="26">
        <v>187.043641501174</v>
      </c>
      <c r="L12" s="26">
        <v>142.397332592715</v>
      </c>
    </row>
    <row r="13" spans="2:12" ht="11.25">
      <c r="B13" s="51" t="s">
        <v>201</v>
      </c>
      <c r="C13" s="58">
        <v>140.978084185176</v>
      </c>
      <c r="D13" s="58">
        <v>140.548538263061</v>
      </c>
      <c r="E13" s="58">
        <v>142.135698969266</v>
      </c>
      <c r="F13" s="58"/>
      <c r="G13" s="58">
        <v>46.3172424617206</v>
      </c>
      <c r="H13" s="58">
        <v>143.231332233289</v>
      </c>
      <c r="I13" s="57">
        <v>-35133838.3942165</v>
      </c>
      <c r="J13" s="58">
        <v>262.062620008642</v>
      </c>
      <c r="K13" s="58">
        <v>190.088490846321</v>
      </c>
      <c r="L13" s="58">
        <v>143.765161611804</v>
      </c>
    </row>
    <row r="14" spans="2:12" ht="11.25">
      <c r="B14" s="9" t="s">
        <v>202</v>
      </c>
      <c r="C14" s="26">
        <v>136.816583368463</v>
      </c>
      <c r="D14" s="26">
        <v>139.791371834844</v>
      </c>
      <c r="E14" s="26">
        <v>127.97794484049</v>
      </c>
      <c r="F14" s="26"/>
      <c r="G14" s="26">
        <v>48.3003786292074</v>
      </c>
      <c r="H14" s="26">
        <v>143.004103796506</v>
      </c>
      <c r="I14" s="56">
        <v>-4150939.10784232</v>
      </c>
      <c r="J14" s="26">
        <v>228.208634802562</v>
      </c>
      <c r="K14" s="26">
        <v>181.162157216414</v>
      </c>
      <c r="L14" s="26">
        <v>141.372658858504</v>
      </c>
    </row>
    <row r="15" spans="2:12" ht="11.25">
      <c r="B15" s="9" t="s">
        <v>203</v>
      </c>
      <c r="C15" s="26">
        <v>139.819144855816</v>
      </c>
      <c r="D15" s="26">
        <v>143.174948786805</v>
      </c>
      <c r="E15" s="26">
        <v>129.874008584922</v>
      </c>
      <c r="F15" s="26"/>
      <c r="G15" s="26">
        <v>55.4689795837044</v>
      </c>
      <c r="H15" s="26">
        <v>155.080839802888</v>
      </c>
      <c r="I15" s="56">
        <v>-19139597.3319105</v>
      </c>
      <c r="J15" s="26">
        <v>267.355034879122</v>
      </c>
      <c r="K15" s="26">
        <v>199.438761198379</v>
      </c>
      <c r="L15" s="26">
        <v>148.931539113956</v>
      </c>
    </row>
    <row r="16" spans="2:12" ht="11.25">
      <c r="B16" s="9" t="s">
        <v>204</v>
      </c>
      <c r="C16" s="26">
        <v>144.150636721651</v>
      </c>
      <c r="D16" s="26">
        <v>147.085513989061</v>
      </c>
      <c r="E16" s="26">
        <v>135.414435817143</v>
      </c>
      <c r="F16" s="26"/>
      <c r="G16" s="26">
        <v>58.0021594555804</v>
      </c>
      <c r="H16" s="26">
        <v>171.032526803767</v>
      </c>
      <c r="I16" s="56">
        <v>-6078070.91340308</v>
      </c>
      <c r="J16" s="26">
        <v>278.724520103602</v>
      </c>
      <c r="K16" s="26">
        <v>223.398495674988</v>
      </c>
      <c r="L16" s="26">
        <v>152.528917927955</v>
      </c>
    </row>
    <row r="17" spans="2:12" ht="11.25">
      <c r="B17" s="51" t="s">
        <v>205</v>
      </c>
      <c r="C17" s="58">
        <v>144.361893284929</v>
      </c>
      <c r="D17" s="58">
        <v>144.344881491258</v>
      </c>
      <c r="E17" s="58">
        <v>144.156869932606</v>
      </c>
      <c r="F17" s="58"/>
      <c r="G17" s="58">
        <v>44.7215548719191</v>
      </c>
      <c r="H17" s="58">
        <v>149.187839555546</v>
      </c>
      <c r="I17" s="57">
        <v>22520828.4351176</v>
      </c>
      <c r="J17" s="58">
        <v>246.868290551177</v>
      </c>
      <c r="K17" s="58">
        <v>202.769825187813</v>
      </c>
      <c r="L17" s="58">
        <v>145.144967674016</v>
      </c>
    </row>
    <row r="18" spans="2:12" ht="11.25">
      <c r="B18" s="9" t="s">
        <v>206</v>
      </c>
      <c r="C18" s="26">
        <v>140.263261360226</v>
      </c>
      <c r="D18" s="26">
        <v>142.949648461807</v>
      </c>
      <c r="E18" s="26">
        <v>132.293326550991</v>
      </c>
      <c r="F18" s="26"/>
      <c r="G18" s="26">
        <v>34.3945913451102</v>
      </c>
      <c r="H18" s="26">
        <v>123.624793363607</v>
      </c>
      <c r="I18" s="56">
        <v>1620782.87237745</v>
      </c>
      <c r="J18" s="26">
        <v>196.300385960165</v>
      </c>
      <c r="K18" s="26">
        <v>155.92002102172</v>
      </c>
      <c r="L18" s="26">
        <v>137.537164956898</v>
      </c>
    </row>
    <row r="19" spans="2:12" ht="11.25">
      <c r="B19" s="9" t="s">
        <v>207</v>
      </c>
      <c r="C19" s="26">
        <v>144.119159474835</v>
      </c>
      <c r="D19" s="26">
        <v>147.787898299058</v>
      </c>
      <c r="E19" s="26">
        <v>133.400180265678</v>
      </c>
      <c r="F19" s="26"/>
      <c r="G19" s="26">
        <v>39.125556832622</v>
      </c>
      <c r="H19" s="26">
        <v>133.926930782149</v>
      </c>
      <c r="I19" s="56">
        <v>946868.117365664</v>
      </c>
      <c r="J19" s="26">
        <v>241.153380785081</v>
      </c>
      <c r="K19" s="26">
        <v>173.401385786603</v>
      </c>
      <c r="L19" s="26">
        <v>145.357207741621</v>
      </c>
    </row>
    <row r="20" spans="2:12" ht="11.25">
      <c r="B20" s="9" t="s">
        <v>208</v>
      </c>
      <c r="C20" s="26">
        <v>149.287867123132</v>
      </c>
      <c r="D20" s="26">
        <v>153.940583547065</v>
      </c>
      <c r="E20" s="26">
        <v>135.810738756954</v>
      </c>
      <c r="F20" s="26"/>
      <c r="G20" s="26">
        <v>42.7235957466324</v>
      </c>
      <c r="H20" s="26">
        <v>155.597948741136</v>
      </c>
      <c r="I20" s="56">
        <v>2285728.72546828</v>
      </c>
      <c r="J20" s="26">
        <v>252.739535419483</v>
      </c>
      <c r="K20" s="26">
        <v>197.986677825761</v>
      </c>
      <c r="L20" s="26">
        <v>150.291285456062</v>
      </c>
    </row>
    <row r="21" spans="2:12" ht="11.25">
      <c r="B21" s="51" t="s">
        <v>209</v>
      </c>
      <c r="C21" s="58">
        <v>154.676944225816</v>
      </c>
      <c r="D21" s="58">
        <v>155.220611538872</v>
      </c>
      <c r="E21" s="58">
        <v>152.623688337192</v>
      </c>
      <c r="F21" s="58"/>
      <c r="G21" s="58">
        <v>44.7935337882641</v>
      </c>
      <c r="H21" s="58">
        <v>163.581495930285</v>
      </c>
      <c r="I21" s="57">
        <v>2456003.46268381</v>
      </c>
      <c r="J21" s="58">
        <v>237.783681478219</v>
      </c>
      <c r="K21" s="58">
        <v>218.163644063788</v>
      </c>
      <c r="L21" s="58">
        <v>152.853699821449</v>
      </c>
    </row>
    <row r="22" spans="2:12" ht="11.25">
      <c r="B22" s="9" t="s">
        <v>210</v>
      </c>
      <c r="C22" s="26">
        <v>150.21214662616</v>
      </c>
      <c r="D22" s="26">
        <v>155.046722751327</v>
      </c>
      <c r="E22" s="26">
        <v>136.357602342121</v>
      </c>
      <c r="F22" s="26"/>
      <c r="G22" s="26">
        <v>44.5179749998052</v>
      </c>
      <c r="H22" s="26">
        <v>160.559962299857</v>
      </c>
      <c r="I22" s="56">
        <v>3138115.21722136</v>
      </c>
      <c r="J22" s="26">
        <v>226.484629630893</v>
      </c>
      <c r="K22" s="26">
        <v>219.236609248741</v>
      </c>
      <c r="L22" s="26">
        <v>150.388737612297</v>
      </c>
    </row>
    <row r="23" spans="2:12" ht="11.25">
      <c r="B23" s="9" t="s">
        <v>211</v>
      </c>
      <c r="C23" s="26">
        <v>152.987848326668</v>
      </c>
      <c r="D23" s="26">
        <v>156.893564221723</v>
      </c>
      <c r="E23" s="26">
        <v>141.641293225995</v>
      </c>
      <c r="F23" s="26"/>
      <c r="G23" s="26">
        <v>52.3494145966311</v>
      </c>
      <c r="H23" s="26">
        <v>170.307347398647</v>
      </c>
      <c r="I23" s="56">
        <v>-14676842.6498513</v>
      </c>
      <c r="J23" s="26">
        <v>257.856395347853</v>
      </c>
      <c r="K23" s="26">
        <v>240.471012457462</v>
      </c>
      <c r="L23" s="26">
        <v>158.09774786024</v>
      </c>
    </row>
    <row r="24" spans="2:12" ht="11.25">
      <c r="B24" s="9" t="s">
        <v>212</v>
      </c>
      <c r="C24" s="26">
        <v>157.767760403019</v>
      </c>
      <c r="D24" s="26">
        <v>163.040972831868</v>
      </c>
      <c r="E24" s="26">
        <v>142.685743815204</v>
      </c>
      <c r="F24" s="26"/>
      <c r="G24" s="26">
        <v>52.6779118460728</v>
      </c>
      <c r="H24" s="26">
        <v>187.130609496068</v>
      </c>
      <c r="I24" s="56">
        <v>874281.082217603</v>
      </c>
      <c r="J24" s="26">
        <v>281.322518770108</v>
      </c>
      <c r="K24" s="26">
        <v>277.205061798186</v>
      </c>
      <c r="L24" s="26">
        <v>160.698378876164</v>
      </c>
    </row>
    <row r="25" spans="2:12" ht="11.25">
      <c r="B25" s="51" t="s">
        <v>213</v>
      </c>
      <c r="C25" s="58">
        <v>164.190860324987</v>
      </c>
      <c r="D25" s="58">
        <v>166.580177568789</v>
      </c>
      <c r="E25" s="58">
        <v>156.90624214329</v>
      </c>
      <c r="F25" s="58"/>
      <c r="G25" s="58">
        <v>46.0093215834194</v>
      </c>
      <c r="H25" s="58">
        <v>181.772889196553</v>
      </c>
      <c r="I25" s="57">
        <v>18965521.1861736</v>
      </c>
      <c r="J25" s="58">
        <v>269.201905672247</v>
      </c>
      <c r="K25" s="58">
        <v>275.704212373885</v>
      </c>
      <c r="L25" s="58">
        <v>161.00487035218</v>
      </c>
    </row>
    <row r="26" spans="2:12" ht="11.25">
      <c r="B26" s="9" t="s">
        <v>231</v>
      </c>
      <c r="C26" s="26">
        <v>157.580532184413</v>
      </c>
      <c r="D26" s="26">
        <v>164.358445088138</v>
      </c>
      <c r="E26" s="26">
        <v>138.87899068468</v>
      </c>
      <c r="F26" s="26"/>
      <c r="G26" s="26">
        <v>47.8924380126625</v>
      </c>
      <c r="H26" s="26">
        <v>174.762037275915</v>
      </c>
      <c r="I26" s="56">
        <v>1027688.34931902</v>
      </c>
      <c r="J26" s="26">
        <v>235.552769629983</v>
      </c>
      <c r="K26" s="26">
        <v>248.539791515869</v>
      </c>
      <c r="L26" s="26">
        <v>156.757338587187</v>
      </c>
    </row>
    <row r="27" spans="2:12" ht="11.25">
      <c r="B27" s="9" t="s">
        <v>240</v>
      </c>
      <c r="C27" s="26">
        <v>160.72190055058</v>
      </c>
      <c r="D27" s="26">
        <v>165.695018812302</v>
      </c>
      <c r="E27" s="26">
        <v>146.572946061104</v>
      </c>
      <c r="F27" s="26"/>
      <c r="G27" s="26">
        <v>53.3034694494286</v>
      </c>
      <c r="H27" s="26">
        <v>180.853084419439</v>
      </c>
      <c r="I27" s="56">
        <v>5199820.49188016</v>
      </c>
      <c r="J27" s="26">
        <v>273.771557614091</v>
      </c>
      <c r="K27" s="26">
        <v>276.018251591976</v>
      </c>
      <c r="L27" s="26">
        <v>163.339563472311</v>
      </c>
    </row>
    <row r="28" spans="2:12" ht="11.25">
      <c r="B28" s="9" t="s">
        <v>242</v>
      </c>
      <c r="C28" s="26">
        <v>161.476713486494</v>
      </c>
      <c r="D28" s="26">
        <v>167.605295458097</v>
      </c>
      <c r="E28" s="26">
        <v>144.386908285163</v>
      </c>
      <c r="F28" s="26"/>
      <c r="G28" s="26">
        <v>53.5847705590618</v>
      </c>
      <c r="H28" s="26">
        <v>191.768530921523</v>
      </c>
      <c r="I28" s="56">
        <v>2268287.389962</v>
      </c>
      <c r="J28" s="26">
        <v>292.808031953665</v>
      </c>
      <c r="K28" s="26">
        <v>293.408021763401</v>
      </c>
      <c r="L28" s="26">
        <v>164.109875853856</v>
      </c>
    </row>
    <row r="29" spans="2:12" ht="11.25">
      <c r="B29" s="51" t="s">
        <v>248</v>
      </c>
      <c r="C29" s="58">
        <v>167.419927554074</v>
      </c>
      <c r="D29" s="58">
        <v>170.156488185146</v>
      </c>
      <c r="E29" s="58">
        <v>158.886111140888</v>
      </c>
      <c r="F29" s="58"/>
      <c r="G29" s="58">
        <v>46.1529055464313</v>
      </c>
      <c r="H29" s="58">
        <v>185.384012258239</v>
      </c>
      <c r="I29" s="57">
        <v>-4050555.15377652</v>
      </c>
      <c r="J29" s="58">
        <v>279.192865697334</v>
      </c>
      <c r="K29" s="58">
        <v>293.366532787398</v>
      </c>
      <c r="L29" s="58">
        <v>163.204814890329</v>
      </c>
    </row>
    <row r="30" spans="2:12" ht="11.25">
      <c r="B30" s="9" t="s">
        <v>257</v>
      </c>
      <c r="C30" s="26">
        <v>161.927212140282</v>
      </c>
      <c r="D30" s="26">
        <v>168.540525982721</v>
      </c>
      <c r="E30" s="26">
        <v>143.5540681603</v>
      </c>
      <c r="F30" s="26"/>
      <c r="G30" s="26">
        <v>44.476360552935</v>
      </c>
      <c r="H30" s="26">
        <v>171.16445460876</v>
      </c>
      <c r="I30" s="56">
        <v>-1359580.5673728</v>
      </c>
      <c r="J30" s="26">
        <v>251.201283287486</v>
      </c>
      <c r="K30" s="26">
        <v>264.237222807469</v>
      </c>
      <c r="L30" s="26">
        <v>157.93511897371</v>
      </c>
    </row>
    <row r="31" spans="2:12" ht="11.25">
      <c r="B31" s="9" t="s">
        <v>258</v>
      </c>
      <c r="C31" s="26">
        <v>164.893000059591</v>
      </c>
      <c r="D31" s="26">
        <v>169.699029020793</v>
      </c>
      <c r="E31" s="26">
        <v>151.143610820016</v>
      </c>
      <c r="F31" s="26"/>
      <c r="G31" s="26">
        <v>50.5747891807217</v>
      </c>
      <c r="H31" s="26">
        <v>174.15980437934</v>
      </c>
      <c r="I31" s="56">
        <v>3804674.20539832</v>
      </c>
      <c r="J31" s="26">
        <v>266.814308706363</v>
      </c>
      <c r="K31" s="26">
        <v>280.400505624438</v>
      </c>
      <c r="L31" s="26">
        <v>164.137307249683</v>
      </c>
    </row>
    <row r="32" spans="2:12" ht="11.25">
      <c r="B32" s="51" t="s">
        <v>259</v>
      </c>
      <c r="C32" s="58">
        <v>166.8912525883</v>
      </c>
      <c r="D32" s="58">
        <v>173.28850523961</v>
      </c>
      <c r="E32" s="58">
        <v>149.032098159593</v>
      </c>
      <c r="F32" s="58"/>
      <c r="G32" s="58">
        <v>47.6916882563699</v>
      </c>
      <c r="H32" s="58">
        <v>180.98108582447</v>
      </c>
      <c r="I32" s="57">
        <v>-789532.014509669</v>
      </c>
      <c r="J32" s="58">
        <v>283.380640216814</v>
      </c>
      <c r="K32" s="58">
        <v>274.599787313762</v>
      </c>
      <c r="L32" s="58">
        <v>165.529900977475</v>
      </c>
    </row>
    <row r="33" ht="11.25">
      <c r="B33" s="59" t="s">
        <v>139</v>
      </c>
    </row>
  </sheetData>
  <sheetProtection/>
  <mergeCells count="5">
    <mergeCell ref="L7:L8"/>
    <mergeCell ref="G7:I7"/>
    <mergeCell ref="K7:K8"/>
    <mergeCell ref="B7:B8"/>
    <mergeCell ref="J7:J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Leonardo Mello de Carvalho</cp:lastModifiedBy>
  <cp:lastPrinted>2012-05-15T16:32:48Z</cp:lastPrinted>
  <dcterms:created xsi:type="dcterms:W3CDTF">2006-02-16T15:55:45Z</dcterms:created>
  <dcterms:modified xsi:type="dcterms:W3CDTF">2012-12-14T21:06:29Z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