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245" windowHeight="10920" activeTab="0"/>
  </bookViews>
  <sheets>
    <sheet name="Índice" sheetId="1" r:id="rId1"/>
    <sheet name="Tab 1A" sheetId="2" r:id="rId2"/>
    <sheet name="Tab 1B" sheetId="3" r:id="rId3"/>
    <sheet name="Tab 1C" sheetId="4" r:id="rId4"/>
    <sheet name="Tab 1D" sheetId="5" r:id="rId5"/>
    <sheet name="Tab 1E" sheetId="6" r:id="rId6"/>
    <sheet name="Tab 1F" sheetId="7" r:id="rId7"/>
    <sheet name="Tab 1G" sheetId="8" r:id="rId8"/>
    <sheet name="Tab 1H" sheetId="9" r:id="rId9"/>
    <sheet name="Tab 1I" sheetId="10" r:id="rId10"/>
  </sheets>
  <externalReferences>
    <externalReference r:id="rId13"/>
  </externalReferences>
  <definedNames>
    <definedName name="_xlnm.Print_Area" localSheetId="0">'Índice'!$B$2:$E$11</definedName>
    <definedName name="_xlnm.Print_Area" localSheetId="3">'Tab 1C'!$B$1:$J$24</definedName>
    <definedName name="_xlnm.Print_Area" localSheetId="4">'Tab 1D'!$B$1:$J$27</definedName>
    <definedName name="_xlnm.Print_Area" localSheetId="5">'Tab 1E'!$B$1:$K$27</definedName>
    <definedName name="_xlnm.Print_Area" localSheetId="6">'Tab 1F'!$B$1:$I$26</definedName>
    <definedName name="_xlnm.Print_Area" localSheetId="7">'Tab 1G'!$B$1:$I$26</definedName>
    <definedName name="_xlnm.Print_Area" localSheetId="8">'Tab 1H'!$B$1:$I$27</definedName>
    <definedName name="_xlnm.Print_Area" localSheetId="9">'Tab 1I'!$B$1:$I$26</definedName>
    <definedName name="_xlnm.Print_Titles" localSheetId="1">'Tab 1A'!$13:$13</definedName>
    <definedName name="_xlnm.Print_Titles" localSheetId="2">'Tab 1B'!$12:$12</definedName>
    <definedName name="Títulos_impressão_IM" localSheetId="1">'Tab 1A'!$13:$13</definedName>
    <definedName name="Títulos_impressão_IM" localSheetId="2">'Tab 1B'!$12:$12</definedName>
  </definedNames>
  <calcPr fullCalcOnLoad="1"/>
</workbook>
</file>

<file path=xl/sharedStrings.xml><?xml version="1.0" encoding="utf-8"?>
<sst xmlns="http://schemas.openxmlformats.org/spreadsheetml/2006/main" count="249" uniqueCount="72">
  <si>
    <t>II. EMPREGO E RENDA</t>
  </si>
  <si>
    <t>TABELA II.1A</t>
  </si>
  <si>
    <t>TAXA DE DESEMPREGO</t>
  </si>
  <si>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</si>
  <si>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</si>
  <si>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</si>
  <si>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</si>
  <si>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</si>
  <si>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</si>
  <si>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</si>
  <si>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</si>
  <si>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</si>
  <si>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</si>
  <si>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</si>
  <si>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</si>
  <si>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</si>
  <si>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Média</t>
  </si>
  <si>
    <t>Fonte: IBGE/PME. Elaboração: Ipea/Dimac.</t>
  </si>
  <si>
    <t>TABELA II.1B</t>
  </si>
  <si>
    <t>TAXA DE PARTICIPAÇÃO (PEA/PIA)</t>
  </si>
  <si>
    <t>1B. Taxa de Participação (PEA/PIA)</t>
  </si>
  <si>
    <t>1C. Indicadores do Mercado de Trabalho</t>
  </si>
  <si>
    <t>1D. População Ocupada: Posição na Ocupação</t>
  </si>
  <si>
    <t>1E. População Ocupada: Posição na Ocupação</t>
  </si>
  <si>
    <t>1F. Rendimentos Médios Reais Efetivamente Recebidos por Posição na Ocupação</t>
  </si>
  <si>
    <t>1G. Rendimentos Médios Reais Habitualmente Recebidos por Posição na Ocupação</t>
  </si>
  <si>
    <t>1H. Rendimentos Médios Reais Efetivamente Recebidos por Posição na Ocupação</t>
  </si>
  <si>
    <t>1I. Rendimentos Médios Reais Habitualmente Recebidos por Posição na Ocupação</t>
  </si>
  <si>
    <t>TABELA II.1C</t>
  </si>
  <si>
    <t>INDICADORES DO MERCADO DE TRABALHO</t>
  </si>
  <si>
    <t>Mês</t>
  </si>
  <si>
    <t>Total</t>
  </si>
  <si>
    <t>População desocupada</t>
  </si>
  <si>
    <t>População ocupada</t>
  </si>
  <si>
    <t xml:space="preserve"> </t>
  </si>
  <si>
    <r>
      <t>Rendimento médio real efetivo (R$)</t>
    </r>
    <r>
      <rPr>
        <vertAlign val="superscript"/>
        <sz val="8"/>
        <rFont val="Arial"/>
        <family val="2"/>
      </rPr>
      <t>a</t>
    </r>
  </si>
  <si>
    <r>
      <t>Rendimento médio real habitual (R$)</t>
    </r>
    <r>
      <rPr>
        <vertAlign val="superscript"/>
        <sz val="8"/>
        <rFont val="Arial"/>
        <family val="2"/>
      </rPr>
      <t>a</t>
    </r>
  </si>
  <si>
    <t>TABELA II.1D</t>
  </si>
  <si>
    <t>POPULAÇÃO OCUPADA: POSIÇÃO NA OCUPAÇÃO</t>
  </si>
  <si>
    <t>Empregados</t>
  </si>
  <si>
    <t>Conta própria</t>
  </si>
  <si>
    <t>Empregadores</t>
  </si>
  <si>
    <t>Conta-própria ou empregadores não remunerados</t>
  </si>
  <si>
    <t>Com carteira assinada</t>
  </si>
  <si>
    <t>Sem carteira assinada</t>
  </si>
  <si>
    <r>
      <t>Demais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</si>
  <si>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Inclui setor público (militar e RJU) e empregados não remunerados.</t>
    </r>
  </si>
  <si>
    <t>TABELA II.1E</t>
  </si>
  <si>
    <t>Memo: Crescimento da PEA</t>
  </si>
  <si>
    <t>TABELA II.1F</t>
  </si>
  <si>
    <t>RENDIMENTOS MÉDIOS REAIS EFETIVAMENTE RECEBIDOS POR POSIÇÃO NA OCUPAÇÃO</t>
  </si>
  <si>
    <t>TABELA II.1G</t>
  </si>
  <si>
    <t>RENDIMENTOS MÉDIOS REAIS HABITUALMENTE RECEBIDOS POR POSIÇÃO NA OCUPAÇÃO</t>
  </si>
  <si>
    <t>TABELA II.1I</t>
  </si>
  <si>
    <r>
      <t>RENDIMENTOS MÉDIOS REAIS HABITUALMENTE RECEBIDOS POR POSIÇÃO NA OCUPAÇÃO</t>
    </r>
    <r>
      <rPr>
        <b/>
        <vertAlign val="superscript"/>
        <sz val="8"/>
        <rFont val="Arial"/>
        <family val="2"/>
      </rPr>
      <t>a</t>
    </r>
  </si>
  <si>
    <t>Empregados com carteira assinada</t>
  </si>
  <si>
    <t>Setor privado</t>
  </si>
  <si>
    <t>Setor público</t>
  </si>
  <si>
    <t>Setor Privado</t>
  </si>
  <si>
    <t>1A. Taxa de Desemprego</t>
  </si>
  <si>
    <t>TABELA II.1H</t>
  </si>
  <si>
    <r>
      <t>RENDIMENTOS MÉDIOS REAIS EFETIVAMENTE RECEBIDOS POR POSIÇÃO NA OCUPAÇÃO</t>
    </r>
    <r>
      <rPr>
        <b/>
        <vertAlign val="superscript"/>
        <sz val="8"/>
        <rFont val="Arial"/>
        <family val="2"/>
      </rPr>
      <t>a</t>
    </r>
  </si>
  <si>
    <t>(Taxa de crescimento em relação ao mesmo mês do ano anterior, em %)</t>
  </si>
  <si>
    <t>(Em %)</t>
  </si>
  <si>
    <t>2011</t>
  </si>
  <si>
    <t>2012</t>
  </si>
  <si>
    <r>
      <t xml:space="preserve">a </t>
    </r>
    <r>
      <rPr>
        <sz val="8"/>
        <rFont val="Arial"/>
        <family val="2"/>
      </rPr>
      <t>A preços de Março de 2012.</t>
    </r>
  </si>
  <si>
    <t>(Em R$ de Março de 2012)</t>
  </si>
  <si>
    <t>PIA (mil pessoas)</t>
  </si>
  <si>
    <t>População economicamente ativa (PEA)       (mil pessoas)</t>
  </si>
  <si>
    <t>Carta de Conjuntura | Dez 2012</t>
  </si>
  <si>
    <t>II. EMPREGO E RENDA                                                                                Carta de Conjuntura | Dez 2012</t>
  </si>
</sst>
</file>

<file path=xl/styles.xml><?xml version="1.0" encoding="utf-8"?>
<styleSheet xmlns="http://schemas.openxmlformats.org/spreadsheetml/2006/main">
  <numFmts count="4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.00000_)"/>
    <numFmt numFmtId="185" formatCode="#,"/>
    <numFmt numFmtId="186" formatCode="0.0_)"/>
    <numFmt numFmtId="187" formatCode="#,##0.0_);\(#,##0.0\)"/>
    <numFmt numFmtId="188" formatCode="0.0000_)"/>
    <numFmt numFmtId="189" formatCode="0.000_)"/>
    <numFmt numFmtId="190" formatCode="0.00_)"/>
    <numFmt numFmtId="191" formatCode="_(* #,##0.0_);_(* \(#,##0.0\);_(* &quot;-&quot;??_);_(@_)"/>
    <numFmt numFmtId="192" formatCode="_(* #,##0_);_(* \(#,##0\);_(* &quot;-&quot;??_);_(@_)"/>
    <numFmt numFmtId="193" formatCode="0.000000_)"/>
    <numFmt numFmtId="194" formatCode="0_);\(0\)"/>
    <numFmt numFmtId="195" formatCode="_(* #,##0.0_);_(* \(#,##0.0\);_(* &quot;-&quot;?_);_(@_)"/>
    <numFmt numFmtId="196" formatCode="_(* #,##0.000_);_(* \(#,##0.000\);_(* &quot;-&quot;??_);_(@_)"/>
    <numFmt numFmtId="197" formatCode="0_)"/>
    <numFmt numFmtId="198" formatCode="0.0"/>
    <numFmt numFmtId="199" formatCode="#,##0.0"/>
    <numFmt numFmtId="200" formatCode="0.000"/>
    <numFmt numFmtId="201" formatCode="0.0000"/>
    <numFmt numFmtId="202" formatCode="0.00000"/>
    <numFmt numFmtId="203" formatCode="mmmm"/>
    <numFmt numFmtId="204" formatCode="_(* #,##0.00000_);_(* \(#,##0.00000\);_(* &quot;-&quot;?????_);_(@_)"/>
  </numFmts>
  <fonts count="13">
    <font>
      <sz val="10"/>
      <name val="Arial"/>
      <family val="0"/>
    </font>
    <font>
      <sz val="12"/>
      <name val="Courier"/>
      <family val="0"/>
    </font>
    <font>
      <sz val="10"/>
      <color indexed="18"/>
      <name val="Courier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1" fillId="0" borderId="0">
      <alignment/>
      <protection/>
    </xf>
    <xf numFmtId="184" fontId="1" fillId="0" borderId="0">
      <alignment/>
      <protection/>
    </xf>
    <xf numFmtId="9" fontId="0" fillId="0" borderId="0" applyFont="0" applyFill="0" applyBorder="0" applyAlignment="0" applyProtection="0"/>
    <xf numFmtId="185" fontId="2" fillId="0" borderId="0">
      <alignment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84" fontId="4" fillId="0" borderId="0" xfId="19" applyFont="1">
      <alignment/>
      <protection/>
    </xf>
    <xf numFmtId="184" fontId="4" fillId="0" borderId="0" xfId="19" applyFont="1" applyBorder="1">
      <alignment/>
      <protection/>
    </xf>
    <xf numFmtId="194" fontId="4" fillId="0" borderId="0" xfId="23" applyNumberFormat="1" applyFont="1" applyBorder="1" applyAlignment="1">
      <alignment horizontal="left"/>
    </xf>
    <xf numFmtId="191" fontId="4" fillId="0" borderId="0" xfId="23" applyNumberFormat="1" applyFont="1" applyBorder="1" applyAlignment="1">
      <alignment/>
    </xf>
    <xf numFmtId="194" fontId="4" fillId="0" borderId="0" xfId="23" applyNumberFormat="1" applyFont="1" applyAlignment="1">
      <alignment horizontal="left"/>
    </xf>
    <xf numFmtId="191" fontId="4" fillId="0" borderId="1" xfId="23" applyNumberFormat="1" applyFont="1" applyBorder="1" applyAlignment="1">
      <alignment/>
    </xf>
    <xf numFmtId="198" fontId="5" fillId="0" borderId="0" xfId="19" applyNumberFormat="1" applyFont="1" applyBorder="1" applyProtection="1">
      <alignment/>
      <protection/>
    </xf>
    <xf numFmtId="186" fontId="4" fillId="0" borderId="0" xfId="19" applyNumberFormat="1" applyFont="1" applyBorder="1">
      <alignment/>
      <protection/>
    </xf>
    <xf numFmtId="198" fontId="5" fillId="0" borderId="0" xfId="19" applyNumberFormat="1" applyFont="1" applyProtection="1">
      <alignment/>
      <protection/>
    </xf>
    <xf numFmtId="198" fontId="5" fillId="0" borderId="0" xfId="19" applyNumberFormat="1" applyFont="1">
      <alignment/>
      <protection/>
    </xf>
    <xf numFmtId="186" fontId="4" fillId="0" borderId="0" xfId="19" applyNumberFormat="1" applyFont="1">
      <alignment/>
      <protection/>
    </xf>
    <xf numFmtId="191" fontId="4" fillId="0" borderId="0" xfId="23" applyNumberFormat="1" applyFont="1" applyBorder="1" applyAlignment="1">
      <alignment/>
    </xf>
    <xf numFmtId="184" fontId="4" fillId="0" borderId="0" xfId="20" applyFont="1">
      <alignment/>
      <protection/>
    </xf>
    <xf numFmtId="198" fontId="5" fillId="0" borderId="0" xfId="20" applyNumberFormat="1" applyFont="1" applyProtection="1">
      <alignment/>
      <protection/>
    </xf>
    <xf numFmtId="186" fontId="4" fillId="0" borderId="0" xfId="20" applyNumberFormat="1" applyFont="1" applyBorder="1">
      <alignment/>
      <protection/>
    </xf>
    <xf numFmtId="186" fontId="4" fillId="0" borderId="0" xfId="20" applyNumberFormat="1" applyFont="1">
      <alignment/>
      <protection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203" fontId="4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/>
    </xf>
    <xf numFmtId="203" fontId="4" fillId="2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1" fontId="4" fillId="2" borderId="2" xfId="0" applyNumberFormat="1" applyFont="1" applyFill="1" applyBorder="1" applyAlignment="1">
      <alignment/>
    </xf>
    <xf numFmtId="199" fontId="4" fillId="2" borderId="0" xfId="0" applyNumberFormat="1" applyFont="1" applyFill="1" applyBorder="1" applyAlignment="1">
      <alignment horizontal="center" vertical="center" wrapText="1"/>
    </xf>
    <xf numFmtId="199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left"/>
    </xf>
    <xf numFmtId="1" fontId="4" fillId="2" borderId="0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199" fontId="4" fillId="2" borderId="0" xfId="0" applyNumberFormat="1" applyFont="1" applyFill="1" applyAlignment="1">
      <alignment/>
    </xf>
    <xf numFmtId="0" fontId="8" fillId="2" borderId="0" xfId="15" applyFill="1" applyAlignment="1">
      <alignment/>
    </xf>
    <xf numFmtId="184" fontId="4" fillId="2" borderId="0" xfId="20" applyFont="1" applyFill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15" applyFont="1" applyFill="1" applyAlignment="1">
      <alignment/>
    </xf>
    <xf numFmtId="0" fontId="3" fillId="0" borderId="0" xfId="0" applyFont="1" applyAlignment="1">
      <alignment/>
    </xf>
    <xf numFmtId="0" fontId="10" fillId="2" borderId="0" xfId="0" applyFont="1" applyFill="1" applyBorder="1" applyAlignment="1">
      <alignment horizontal="left"/>
    </xf>
    <xf numFmtId="1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203" fontId="4" fillId="2" borderId="5" xfId="0" applyNumberFormat="1" applyFont="1" applyFill="1" applyBorder="1" applyAlignment="1">
      <alignment horizontal="left"/>
    </xf>
    <xf numFmtId="199" fontId="4" fillId="2" borderId="5" xfId="0" applyNumberFormat="1" applyFont="1" applyFill="1" applyBorder="1" applyAlignment="1">
      <alignment horizontal="center" vertical="center" wrapText="1"/>
    </xf>
    <xf numFmtId="191" fontId="4" fillId="0" borderId="0" xfId="23" applyNumberFormat="1" applyFont="1" applyBorder="1" applyAlignment="1">
      <alignment horizontal="right"/>
    </xf>
    <xf numFmtId="191" fontId="4" fillId="0" borderId="0" xfId="0" applyNumberFormat="1" applyFont="1" applyAlignment="1">
      <alignment/>
    </xf>
    <xf numFmtId="188" fontId="0" fillId="0" borderId="0" xfId="0" applyNumberFormat="1" applyAlignment="1" applyProtection="1">
      <alignment/>
      <protection/>
    </xf>
    <xf numFmtId="191" fontId="4" fillId="0" borderId="1" xfId="23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/>
    </xf>
    <xf numFmtId="0" fontId="4" fillId="2" borderId="0" xfId="0" applyNumberFormat="1" applyFont="1" applyFill="1" applyBorder="1" applyAlignment="1">
      <alignment/>
    </xf>
    <xf numFmtId="0" fontId="4" fillId="2" borderId="5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191" fontId="4" fillId="0" borderId="0" xfId="23" applyNumberFormat="1" applyFont="1" applyBorder="1" applyAlignment="1">
      <alignment horizontal="center"/>
    </xf>
    <xf numFmtId="191" fontId="4" fillId="0" borderId="1" xfId="23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 quotePrefix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0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11" fillId="2" borderId="0" xfId="0" applyFont="1" applyFill="1" applyAlignment="1" quotePrefix="1">
      <alignment horizontal="left"/>
    </xf>
    <xf numFmtId="0" fontId="4" fillId="2" borderId="6" xfId="0" applyFont="1" applyFill="1" applyBorder="1" applyAlignment="1">
      <alignment horizontal="center"/>
    </xf>
    <xf numFmtId="0" fontId="11" fillId="2" borderId="0" xfId="0" applyFont="1" applyFill="1" applyBorder="1" applyAlignment="1" quotePrefix="1">
      <alignment horizontal="left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2" borderId="2" xfId="0" applyFont="1" applyFill="1" applyBorder="1" applyAlignment="1">
      <alignment horizontal="left"/>
    </xf>
    <xf numFmtId="0" fontId="0" fillId="0" borderId="4" xfId="0" applyFont="1" applyBorder="1" applyAlignment="1">
      <alignment horizontal="left" vertical="center" wrapText="1"/>
    </xf>
  </cellXfs>
  <cellStyles count="11">
    <cellStyle name="Normal" xfId="0"/>
    <cellStyle name="Hyperlink" xfId="15"/>
    <cellStyle name="Followed Hyperlink" xfId="16"/>
    <cellStyle name="Currency" xfId="17"/>
    <cellStyle name="Currency [0]" xfId="18"/>
    <cellStyle name="Normal_Tabela_II.1A" xfId="19"/>
    <cellStyle name="Normal_Tabela_II.1B" xfId="20"/>
    <cellStyle name="Percent" xfId="21"/>
    <cellStyle name="Separador de m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prego\Tabela%20II-1I.w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II-1I"/>
    </sheetNames>
    <sheetDataSet>
      <sheetData sheetId="0">
        <row r="2">
          <cell r="A2" t="str">
            <v>2011M06</v>
          </cell>
        </row>
        <row r="3">
          <cell r="A3" t="str">
            <v>2011M07</v>
          </cell>
          <cell r="B3">
            <v>2.5244442868580297</v>
          </cell>
          <cell r="C3">
            <v>12.226265024287963</v>
          </cell>
          <cell r="D3">
            <v>4.5328897251163625</v>
          </cell>
          <cell r="E3">
            <v>1.935391401080766</v>
          </cell>
          <cell r="F3">
            <v>3.298708638825265</v>
          </cell>
          <cell r="G3">
            <v>4.040535836028858</v>
          </cell>
        </row>
        <row r="4">
          <cell r="A4" t="str">
            <v>2011M08</v>
          </cell>
          <cell r="B4">
            <v>-0.35660898146245845</v>
          </cell>
          <cell r="C4">
            <v>9.598766175902917</v>
          </cell>
          <cell r="D4">
            <v>1.7286625208959627</v>
          </cell>
          <cell r="E4">
            <v>1.7835049407285641</v>
          </cell>
          <cell r="F4">
            <v>6.109754520563193</v>
          </cell>
          <cell r="G4">
            <v>3.156761981051015</v>
          </cell>
        </row>
        <row r="5">
          <cell r="A5" t="str">
            <v>2011M09</v>
          </cell>
          <cell r="B5">
            <v>0.10417333879897406</v>
          </cell>
          <cell r="C5">
            <v>1.9116328690736983</v>
          </cell>
          <cell r="D5">
            <v>1.0066267749522906</v>
          </cell>
          <cell r="E5">
            <v>-4.11421174224783</v>
          </cell>
          <cell r="F5">
            <v>0.25508531006648294</v>
          </cell>
          <cell r="G5">
            <v>0.016365095972248334</v>
          </cell>
        </row>
        <row r="6">
          <cell r="A6" t="str">
            <v>2011M10</v>
          </cell>
          <cell r="B6">
            <v>0.04548155517225538</v>
          </cell>
          <cell r="C6">
            <v>-3.04761447042895</v>
          </cell>
          <cell r="D6">
            <v>0.2574753398586038</v>
          </cell>
          <cell r="E6">
            <v>-4.630169940239148</v>
          </cell>
          <cell r="F6">
            <v>0.26121704156198966</v>
          </cell>
          <cell r="G6">
            <v>-0.2586915031283721</v>
          </cell>
        </row>
        <row r="7">
          <cell r="A7" t="str">
            <v>2011M11</v>
          </cell>
          <cell r="B7">
            <v>1.8584892097381678</v>
          </cell>
          <cell r="C7">
            <v>-0.668449045873365</v>
          </cell>
          <cell r="D7">
            <v>1.9720133712894494</v>
          </cell>
          <cell r="E7">
            <v>-2.2104236244961384</v>
          </cell>
          <cell r="F7">
            <v>1.268049547345984</v>
          </cell>
          <cell r="G7">
            <v>0.692570288178862</v>
          </cell>
        </row>
        <row r="8">
          <cell r="A8" t="str">
            <v>2011M12</v>
          </cell>
          <cell r="B8">
            <v>2.5484959549436415</v>
          </cell>
          <cell r="C8">
            <v>-2.7313194941787855</v>
          </cell>
          <cell r="D8">
            <v>2.310664298999243</v>
          </cell>
          <cell r="E8">
            <v>1.0396319983397406</v>
          </cell>
          <cell r="F8">
            <v>4.611206533518142</v>
          </cell>
          <cell r="G8">
            <v>2.580033133899806</v>
          </cell>
        </row>
        <row r="9">
          <cell r="A9" t="str">
            <v>2012M01</v>
          </cell>
          <cell r="B9">
            <v>3.5625710524832543</v>
          </cell>
          <cell r="C9">
            <v>-6.189129244811764</v>
          </cell>
          <cell r="D9">
            <v>2.6608129623690635</v>
          </cell>
          <cell r="E9">
            <v>3.9599633652015465</v>
          </cell>
          <cell r="F9">
            <v>1.6286324041753897</v>
          </cell>
          <cell r="G9">
            <v>2.743435606467437</v>
          </cell>
        </row>
        <row r="10">
          <cell r="A10" t="str">
            <v>2012M02</v>
          </cell>
          <cell r="B10">
            <v>4.308206301788231</v>
          </cell>
          <cell r="C10">
            <v>5.686989278194954</v>
          </cell>
          <cell r="D10">
            <v>5.002365965350863</v>
          </cell>
          <cell r="E10">
            <v>3.774946116845279</v>
          </cell>
          <cell r="F10">
            <v>5.780569728764728</v>
          </cell>
          <cell r="G10">
            <v>4.435378423359748</v>
          </cell>
        </row>
        <row r="11">
          <cell r="A11" t="str">
            <v>2012M03</v>
          </cell>
          <cell r="B11">
            <v>4.7348601190002615</v>
          </cell>
          <cell r="C11">
            <v>6.970238174119192</v>
          </cell>
          <cell r="D11">
            <v>5.364891911104497</v>
          </cell>
          <cell r="E11">
            <v>2.817912709550763</v>
          </cell>
          <cell r="F11">
            <v>7.14118165562676</v>
          </cell>
          <cell r="G11">
            <v>5.559069625113722</v>
          </cell>
        </row>
        <row r="12">
          <cell r="A12" t="str">
            <v>2012M04</v>
          </cell>
          <cell r="B12">
            <v>2.6872581902475767</v>
          </cell>
          <cell r="C12">
            <v>3.761236592520434</v>
          </cell>
          <cell r="D12">
            <v>3.1665652371836384</v>
          </cell>
          <cell r="E12">
            <v>4.054899906659193</v>
          </cell>
          <cell r="F12">
            <v>12.850305968220077</v>
          </cell>
          <cell r="G12">
            <v>6.233948401865819</v>
          </cell>
        </row>
        <row r="13">
          <cell r="A13" t="str">
            <v>2012M05</v>
          </cell>
          <cell r="B13">
            <v>2.0472026619313244</v>
          </cell>
          <cell r="C13">
            <v>0.6882285231335716</v>
          </cell>
          <cell r="D13">
            <v>2.2141745494665743</v>
          </cell>
          <cell r="E13">
            <v>2.535430192800381</v>
          </cell>
          <cell r="F13">
            <v>11.530930672977856</v>
          </cell>
          <cell r="G13">
            <v>4.876708305078381</v>
          </cell>
        </row>
        <row r="14">
          <cell r="A14" t="str">
            <v>2012M06</v>
          </cell>
          <cell r="B14">
            <v>3.572074816453097</v>
          </cell>
          <cell r="C14">
            <v>-1.4659784696495537</v>
          </cell>
          <cell r="D14">
            <v>2.9705475308209106</v>
          </cell>
          <cell r="E14">
            <v>4.008370057479116</v>
          </cell>
          <cell r="F14">
            <v>11.294489754116377</v>
          </cell>
          <cell r="G14">
            <v>4.732977008351225</v>
          </cell>
        </row>
        <row r="15">
          <cell r="A15" t="str">
            <v>2012M07</v>
          </cell>
          <cell r="B15">
            <v>1.5566092055622205</v>
          </cell>
          <cell r="C15">
            <v>-7.106191940012174</v>
          </cell>
          <cell r="D15">
            <v>0.41127784609789053</v>
          </cell>
          <cell r="E15">
            <v>-0.1989508996262601</v>
          </cell>
          <cell r="F15">
            <v>6.433331982398416</v>
          </cell>
          <cell r="G15">
            <v>0.902260538701638</v>
          </cell>
        </row>
        <row r="16">
          <cell r="A16" t="str">
            <v>2012M08</v>
          </cell>
          <cell r="B16">
            <v>4.389174544997521</v>
          </cell>
          <cell r="C16">
            <v>2.899313451820573</v>
          </cell>
          <cell r="D16">
            <v>4.368287847606234</v>
          </cell>
          <cell r="E16">
            <v>1.9655890807785958</v>
          </cell>
          <cell r="F16">
            <v>3.2424344877125977</v>
          </cell>
          <cell r="G16">
            <v>2.304420659761819</v>
          </cell>
        </row>
        <row r="17">
          <cell r="A17" t="str">
            <v>2012M09</v>
          </cell>
          <cell r="B17">
            <v>4.342042112689826</v>
          </cell>
          <cell r="C17">
            <v>3.522544497468716</v>
          </cell>
          <cell r="D17">
            <v>4.385735110935829</v>
          </cell>
          <cell r="E17">
            <v>5.991569529460161</v>
          </cell>
          <cell r="F17">
            <v>7.707393000912632</v>
          </cell>
          <cell r="G17">
            <v>4.327815862973816</v>
          </cell>
        </row>
        <row r="18">
          <cell r="A18" t="str">
            <v>2012M10</v>
          </cell>
          <cell r="B18">
            <v>4.030404211301963</v>
          </cell>
          <cell r="C18">
            <v>7.115824339924859</v>
          </cell>
          <cell r="D18">
            <v>4.542884846857187</v>
          </cell>
          <cell r="E18">
            <v>4.387497832705578</v>
          </cell>
          <cell r="F18">
            <v>5.913975942669181</v>
          </cell>
          <cell r="G18">
            <v>4.639470513895549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17" customWidth="1"/>
    <col min="2" max="2" width="100.7109375" style="17" customWidth="1"/>
    <col min="3" max="16384" width="9.140625" style="17" customWidth="1"/>
  </cols>
  <sheetData>
    <row r="2" ht="15">
      <c r="B2" s="18" t="s">
        <v>71</v>
      </c>
    </row>
    <row r="3" ht="12.75">
      <c r="B3" s="59" t="s">
        <v>59</v>
      </c>
    </row>
    <row r="4" ht="12.75">
      <c r="B4" s="49" t="s">
        <v>20</v>
      </c>
    </row>
    <row r="5" ht="12.75">
      <c r="B5" s="49" t="s">
        <v>21</v>
      </c>
    </row>
    <row r="6" ht="12.75">
      <c r="B6" s="49" t="s">
        <v>22</v>
      </c>
    </row>
    <row r="7" ht="12.75">
      <c r="B7" s="49" t="s">
        <v>23</v>
      </c>
    </row>
    <row r="8" ht="12.75">
      <c r="B8" s="49" t="s">
        <v>24</v>
      </c>
    </row>
    <row r="9" ht="12.75">
      <c r="B9" s="49" t="s">
        <v>25</v>
      </c>
    </row>
    <row r="10" ht="12.75">
      <c r="B10" s="49" t="s">
        <v>26</v>
      </c>
    </row>
    <row r="11" ht="12.75">
      <c r="B11" s="49" t="s">
        <v>27</v>
      </c>
    </row>
  </sheetData>
  <hyperlinks>
    <hyperlink ref="B3" location="'Tab 1A'!A1" display="1A. Taxa de Desemprego A19"/>
    <hyperlink ref="B4" location="'Tab 1B'!A1" display="1B. Taxa de Participação (PEA/PIA)"/>
    <hyperlink ref="B5" location="'Tab 1C'!A1" display="1C. Indicadores do Mercado de Trabalho"/>
    <hyperlink ref="B6" location="'Tab 1D'!A1" display="1D. População Ocupada: Posição na Ocupação"/>
    <hyperlink ref="B7" location="'Tab 1E'!A1" display="1E. População Ocupada: Posição na Ocupação"/>
    <hyperlink ref="B8" location="'Tab 1F'!A1" display="1F. Rendimentos Médios Reais Efetivamente Recebidos por Posição na Ocupação"/>
    <hyperlink ref="B9" location="'Tab 1G'!A1" display="1G. Rendimentos Médios Reais Habitualmente Recebidos por Posição na Ocupação"/>
    <hyperlink ref="B10" location="'Tab 1H'!A1" display="1H. Rendimentos Médios Reais Efetivamente Recebidos por Posição na Ocupação"/>
    <hyperlink ref="B11" location="'Tab 1I'!A1" display="1I. Rendimentos Médios Reais Habitualmente Recebidos por Posição na Ocupação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.7109375" style="28" customWidth="1"/>
    <col min="2" max="2" width="5.00390625" style="44" bestFit="1" customWidth="1"/>
    <col min="3" max="3" width="10.7109375" style="28" customWidth="1"/>
    <col min="4" max="5" width="12.7109375" style="28" customWidth="1"/>
    <col min="6" max="6" width="12.28125" style="28" customWidth="1"/>
    <col min="7" max="9" width="12.71093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Dez 2012</v>
      </c>
    </row>
    <row r="3" spans="2:8" ht="11.25">
      <c r="B3" s="36"/>
      <c r="C3" s="37" t="s">
        <v>53</v>
      </c>
      <c r="D3" s="38"/>
      <c r="E3" s="38"/>
      <c r="F3" s="38"/>
      <c r="G3" s="38"/>
      <c r="H3" s="38"/>
    </row>
    <row r="4" spans="2:8" ht="11.25">
      <c r="B4" s="36"/>
      <c r="C4" s="37" t="s">
        <v>54</v>
      </c>
      <c r="D4" s="37"/>
      <c r="E4" s="37"/>
      <c r="F4" s="37"/>
      <c r="G4" s="37"/>
      <c r="H4" s="37"/>
    </row>
    <row r="5" spans="2:9" ht="11.25">
      <c r="B5" s="39"/>
      <c r="C5" s="34" t="s">
        <v>62</v>
      </c>
      <c r="D5" s="34"/>
      <c r="E5" s="34"/>
      <c r="F5" s="34"/>
      <c r="G5" s="34"/>
      <c r="H5" s="34"/>
      <c r="I5" s="40"/>
    </row>
    <row r="6" spans="2:9" ht="11.25">
      <c r="B6" s="39"/>
      <c r="C6" s="34"/>
      <c r="D6" s="34"/>
      <c r="E6" s="34"/>
      <c r="F6" s="34"/>
      <c r="G6" s="34"/>
      <c r="H6" s="34"/>
      <c r="I6" s="40"/>
    </row>
    <row r="7" spans="2:9" ht="12.75" customHeight="1">
      <c r="B7" s="41"/>
      <c r="C7" s="57" t="s">
        <v>30</v>
      </c>
      <c r="D7" s="99" t="s">
        <v>56</v>
      </c>
      <c r="E7" s="99"/>
      <c r="F7" s="99"/>
      <c r="G7" s="58" t="s">
        <v>57</v>
      </c>
      <c r="H7" s="58" t="s">
        <v>40</v>
      </c>
      <c r="I7" s="58" t="s">
        <v>31</v>
      </c>
    </row>
    <row r="8" spans="2:9" ht="23.25" thickBot="1">
      <c r="B8" s="62"/>
      <c r="C8" s="66"/>
      <c r="D8" s="63" t="s">
        <v>43</v>
      </c>
      <c r="E8" s="63" t="s">
        <v>44</v>
      </c>
      <c r="F8" s="64" t="s">
        <v>31</v>
      </c>
      <c r="G8" s="64"/>
      <c r="H8" s="64"/>
      <c r="I8" s="64"/>
    </row>
    <row r="9" spans="2:10" ht="12" thickTop="1">
      <c r="B9" s="28" t="str">
        <f>LEFT('[1]Tabela II-1I'!$A$2,4)</f>
        <v>2011</v>
      </c>
      <c r="C9" s="29">
        <f>DATEVALUE(CONCATENATE(SUBSTITUTE('[1]Tabela II-1I'!A3,"M","/"),"/01"))</f>
        <v>40725</v>
      </c>
      <c r="D9" s="42">
        <f>+'[1]Tabela II-1I'!B3</f>
        <v>2.5244442868580297</v>
      </c>
      <c r="E9" s="42">
        <f>+'[1]Tabela II-1I'!C3</f>
        <v>12.226265024287963</v>
      </c>
      <c r="F9" s="42">
        <f>+'[1]Tabela II-1I'!D3</f>
        <v>4.5328897251163625</v>
      </c>
      <c r="G9" s="42">
        <f>+'[1]Tabela II-1I'!E3</f>
        <v>1.935391401080766</v>
      </c>
      <c r="H9" s="42">
        <f>+'[1]Tabela II-1I'!F3</f>
        <v>3.298708638825265</v>
      </c>
      <c r="I9" s="42">
        <f>+'[1]Tabela II-1I'!G3</f>
        <v>4.040535836028858</v>
      </c>
      <c r="J9" s="48"/>
    </row>
    <row r="10" spans="2:9" ht="11.25">
      <c r="B10" s="28" t="str">
        <f>IF(LEFT('[1]Tabela II-1I'!$A3,4)=LEFT('[1]Tabela II-1I'!$A4,4)," ",LEFT('[1]Tabela II-1I'!$A4,4))</f>
        <v> </v>
      </c>
      <c r="C10" s="29">
        <f>DATEVALUE(CONCATENATE(SUBSTITUTE('[1]Tabela II-1I'!A4,"M","/"),"/01"))</f>
        <v>40756</v>
      </c>
      <c r="D10" s="42">
        <f>+'[1]Tabela II-1I'!B4</f>
        <v>-0.35660898146245845</v>
      </c>
      <c r="E10" s="42">
        <f>+'[1]Tabela II-1I'!C4</f>
        <v>9.598766175902917</v>
      </c>
      <c r="F10" s="42">
        <f>+'[1]Tabela II-1I'!D4</f>
        <v>1.7286625208959627</v>
      </c>
      <c r="G10" s="42">
        <f>+'[1]Tabela II-1I'!E4</f>
        <v>1.7835049407285641</v>
      </c>
      <c r="H10" s="42">
        <f>+'[1]Tabela II-1I'!F4</f>
        <v>6.109754520563193</v>
      </c>
      <c r="I10" s="42">
        <f>+'[1]Tabela II-1I'!G4</f>
        <v>3.156761981051015</v>
      </c>
    </row>
    <row r="11" spans="2:9" ht="11.25">
      <c r="B11" s="28" t="str">
        <f>IF(LEFT('[1]Tabela II-1I'!$A4,4)=LEFT('[1]Tabela II-1I'!$A5,4)," ",LEFT('[1]Tabela II-1I'!$A5,4))</f>
        <v> </v>
      </c>
      <c r="C11" s="29">
        <f>DATEVALUE(CONCATENATE(SUBSTITUTE('[1]Tabela II-1I'!A5,"M","/"),"/01"))</f>
        <v>40787</v>
      </c>
      <c r="D11" s="42">
        <f>+'[1]Tabela II-1I'!B5</f>
        <v>0.10417333879897406</v>
      </c>
      <c r="E11" s="42">
        <f>+'[1]Tabela II-1I'!C5</f>
        <v>1.9116328690736983</v>
      </c>
      <c r="F11" s="42">
        <f>+'[1]Tabela II-1I'!D5</f>
        <v>1.0066267749522906</v>
      </c>
      <c r="G11" s="42">
        <f>+'[1]Tabela II-1I'!E5</f>
        <v>-4.11421174224783</v>
      </c>
      <c r="H11" s="42">
        <f>+'[1]Tabela II-1I'!F5</f>
        <v>0.25508531006648294</v>
      </c>
      <c r="I11" s="42">
        <f>+'[1]Tabela II-1I'!G5</f>
        <v>0.016365095972248334</v>
      </c>
    </row>
    <row r="12" spans="2:9" ht="11.25">
      <c r="B12" s="28" t="str">
        <f>IF(LEFT('[1]Tabela II-1I'!$A5,4)=LEFT('[1]Tabela II-1I'!$A6,4)," ",LEFT('[1]Tabela II-1I'!$A6,4))</f>
        <v> </v>
      </c>
      <c r="C12" s="29">
        <f>DATEVALUE(CONCATENATE(SUBSTITUTE('[1]Tabela II-1I'!A6,"M","/"),"/01"))</f>
        <v>40817</v>
      </c>
      <c r="D12" s="42">
        <f>+'[1]Tabela II-1I'!B6</f>
        <v>0.04548155517225538</v>
      </c>
      <c r="E12" s="42">
        <f>+'[1]Tabela II-1I'!C6</f>
        <v>-3.04761447042895</v>
      </c>
      <c r="F12" s="42">
        <f>+'[1]Tabela II-1I'!D6</f>
        <v>0.2574753398586038</v>
      </c>
      <c r="G12" s="42">
        <f>+'[1]Tabela II-1I'!E6</f>
        <v>-4.630169940239148</v>
      </c>
      <c r="H12" s="42">
        <f>+'[1]Tabela II-1I'!F6</f>
        <v>0.26121704156198966</v>
      </c>
      <c r="I12" s="42">
        <f>+'[1]Tabela II-1I'!G6</f>
        <v>-0.2586915031283721</v>
      </c>
    </row>
    <row r="13" spans="2:9" ht="11.25">
      <c r="B13" s="28" t="str">
        <f>IF(LEFT('[1]Tabela II-1I'!$A6,4)=LEFT('[1]Tabela II-1I'!$A7,4)," ",LEFT('[1]Tabela II-1I'!$A7,4))</f>
        <v> </v>
      </c>
      <c r="C13" s="29">
        <f>DATEVALUE(CONCATENATE(SUBSTITUTE('[1]Tabela II-1I'!A7,"M","/"),"/01"))</f>
        <v>40848</v>
      </c>
      <c r="D13" s="42">
        <f>+'[1]Tabela II-1I'!B7</f>
        <v>1.8584892097381678</v>
      </c>
      <c r="E13" s="42">
        <f>+'[1]Tabela II-1I'!C7</f>
        <v>-0.668449045873365</v>
      </c>
      <c r="F13" s="42">
        <f>+'[1]Tabela II-1I'!D7</f>
        <v>1.9720133712894494</v>
      </c>
      <c r="G13" s="42">
        <f>+'[1]Tabela II-1I'!E7</f>
        <v>-2.2104236244961384</v>
      </c>
      <c r="H13" s="42">
        <f>+'[1]Tabela II-1I'!F7</f>
        <v>1.268049547345984</v>
      </c>
      <c r="I13" s="42">
        <f>+'[1]Tabela II-1I'!G7</f>
        <v>0.692570288178862</v>
      </c>
    </row>
    <row r="14" spans="2:9" ht="11.25">
      <c r="B14" s="31" t="str">
        <f>IF(LEFT('[1]Tabela II-1I'!$A7,4)=LEFT('[1]Tabela II-1I'!$A8,4)," ",LEFT('[1]Tabela II-1I'!$A8,4))</f>
        <v> </v>
      </c>
      <c r="C14" s="32">
        <f>DATEVALUE(CONCATENATE(SUBSTITUTE('[1]Tabela II-1I'!A8,"M","/"),"/01"))</f>
        <v>40878</v>
      </c>
      <c r="D14" s="43">
        <f>+'[1]Tabela II-1I'!B8</f>
        <v>2.5484959549436415</v>
      </c>
      <c r="E14" s="43">
        <f>+'[1]Tabela II-1I'!C8</f>
        <v>-2.7313194941787855</v>
      </c>
      <c r="F14" s="43">
        <f>+'[1]Tabela II-1I'!D8</f>
        <v>2.310664298999243</v>
      </c>
      <c r="G14" s="43">
        <f>+'[1]Tabela II-1I'!E8</f>
        <v>1.0396319983397406</v>
      </c>
      <c r="H14" s="43">
        <f>+'[1]Tabela II-1I'!F8</f>
        <v>4.611206533518142</v>
      </c>
      <c r="I14" s="43">
        <f>+'[1]Tabela II-1I'!G8</f>
        <v>2.580033133899806</v>
      </c>
    </row>
    <row r="15" spans="2:9" ht="11.25">
      <c r="B15" s="28" t="str">
        <f>IF(LEFT('[1]Tabela II-1I'!$A8,4)=LEFT('[1]Tabela II-1I'!$A9,4)," ",LEFT('[1]Tabela II-1I'!$A9,4))</f>
        <v>2012</v>
      </c>
      <c r="C15" s="29">
        <f>DATEVALUE(CONCATENATE(SUBSTITUTE('[1]Tabela II-1I'!A9,"M","/"),"/01"))</f>
        <v>40909</v>
      </c>
      <c r="D15" s="42">
        <f>+'[1]Tabela II-1I'!B9</f>
        <v>3.5625710524832543</v>
      </c>
      <c r="E15" s="42">
        <f>+'[1]Tabela II-1I'!C9</f>
        <v>-6.189129244811764</v>
      </c>
      <c r="F15" s="42">
        <f>+'[1]Tabela II-1I'!D9</f>
        <v>2.6608129623690635</v>
      </c>
      <c r="G15" s="42">
        <f>+'[1]Tabela II-1I'!E9</f>
        <v>3.9599633652015465</v>
      </c>
      <c r="H15" s="42">
        <f>+'[1]Tabela II-1I'!F9</f>
        <v>1.6286324041753897</v>
      </c>
      <c r="I15" s="42">
        <f>+'[1]Tabela II-1I'!G9</f>
        <v>2.743435606467437</v>
      </c>
    </row>
    <row r="16" spans="2:9" ht="11.25">
      <c r="B16" s="28" t="str">
        <f>IF(LEFT('[1]Tabela II-1I'!$A9,4)=LEFT('[1]Tabela II-1I'!$A10,4)," ",LEFT('[1]Tabela II-1I'!$A10,4))</f>
        <v> </v>
      </c>
      <c r="C16" s="29">
        <f>DATEVALUE(CONCATENATE(SUBSTITUTE('[1]Tabela II-1I'!A10,"M","/"),"/01"))</f>
        <v>40940</v>
      </c>
      <c r="D16" s="42">
        <f>+'[1]Tabela II-1I'!B10</f>
        <v>4.308206301788231</v>
      </c>
      <c r="E16" s="42">
        <f>+'[1]Tabela II-1I'!C10</f>
        <v>5.686989278194954</v>
      </c>
      <c r="F16" s="42">
        <f>+'[1]Tabela II-1I'!D10</f>
        <v>5.002365965350863</v>
      </c>
      <c r="G16" s="42">
        <f>+'[1]Tabela II-1I'!E10</f>
        <v>3.774946116845279</v>
      </c>
      <c r="H16" s="42">
        <f>+'[1]Tabela II-1I'!F10</f>
        <v>5.780569728764728</v>
      </c>
      <c r="I16" s="42">
        <f>+'[1]Tabela II-1I'!G10</f>
        <v>4.435378423359748</v>
      </c>
    </row>
    <row r="17" spans="2:9" ht="11.25">
      <c r="B17" s="28" t="str">
        <f>IF(LEFT('[1]Tabela II-1I'!$A10,4)=LEFT('[1]Tabela II-1I'!$A11,4)," ",LEFT('[1]Tabela II-1I'!$A11,4))</f>
        <v> </v>
      </c>
      <c r="C17" s="29">
        <f>DATEVALUE(CONCATENATE(SUBSTITUTE('[1]Tabela II-1I'!A11,"M","/"),"/01"))</f>
        <v>40969</v>
      </c>
      <c r="D17" s="42">
        <f>+'[1]Tabela II-1I'!B11</f>
        <v>4.7348601190002615</v>
      </c>
      <c r="E17" s="42">
        <f>+'[1]Tabela II-1I'!C11</f>
        <v>6.970238174119192</v>
      </c>
      <c r="F17" s="42">
        <f>+'[1]Tabela II-1I'!D11</f>
        <v>5.364891911104497</v>
      </c>
      <c r="G17" s="42">
        <f>+'[1]Tabela II-1I'!E11</f>
        <v>2.817912709550763</v>
      </c>
      <c r="H17" s="42">
        <f>+'[1]Tabela II-1I'!F11</f>
        <v>7.14118165562676</v>
      </c>
      <c r="I17" s="42">
        <f>+'[1]Tabela II-1I'!G11</f>
        <v>5.559069625113722</v>
      </c>
    </row>
    <row r="18" spans="2:9" ht="11.25">
      <c r="B18" s="28" t="str">
        <f>IF(LEFT('[1]Tabela II-1I'!$A11,4)=LEFT('[1]Tabela II-1I'!$A12,4)," ",LEFT('[1]Tabela II-1I'!$A12,4))</f>
        <v> </v>
      </c>
      <c r="C18" s="29">
        <f>DATEVALUE(CONCATENATE(SUBSTITUTE('[1]Tabela II-1I'!A12,"M","/"),"/01"))</f>
        <v>41000</v>
      </c>
      <c r="D18" s="42">
        <f>+'[1]Tabela II-1I'!B12</f>
        <v>2.6872581902475767</v>
      </c>
      <c r="E18" s="42">
        <f>+'[1]Tabela II-1I'!C12</f>
        <v>3.761236592520434</v>
      </c>
      <c r="F18" s="42">
        <f>+'[1]Tabela II-1I'!D12</f>
        <v>3.1665652371836384</v>
      </c>
      <c r="G18" s="42">
        <f>+'[1]Tabela II-1I'!E12</f>
        <v>4.054899906659193</v>
      </c>
      <c r="H18" s="42">
        <f>+'[1]Tabela II-1I'!F12</f>
        <v>12.850305968220077</v>
      </c>
      <c r="I18" s="42">
        <f>+'[1]Tabela II-1I'!G12</f>
        <v>6.233948401865819</v>
      </c>
    </row>
    <row r="19" spans="2:9" ht="11.25">
      <c r="B19" s="28" t="str">
        <f>IF(LEFT('[1]Tabela II-1I'!$A12,4)=LEFT('[1]Tabela II-1I'!$A13,4)," ",LEFT('[1]Tabela II-1I'!$A13,4))</f>
        <v> </v>
      </c>
      <c r="C19" s="29">
        <f>DATEVALUE(CONCATENATE(SUBSTITUTE('[1]Tabela II-1I'!A13,"M","/"),"/01"))</f>
        <v>41030</v>
      </c>
      <c r="D19" s="42">
        <f>+'[1]Tabela II-1I'!B13</f>
        <v>2.0472026619313244</v>
      </c>
      <c r="E19" s="42">
        <f>+'[1]Tabela II-1I'!C13</f>
        <v>0.6882285231335716</v>
      </c>
      <c r="F19" s="42">
        <f>+'[1]Tabela II-1I'!D13</f>
        <v>2.2141745494665743</v>
      </c>
      <c r="G19" s="42">
        <f>+'[1]Tabela II-1I'!E13</f>
        <v>2.535430192800381</v>
      </c>
      <c r="H19" s="42">
        <f>+'[1]Tabela II-1I'!F13</f>
        <v>11.530930672977856</v>
      </c>
      <c r="I19" s="42">
        <f>+'[1]Tabela II-1I'!G13</f>
        <v>4.876708305078381</v>
      </c>
    </row>
    <row r="20" spans="2:9" ht="11.25">
      <c r="B20" s="28" t="str">
        <f>IF(LEFT('[1]Tabela II-1I'!$A13,4)=LEFT('[1]Tabela II-1I'!$A14,4)," ",LEFT('[1]Tabela II-1I'!$A14,4))</f>
        <v> </v>
      </c>
      <c r="C20" s="29">
        <f>DATEVALUE(CONCATENATE(SUBSTITUTE('[1]Tabela II-1I'!A14,"M","/"),"/01"))</f>
        <v>41061</v>
      </c>
      <c r="D20" s="42">
        <f>+'[1]Tabela II-1I'!B14</f>
        <v>3.572074816453097</v>
      </c>
      <c r="E20" s="42">
        <f>+'[1]Tabela II-1I'!C14</f>
        <v>-1.4659784696495537</v>
      </c>
      <c r="F20" s="42">
        <f>+'[1]Tabela II-1I'!D14</f>
        <v>2.9705475308209106</v>
      </c>
      <c r="G20" s="42">
        <f>+'[1]Tabela II-1I'!E14</f>
        <v>4.008370057479116</v>
      </c>
      <c r="H20" s="42">
        <f>+'[1]Tabela II-1I'!F14</f>
        <v>11.294489754116377</v>
      </c>
      <c r="I20" s="42">
        <f>+'[1]Tabela II-1I'!G14</f>
        <v>4.732977008351225</v>
      </c>
    </row>
    <row r="21" spans="2:9" ht="11.25">
      <c r="B21" s="28" t="str">
        <f>IF(LEFT('[1]Tabela II-1I'!$A14,4)=LEFT('[1]Tabela II-1I'!$A15,4)," ",LEFT('[1]Tabela II-1I'!$A15,4))</f>
        <v> </v>
      </c>
      <c r="C21" s="29">
        <f>DATEVALUE(CONCATENATE(SUBSTITUTE('[1]Tabela II-1I'!A15,"M","/"),"/01"))</f>
        <v>41091</v>
      </c>
      <c r="D21" s="42">
        <f>+'[1]Tabela II-1I'!B15</f>
        <v>1.5566092055622205</v>
      </c>
      <c r="E21" s="42">
        <f>+'[1]Tabela II-1I'!C15</f>
        <v>-7.106191940012174</v>
      </c>
      <c r="F21" s="42">
        <f>+'[1]Tabela II-1I'!D15</f>
        <v>0.41127784609789053</v>
      </c>
      <c r="G21" s="42">
        <f>+'[1]Tabela II-1I'!E15</f>
        <v>-0.1989508996262601</v>
      </c>
      <c r="H21" s="42">
        <f>+'[1]Tabela II-1I'!F15</f>
        <v>6.433331982398416</v>
      </c>
      <c r="I21" s="42">
        <f>+'[1]Tabela II-1I'!G15</f>
        <v>0.902260538701638</v>
      </c>
    </row>
    <row r="22" spans="2:9" ht="11.25">
      <c r="B22" s="28" t="str">
        <f>IF(LEFT('[1]Tabela II-1I'!$A15,4)=LEFT('[1]Tabela II-1I'!$A16,4)," ",LEFT('[1]Tabela II-1I'!$A16,4))</f>
        <v> </v>
      </c>
      <c r="C22" s="29">
        <f>DATEVALUE(CONCATENATE(SUBSTITUTE('[1]Tabela II-1I'!A16,"M","/"),"/01"))</f>
        <v>41122</v>
      </c>
      <c r="D22" s="42">
        <f>+'[1]Tabela II-1I'!B16</f>
        <v>4.389174544997521</v>
      </c>
      <c r="E22" s="42">
        <f>+'[1]Tabela II-1I'!C16</f>
        <v>2.899313451820573</v>
      </c>
      <c r="F22" s="42">
        <f>+'[1]Tabela II-1I'!D16</f>
        <v>4.368287847606234</v>
      </c>
      <c r="G22" s="42">
        <f>+'[1]Tabela II-1I'!E16</f>
        <v>1.9655890807785958</v>
      </c>
      <c r="H22" s="42">
        <f>+'[1]Tabela II-1I'!F16</f>
        <v>3.2424344877125977</v>
      </c>
      <c r="I22" s="42">
        <f>+'[1]Tabela II-1I'!G16</f>
        <v>2.304420659761819</v>
      </c>
    </row>
    <row r="23" spans="2:9" ht="11.25">
      <c r="B23" s="28" t="str">
        <f>IF(LEFT('[1]Tabela II-1I'!$A16,4)=LEFT('[1]Tabela II-1I'!$A17,4)," ",LEFT('[1]Tabela II-1I'!$A17,4))</f>
        <v> </v>
      </c>
      <c r="C23" s="29">
        <f>DATEVALUE(CONCATENATE(SUBSTITUTE('[1]Tabela II-1I'!A17,"M","/"),"/01"))</f>
        <v>41153</v>
      </c>
      <c r="D23" s="42">
        <f>+'[1]Tabela II-1I'!B17</f>
        <v>4.342042112689826</v>
      </c>
      <c r="E23" s="42">
        <f>+'[1]Tabela II-1I'!C17</f>
        <v>3.522544497468716</v>
      </c>
      <c r="F23" s="42">
        <f>+'[1]Tabela II-1I'!D17</f>
        <v>4.385735110935829</v>
      </c>
      <c r="G23" s="42">
        <f>+'[1]Tabela II-1I'!E17</f>
        <v>5.991569529460161</v>
      </c>
      <c r="H23" s="42">
        <f>+'[1]Tabela II-1I'!F17</f>
        <v>7.707393000912632</v>
      </c>
      <c r="I23" s="42">
        <f>+'[1]Tabela II-1I'!G17</f>
        <v>4.327815862973816</v>
      </c>
    </row>
    <row r="24" spans="2:9" ht="11.25">
      <c r="B24" s="31" t="str">
        <f>IF(LEFT('[1]Tabela II-1I'!$A17,4)=LEFT('[1]Tabela II-1I'!$A18,4)," ",LEFT('[1]Tabela II-1I'!$A18,4))</f>
        <v> </v>
      </c>
      <c r="C24" s="32">
        <f>DATEVALUE(CONCATENATE(SUBSTITUTE('[1]Tabela II-1I'!A18,"M","/"),"/01"))</f>
        <v>41183</v>
      </c>
      <c r="D24" s="43">
        <f>+'[1]Tabela II-1I'!B18</f>
        <v>4.030404211301963</v>
      </c>
      <c r="E24" s="43">
        <f>+'[1]Tabela II-1I'!C18</f>
        <v>7.115824339924859</v>
      </c>
      <c r="F24" s="43">
        <f>+'[1]Tabela II-1I'!D18</f>
        <v>4.542884846857187</v>
      </c>
      <c r="G24" s="43">
        <f>+'[1]Tabela II-1I'!E18</f>
        <v>4.387497832705578</v>
      </c>
      <c r="H24" s="43">
        <f>+'[1]Tabela II-1I'!F18</f>
        <v>5.913975942669181</v>
      </c>
      <c r="I24" s="43">
        <f>+'[1]Tabela II-1I'!G18</f>
        <v>4.639470513895549</v>
      </c>
    </row>
    <row r="25" spans="2:9" ht="11.25">
      <c r="B25" s="46"/>
      <c r="C25" s="97" t="s">
        <v>17</v>
      </c>
      <c r="D25" s="97"/>
      <c r="E25" s="97"/>
      <c r="F25" s="97"/>
      <c r="G25" s="97"/>
      <c r="H25" s="97"/>
      <c r="I25" s="97"/>
    </row>
    <row r="26" spans="2:9" ht="11.25" customHeight="1">
      <c r="B26" s="46"/>
      <c r="C26" s="82" t="s">
        <v>66</v>
      </c>
      <c r="D26" s="82"/>
      <c r="E26" s="82"/>
      <c r="F26" s="82"/>
      <c r="G26" s="82"/>
      <c r="H26" s="82"/>
      <c r="I26" s="82"/>
    </row>
  </sheetData>
  <mergeCells count="3">
    <mergeCell ref="C25:I25"/>
    <mergeCell ref="C26:I26"/>
    <mergeCell ref="D7:F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30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5.57421875" style="1" customWidth="1"/>
    <col min="2" max="2" width="8.00390625" style="1" customWidth="1"/>
    <col min="3" max="14" width="5.140625" style="1" bestFit="1" customWidth="1"/>
    <col min="15" max="15" width="5.28125" style="1" customWidth="1"/>
    <col min="16" max="16384" width="14.8515625" style="1" customWidth="1"/>
  </cols>
  <sheetData>
    <row r="1" spans="2:15" ht="12.75">
      <c r="B1" s="19" t="s">
        <v>0</v>
      </c>
      <c r="O1" s="20" t="s">
        <v>70</v>
      </c>
    </row>
    <row r="2" ht="12.75">
      <c r="B2" s="19"/>
    </row>
    <row r="3" spans="2:15" ht="11.25">
      <c r="B3" s="37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1.25">
      <c r="B4" s="60" t="s">
        <v>2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11.25">
      <c r="B5" s="56" t="s">
        <v>63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15" ht="11.25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s="53" customFormat="1" ht="12" thickBot="1">
      <c r="B7" s="54" t="s">
        <v>3</v>
      </c>
      <c r="C7" s="55" t="s">
        <v>4</v>
      </c>
      <c r="D7" s="55" t="s">
        <v>5</v>
      </c>
      <c r="E7" s="55" t="s">
        <v>6</v>
      </c>
      <c r="F7" s="55" t="s">
        <v>7</v>
      </c>
      <c r="G7" s="55" t="s">
        <v>8</v>
      </c>
      <c r="H7" s="55" t="s">
        <v>9</v>
      </c>
      <c r="I7" s="55" t="s">
        <v>10</v>
      </c>
      <c r="J7" s="55" t="s">
        <v>11</v>
      </c>
      <c r="K7" s="55" t="s">
        <v>12</v>
      </c>
      <c r="L7" s="55" t="s">
        <v>13</v>
      </c>
      <c r="M7" s="55" t="s">
        <v>14</v>
      </c>
      <c r="N7" s="55" t="s">
        <v>15</v>
      </c>
      <c r="O7" s="55" t="s">
        <v>16</v>
      </c>
    </row>
    <row r="8" spans="2:16" s="53" customFormat="1" ht="12" thickTop="1">
      <c r="B8" s="3">
        <v>2002</v>
      </c>
      <c r="C8" s="4"/>
      <c r="D8" s="4"/>
      <c r="E8" s="4">
        <v>12.9</v>
      </c>
      <c r="F8" s="4">
        <v>12.5</v>
      </c>
      <c r="G8" s="4">
        <v>11.9</v>
      </c>
      <c r="H8" s="4">
        <v>11.6</v>
      </c>
      <c r="I8" s="4">
        <v>11.9</v>
      </c>
      <c r="J8" s="4">
        <v>11.7</v>
      </c>
      <c r="K8" s="4">
        <v>11.5</v>
      </c>
      <c r="L8" s="4">
        <v>11.2</v>
      </c>
      <c r="M8" s="4">
        <v>10.9</v>
      </c>
      <c r="N8" s="4">
        <v>10.5</v>
      </c>
      <c r="O8" s="4">
        <v>11.66</v>
      </c>
      <c r="P8" s="70"/>
    </row>
    <row r="9" spans="2:16" s="53" customFormat="1" ht="11.25">
      <c r="B9" s="5">
        <v>2003</v>
      </c>
      <c r="C9" s="4">
        <v>11.2</v>
      </c>
      <c r="D9" s="4">
        <v>11.6</v>
      </c>
      <c r="E9" s="4">
        <v>12.1</v>
      </c>
      <c r="F9" s="4">
        <v>12.4</v>
      </c>
      <c r="G9" s="4">
        <v>12.8</v>
      </c>
      <c r="H9" s="4">
        <v>13</v>
      </c>
      <c r="I9" s="4">
        <v>12.8</v>
      </c>
      <c r="J9" s="4">
        <v>13</v>
      </c>
      <c r="K9" s="4">
        <v>12.9</v>
      </c>
      <c r="L9" s="4">
        <v>12.9</v>
      </c>
      <c r="M9" s="4">
        <v>12.2</v>
      </c>
      <c r="N9" s="4">
        <v>10.9</v>
      </c>
      <c r="O9" s="4">
        <v>12.316666666666668</v>
      </c>
      <c r="P9" s="70"/>
    </row>
    <row r="10" spans="2:16" s="53" customFormat="1" ht="11.25">
      <c r="B10" s="3">
        <v>2004</v>
      </c>
      <c r="C10" s="4">
        <v>11.7</v>
      </c>
      <c r="D10" s="4">
        <v>12</v>
      </c>
      <c r="E10" s="4">
        <v>12.8</v>
      </c>
      <c r="F10" s="4">
        <v>13.1</v>
      </c>
      <c r="G10" s="4">
        <v>12.2</v>
      </c>
      <c r="H10" s="4">
        <v>11.7</v>
      </c>
      <c r="I10" s="4">
        <v>11.2</v>
      </c>
      <c r="J10" s="4">
        <v>11.4</v>
      </c>
      <c r="K10" s="4">
        <v>10.9</v>
      </c>
      <c r="L10" s="4">
        <v>10.5</v>
      </c>
      <c r="M10" s="4">
        <v>10.6</v>
      </c>
      <c r="N10" s="4">
        <v>9.6</v>
      </c>
      <c r="O10" s="4">
        <v>11.475</v>
      </c>
      <c r="P10" s="70"/>
    </row>
    <row r="11" spans="2:16" s="56" customFormat="1" ht="11.25">
      <c r="B11" s="3">
        <v>2005</v>
      </c>
      <c r="C11" s="4">
        <v>10.2</v>
      </c>
      <c r="D11" s="4">
        <v>10.6</v>
      </c>
      <c r="E11" s="4">
        <v>10.8</v>
      </c>
      <c r="F11" s="4">
        <v>10.8</v>
      </c>
      <c r="G11" s="4">
        <v>10.2</v>
      </c>
      <c r="H11" s="4">
        <v>9.4</v>
      </c>
      <c r="I11" s="4">
        <v>9.4</v>
      </c>
      <c r="J11" s="4">
        <v>9.4</v>
      </c>
      <c r="K11" s="4">
        <v>9.6</v>
      </c>
      <c r="L11" s="4">
        <v>9.6</v>
      </c>
      <c r="M11" s="4">
        <v>9.6</v>
      </c>
      <c r="N11" s="4">
        <v>8.3</v>
      </c>
      <c r="O11" s="4">
        <v>9.825</v>
      </c>
      <c r="P11" s="70"/>
    </row>
    <row r="12" spans="2:16" s="56" customFormat="1" ht="11.25">
      <c r="B12" s="3">
        <v>2006</v>
      </c>
      <c r="C12" s="4">
        <v>9.2</v>
      </c>
      <c r="D12" s="4">
        <v>10.1</v>
      </c>
      <c r="E12" s="4">
        <v>10.4</v>
      </c>
      <c r="F12" s="4">
        <v>10.4</v>
      </c>
      <c r="G12" s="4">
        <v>10.2</v>
      </c>
      <c r="H12" s="4">
        <v>10.4</v>
      </c>
      <c r="I12" s="4">
        <v>10.7</v>
      </c>
      <c r="J12" s="4">
        <v>10.6</v>
      </c>
      <c r="K12" s="4">
        <v>10</v>
      </c>
      <c r="L12" s="4">
        <v>9.8</v>
      </c>
      <c r="M12" s="4">
        <v>9.5</v>
      </c>
      <c r="N12" s="4">
        <v>8.4</v>
      </c>
      <c r="O12" s="4">
        <v>9.975</v>
      </c>
      <c r="P12" s="70"/>
    </row>
    <row r="13" spans="2:16" s="56" customFormat="1" ht="11.25">
      <c r="B13" s="3">
        <v>2007</v>
      </c>
      <c r="C13" s="4">
        <v>9.3</v>
      </c>
      <c r="D13" s="4">
        <v>9.9</v>
      </c>
      <c r="E13" s="4">
        <v>10.1</v>
      </c>
      <c r="F13" s="4">
        <v>10.1</v>
      </c>
      <c r="G13" s="4">
        <v>10.1</v>
      </c>
      <c r="H13" s="4">
        <v>9.7</v>
      </c>
      <c r="I13" s="4">
        <v>9.5</v>
      </c>
      <c r="J13" s="4">
        <v>9.5</v>
      </c>
      <c r="K13" s="4">
        <v>9</v>
      </c>
      <c r="L13" s="4">
        <v>8.7</v>
      </c>
      <c r="M13" s="4">
        <v>8.2</v>
      </c>
      <c r="N13" s="4">
        <v>7.4</v>
      </c>
      <c r="O13" s="4">
        <v>9.291666666666668</v>
      </c>
      <c r="P13" s="70"/>
    </row>
    <row r="14" spans="2:16" s="56" customFormat="1" ht="11.25">
      <c r="B14" s="3">
        <v>2008</v>
      </c>
      <c r="C14" s="69">
        <v>8</v>
      </c>
      <c r="D14" s="69">
        <v>8.7</v>
      </c>
      <c r="E14" s="69">
        <v>8.6</v>
      </c>
      <c r="F14" s="69">
        <v>8.5</v>
      </c>
      <c r="G14" s="69">
        <v>7.9</v>
      </c>
      <c r="H14" s="69">
        <v>7.8</v>
      </c>
      <c r="I14" s="69">
        <v>8.1</v>
      </c>
      <c r="J14" s="69">
        <v>7.6</v>
      </c>
      <c r="K14" s="69">
        <v>7.6</v>
      </c>
      <c r="L14" s="69">
        <v>7.5</v>
      </c>
      <c r="M14" s="69">
        <v>7.6</v>
      </c>
      <c r="N14" s="69">
        <v>6.8</v>
      </c>
      <c r="O14" s="4">
        <v>7.891666666666665</v>
      </c>
      <c r="P14" s="70"/>
    </row>
    <row r="15" spans="2:16" s="56" customFormat="1" ht="11.25">
      <c r="B15" s="3">
        <v>2009</v>
      </c>
      <c r="C15" s="69">
        <v>8.2</v>
      </c>
      <c r="D15" s="69">
        <v>8.5</v>
      </c>
      <c r="E15" s="69">
        <v>9</v>
      </c>
      <c r="F15" s="69">
        <v>8.9</v>
      </c>
      <c r="G15" s="69">
        <v>8.8</v>
      </c>
      <c r="H15" s="69">
        <v>8.1</v>
      </c>
      <c r="I15" s="69">
        <v>8</v>
      </c>
      <c r="J15" s="69">
        <v>8.1</v>
      </c>
      <c r="K15" s="69">
        <v>7.7</v>
      </c>
      <c r="L15" s="69">
        <v>7.5</v>
      </c>
      <c r="M15" s="69">
        <v>7.4</v>
      </c>
      <c r="N15" s="69">
        <v>6.8</v>
      </c>
      <c r="O15" s="4">
        <v>8.083333333333334</v>
      </c>
      <c r="P15" s="70"/>
    </row>
    <row r="16" spans="2:16" s="2" customFormat="1" ht="11.25" customHeight="1">
      <c r="B16" s="34">
        <v>2010</v>
      </c>
      <c r="C16" s="69">
        <v>7.2</v>
      </c>
      <c r="D16" s="69">
        <v>7.4</v>
      </c>
      <c r="E16" s="69">
        <v>7.6</v>
      </c>
      <c r="F16" s="69">
        <v>7.3</v>
      </c>
      <c r="G16" s="69">
        <v>7.5</v>
      </c>
      <c r="H16" s="69">
        <v>7</v>
      </c>
      <c r="I16" s="69">
        <v>6.9</v>
      </c>
      <c r="J16" s="69">
        <v>6.7</v>
      </c>
      <c r="K16" s="69">
        <v>6.2</v>
      </c>
      <c r="L16" s="69">
        <v>6.1</v>
      </c>
      <c r="M16" s="69">
        <v>5.7</v>
      </c>
      <c r="N16" s="69">
        <v>5.3</v>
      </c>
      <c r="O16" s="4">
        <v>6.741666666666667</v>
      </c>
      <c r="P16" s="70"/>
    </row>
    <row r="17" spans="2:16" s="2" customFormat="1" ht="11.25" customHeight="1">
      <c r="B17" s="34">
        <v>2011</v>
      </c>
      <c r="C17" s="69">
        <v>6.1</v>
      </c>
      <c r="D17" s="69">
        <v>6.4</v>
      </c>
      <c r="E17" s="69">
        <v>6.5</v>
      </c>
      <c r="F17" s="69">
        <v>6.4</v>
      </c>
      <c r="G17" s="69">
        <v>6.4</v>
      </c>
      <c r="H17" s="69">
        <v>6.2</v>
      </c>
      <c r="I17" s="69">
        <v>6</v>
      </c>
      <c r="J17" s="69">
        <v>6</v>
      </c>
      <c r="K17" s="69">
        <v>6</v>
      </c>
      <c r="L17" s="69">
        <v>5.8</v>
      </c>
      <c r="M17" s="69">
        <v>5.2</v>
      </c>
      <c r="N17" s="69">
        <v>4.7</v>
      </c>
      <c r="O17" s="4">
        <v>5.975</v>
      </c>
      <c r="P17" s="70"/>
    </row>
    <row r="18" spans="2:16" s="2" customFormat="1" ht="11.25" customHeight="1">
      <c r="B18" s="73">
        <v>2012</v>
      </c>
      <c r="C18" s="72">
        <v>5.5</v>
      </c>
      <c r="D18" s="72">
        <v>5.7</v>
      </c>
      <c r="E18" s="72">
        <v>6.2</v>
      </c>
      <c r="F18" s="72">
        <v>6</v>
      </c>
      <c r="G18" s="72">
        <v>5.8</v>
      </c>
      <c r="H18" s="72">
        <v>5.9</v>
      </c>
      <c r="I18" s="72">
        <v>5.4</v>
      </c>
      <c r="J18" s="72">
        <v>5.3</v>
      </c>
      <c r="K18" s="72">
        <v>5.4</v>
      </c>
      <c r="L18" s="72">
        <v>5.3</v>
      </c>
      <c r="M18" s="72">
        <v>0</v>
      </c>
      <c r="N18" s="72">
        <v>0</v>
      </c>
      <c r="O18" s="6">
        <v>5.65</v>
      </c>
      <c r="P18" s="70"/>
    </row>
    <row r="19" spans="2:15" s="2" customFormat="1" ht="12.75">
      <c r="B19" s="13" t="s">
        <v>17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3:15" s="2" customFormat="1" ht="12.7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3:15" ht="12.75"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1"/>
    </row>
    <row r="22" spans="3:15" ht="12.75"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/>
    </row>
    <row r="23" spans="3:15" ht="12.75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/>
    </row>
    <row r="24" spans="3:15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/>
    </row>
    <row r="25" spans="3:15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/>
    </row>
    <row r="26" spans="3:15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/>
    </row>
    <row r="27" spans="3:15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/>
    </row>
    <row r="28" spans="3:15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/>
    </row>
    <row r="29" spans="3:15" ht="12.7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/>
    </row>
    <row r="30" spans="3:15" ht="11.2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8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Q19"/>
  <sheetViews>
    <sheetView showGridLines="0" zoomScaleSheetLayoutView="75" workbookViewId="0" topLeftCell="A1">
      <selection activeCell="A1" sqref="A1"/>
    </sheetView>
  </sheetViews>
  <sheetFormatPr defaultColWidth="12.28125" defaultRowHeight="12.75"/>
  <cols>
    <col min="1" max="1" width="5.140625" style="13" customWidth="1"/>
    <col min="2" max="2" width="5.57421875" style="13" customWidth="1"/>
    <col min="3" max="15" width="8.140625" style="13" customWidth="1"/>
    <col min="16" max="16384" width="14.8515625" style="13" customWidth="1"/>
  </cols>
  <sheetData>
    <row r="1" spans="2:15" ht="12.75">
      <c r="B1" s="19" t="s">
        <v>0</v>
      </c>
      <c r="O1" s="20" t="str">
        <f>'Tab 1A'!$O$1</f>
        <v>Carta de Conjuntura | Dez 2012</v>
      </c>
    </row>
    <row r="3" spans="2:15" ht="11.25">
      <c r="B3" s="37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1.25">
      <c r="B4" s="60" t="s">
        <v>19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2:15" ht="11.2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2:15" s="53" customFormat="1" ht="12" thickBot="1">
      <c r="B6" s="54" t="s">
        <v>3</v>
      </c>
      <c r="C6" s="55" t="s">
        <v>4</v>
      </c>
      <c r="D6" s="55" t="s">
        <v>5</v>
      </c>
      <c r="E6" s="55" t="s">
        <v>6</v>
      </c>
      <c r="F6" s="55" t="s">
        <v>7</v>
      </c>
      <c r="G6" s="55" t="s">
        <v>8</v>
      </c>
      <c r="H6" s="55" t="s">
        <v>9</v>
      </c>
      <c r="I6" s="55" t="s">
        <v>10</v>
      </c>
      <c r="J6" s="55" t="s">
        <v>11</v>
      </c>
      <c r="K6" s="55" t="s">
        <v>12</v>
      </c>
      <c r="L6" s="55" t="s">
        <v>13</v>
      </c>
      <c r="M6" s="55" t="s">
        <v>14</v>
      </c>
      <c r="N6" s="55" t="s">
        <v>15</v>
      </c>
      <c r="O6" s="55" t="s">
        <v>16</v>
      </c>
    </row>
    <row r="7" spans="2:17" s="53" customFormat="1" ht="12" thickTop="1">
      <c r="B7" s="3">
        <v>2002</v>
      </c>
      <c r="C7" s="79">
        <v>0</v>
      </c>
      <c r="D7" s="79">
        <v>0</v>
      </c>
      <c r="E7" s="79">
        <v>55</v>
      </c>
      <c r="F7" s="79">
        <v>54.9</v>
      </c>
      <c r="G7" s="79">
        <v>54.7</v>
      </c>
      <c r="H7" s="79">
        <v>54.7</v>
      </c>
      <c r="I7" s="79">
        <v>55.1</v>
      </c>
      <c r="J7" s="79">
        <v>55.8</v>
      </c>
      <c r="K7" s="79">
        <v>55.8</v>
      </c>
      <c r="L7" s="79">
        <v>56</v>
      </c>
      <c r="M7" s="79">
        <v>56.1</v>
      </c>
      <c r="N7" s="79">
        <v>55.3</v>
      </c>
      <c r="O7" s="79">
        <v>55.34</v>
      </c>
      <c r="P7" s="70"/>
      <c r="Q7" s="78"/>
    </row>
    <row r="8" spans="2:17" s="53" customFormat="1" ht="11.25">
      <c r="B8" s="5">
        <v>2003</v>
      </c>
      <c r="C8" s="79">
        <v>56.1</v>
      </c>
      <c r="D8" s="79">
        <v>56.2</v>
      </c>
      <c r="E8" s="79">
        <v>56.6</v>
      </c>
      <c r="F8" s="79">
        <v>56.7</v>
      </c>
      <c r="G8" s="79">
        <v>57.1</v>
      </c>
      <c r="H8" s="79">
        <v>57.3</v>
      </c>
      <c r="I8" s="79">
        <v>57</v>
      </c>
      <c r="J8" s="79">
        <v>57.5</v>
      </c>
      <c r="K8" s="79">
        <v>58.2</v>
      </c>
      <c r="L8" s="79">
        <v>57.7</v>
      </c>
      <c r="M8" s="79">
        <v>57.8</v>
      </c>
      <c r="N8" s="79">
        <v>56.8</v>
      </c>
      <c r="O8" s="79">
        <v>57.083333333333336</v>
      </c>
      <c r="P8" s="70"/>
      <c r="Q8" s="78"/>
    </row>
    <row r="9" spans="2:17" s="53" customFormat="1" ht="11.25">
      <c r="B9" s="3">
        <v>2004</v>
      </c>
      <c r="C9" s="79">
        <v>56.2</v>
      </c>
      <c r="D9" s="79">
        <v>56.4</v>
      </c>
      <c r="E9" s="79">
        <v>57.1</v>
      </c>
      <c r="F9" s="79">
        <v>57.6</v>
      </c>
      <c r="G9" s="79">
        <v>57.3</v>
      </c>
      <c r="H9" s="79">
        <v>57.1</v>
      </c>
      <c r="I9" s="79">
        <v>57.2</v>
      </c>
      <c r="J9" s="79">
        <v>57.6</v>
      </c>
      <c r="K9" s="79">
        <v>57.8</v>
      </c>
      <c r="L9" s="79">
        <v>57.4</v>
      </c>
      <c r="M9" s="79">
        <v>57.5</v>
      </c>
      <c r="N9" s="79">
        <v>56.7</v>
      </c>
      <c r="O9" s="79">
        <v>57.15833333333333</v>
      </c>
      <c r="P9" s="70"/>
      <c r="Q9" s="78"/>
    </row>
    <row r="10" spans="2:17" s="53" customFormat="1" ht="11.25">
      <c r="B10" s="3">
        <v>2005</v>
      </c>
      <c r="C10" s="79">
        <v>56.1</v>
      </c>
      <c r="D10" s="79">
        <v>56.3</v>
      </c>
      <c r="E10" s="79">
        <v>56.8</v>
      </c>
      <c r="F10" s="79">
        <v>56.6</v>
      </c>
      <c r="G10" s="79">
        <v>57</v>
      </c>
      <c r="H10" s="79">
        <v>56.4</v>
      </c>
      <c r="I10" s="79">
        <v>56.4</v>
      </c>
      <c r="J10" s="79">
        <v>56.5</v>
      </c>
      <c r="K10" s="79">
        <v>57</v>
      </c>
      <c r="L10" s="79">
        <v>56.8</v>
      </c>
      <c r="M10" s="79">
        <v>56.8</v>
      </c>
      <c r="N10" s="79">
        <v>56.2</v>
      </c>
      <c r="O10" s="79">
        <v>56.575</v>
      </c>
      <c r="P10" s="70"/>
      <c r="Q10" s="78"/>
    </row>
    <row r="11" spans="2:17" s="53" customFormat="1" ht="11.25">
      <c r="B11" s="3">
        <v>2006</v>
      </c>
      <c r="C11" s="79">
        <v>56</v>
      </c>
      <c r="D11" s="79">
        <v>56.3</v>
      </c>
      <c r="E11" s="79">
        <v>56.5</v>
      </c>
      <c r="F11" s="79">
        <v>56.2</v>
      </c>
      <c r="G11" s="79">
        <v>56.3</v>
      </c>
      <c r="H11" s="79">
        <v>56.8</v>
      </c>
      <c r="I11" s="79">
        <v>57.2</v>
      </c>
      <c r="J11" s="79">
        <v>57.6</v>
      </c>
      <c r="K11" s="79">
        <v>57.8</v>
      </c>
      <c r="L11" s="79">
        <v>57.5</v>
      </c>
      <c r="M11" s="79">
        <v>57.4</v>
      </c>
      <c r="N11" s="79">
        <v>56.6</v>
      </c>
      <c r="O11" s="79">
        <v>56.85</v>
      </c>
      <c r="P11" s="70"/>
      <c r="Q11" s="78"/>
    </row>
    <row r="12" spans="2:17" s="53" customFormat="1" ht="12" customHeight="1">
      <c r="B12" s="3">
        <v>2007</v>
      </c>
      <c r="C12" s="79">
        <v>56.4</v>
      </c>
      <c r="D12" s="79">
        <v>56.4</v>
      </c>
      <c r="E12" s="79">
        <v>56.9</v>
      </c>
      <c r="F12" s="79">
        <v>56.6</v>
      </c>
      <c r="G12" s="79">
        <v>56.5</v>
      </c>
      <c r="H12" s="79">
        <v>56.8</v>
      </c>
      <c r="I12" s="79">
        <v>56.8</v>
      </c>
      <c r="J12" s="79">
        <v>57.4</v>
      </c>
      <c r="K12" s="79">
        <v>57.5</v>
      </c>
      <c r="L12" s="79">
        <v>57.4</v>
      </c>
      <c r="M12" s="79">
        <v>57.3</v>
      </c>
      <c r="N12" s="79">
        <v>56.5</v>
      </c>
      <c r="O12" s="79">
        <v>56.875</v>
      </c>
      <c r="P12" s="70"/>
      <c r="Q12" s="78"/>
    </row>
    <row r="13" spans="2:17" s="53" customFormat="1" ht="11.25">
      <c r="B13" s="3">
        <v>2008</v>
      </c>
      <c r="C13" s="79">
        <v>56.4</v>
      </c>
      <c r="D13" s="79">
        <v>56.5</v>
      </c>
      <c r="E13" s="79">
        <v>56.7</v>
      </c>
      <c r="F13" s="79">
        <v>56.9</v>
      </c>
      <c r="G13" s="79">
        <v>56.6</v>
      </c>
      <c r="H13" s="79">
        <v>57.1</v>
      </c>
      <c r="I13" s="79">
        <v>57</v>
      </c>
      <c r="J13" s="79">
        <v>57</v>
      </c>
      <c r="K13" s="79">
        <v>57.4</v>
      </c>
      <c r="L13" s="79">
        <v>57.8</v>
      </c>
      <c r="M13" s="79">
        <v>57.6</v>
      </c>
      <c r="N13" s="79">
        <v>57.1</v>
      </c>
      <c r="O13" s="79">
        <v>57.00833333333333</v>
      </c>
      <c r="P13" s="70"/>
      <c r="Q13" s="78"/>
    </row>
    <row r="14" spans="2:17" s="53" customFormat="1" ht="11.25">
      <c r="B14" s="3">
        <v>2009</v>
      </c>
      <c r="C14" s="79">
        <v>56.7</v>
      </c>
      <c r="D14" s="79">
        <v>56.3</v>
      </c>
      <c r="E14" s="79">
        <v>56.7</v>
      </c>
      <c r="F14" s="79">
        <v>56.5</v>
      </c>
      <c r="G14" s="79">
        <v>56.6</v>
      </c>
      <c r="H14" s="79">
        <v>56.4</v>
      </c>
      <c r="I14" s="79">
        <v>56.7</v>
      </c>
      <c r="J14" s="79">
        <v>56.8</v>
      </c>
      <c r="K14" s="79">
        <v>56.8</v>
      </c>
      <c r="L14" s="79">
        <v>56.7</v>
      </c>
      <c r="M14" s="79">
        <v>56.8</v>
      </c>
      <c r="N14" s="79">
        <v>56.9</v>
      </c>
      <c r="O14" s="79">
        <v>56.65833333333333</v>
      </c>
      <c r="P14" s="70"/>
      <c r="Q14" s="78"/>
    </row>
    <row r="15" spans="2:17" ht="11.25">
      <c r="B15" s="34">
        <v>2010</v>
      </c>
      <c r="C15" s="79">
        <v>56.5</v>
      </c>
      <c r="D15" s="79">
        <v>56.8</v>
      </c>
      <c r="E15" s="79">
        <v>57</v>
      </c>
      <c r="F15" s="79">
        <v>57</v>
      </c>
      <c r="G15" s="79">
        <v>57.3</v>
      </c>
      <c r="H15" s="79">
        <v>56.9</v>
      </c>
      <c r="I15" s="79">
        <v>57.1</v>
      </c>
      <c r="J15" s="79">
        <v>57.3</v>
      </c>
      <c r="K15" s="79">
        <v>57.3</v>
      </c>
      <c r="L15" s="79">
        <v>57.4</v>
      </c>
      <c r="M15" s="79">
        <v>57.2</v>
      </c>
      <c r="N15" s="79">
        <v>57</v>
      </c>
      <c r="O15" s="79">
        <v>57.06666666666667</v>
      </c>
      <c r="P15" s="70"/>
      <c r="Q15" s="78"/>
    </row>
    <row r="16" spans="2:17" ht="11.25">
      <c r="B16" s="3">
        <v>2011</v>
      </c>
      <c r="C16" s="79">
        <v>56.4</v>
      </c>
      <c r="D16" s="79">
        <v>56.8</v>
      </c>
      <c r="E16" s="79">
        <v>57</v>
      </c>
      <c r="F16" s="79">
        <v>57.1</v>
      </c>
      <c r="G16" s="79">
        <v>57.2</v>
      </c>
      <c r="H16" s="79">
        <v>57</v>
      </c>
      <c r="I16" s="79">
        <v>57.1</v>
      </c>
      <c r="J16" s="79">
        <v>57.3</v>
      </c>
      <c r="K16" s="79">
        <v>57.4</v>
      </c>
      <c r="L16" s="79">
        <v>57.3</v>
      </c>
      <c r="M16" s="79">
        <v>57.3</v>
      </c>
      <c r="N16" s="79">
        <v>56.7</v>
      </c>
      <c r="O16" s="79">
        <v>57.05</v>
      </c>
      <c r="P16" s="70"/>
      <c r="Q16" s="78"/>
    </row>
    <row r="17" spans="2:17" ht="11.25">
      <c r="B17" s="73">
        <v>2012</v>
      </c>
      <c r="C17" s="80">
        <v>56.6</v>
      </c>
      <c r="D17" s="80">
        <v>56.9</v>
      </c>
      <c r="E17" s="80">
        <v>57.2</v>
      </c>
      <c r="F17" s="80">
        <v>57.2</v>
      </c>
      <c r="G17" s="80">
        <v>57.6</v>
      </c>
      <c r="H17" s="80">
        <v>57.1</v>
      </c>
      <c r="I17" s="80">
        <v>56.7</v>
      </c>
      <c r="J17" s="80">
        <v>57</v>
      </c>
      <c r="K17" s="80">
        <v>57.6</v>
      </c>
      <c r="L17" s="80">
        <v>58.1</v>
      </c>
      <c r="M17" s="80">
        <v>0</v>
      </c>
      <c r="N17" s="80">
        <v>0</v>
      </c>
      <c r="O17" s="80">
        <v>57.2</v>
      </c>
      <c r="P17" s="70"/>
      <c r="Q17" s="78"/>
    </row>
    <row r="18" spans="2:15" ht="11.25">
      <c r="B18" s="13" t="s">
        <v>17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5"/>
    </row>
    <row r="19" spans="3:10" ht="12.75">
      <c r="C19" s="71"/>
      <c r="D19" s="71"/>
      <c r="E19" s="71"/>
      <c r="F19" s="71"/>
      <c r="G19" s="71"/>
      <c r="H19" s="71"/>
      <c r="I19" s="71"/>
      <c r="J19" s="71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.7109375" style="21" customWidth="1"/>
    <col min="2" max="2" width="5.140625" style="22" customWidth="1"/>
    <col min="3" max="9" width="12.7109375" style="21" customWidth="1"/>
    <col min="10" max="10" width="12.7109375" style="35" customWidth="1"/>
    <col min="11" max="16384" width="9.140625" style="21" customWidth="1"/>
  </cols>
  <sheetData>
    <row r="1" spans="2:10" s="50" customFormat="1" ht="12.75">
      <c r="B1" s="51" t="s">
        <v>0</v>
      </c>
      <c r="J1" s="20" t="str">
        <f>'Tab 1A'!O1</f>
        <v>Carta de Conjuntura | Dez 2012</v>
      </c>
    </row>
    <row r="3" spans="3:10" ht="11.25">
      <c r="C3" s="23" t="s">
        <v>28</v>
      </c>
      <c r="D3" s="23"/>
      <c r="E3" s="23"/>
      <c r="F3" s="23"/>
      <c r="G3" s="23"/>
      <c r="H3" s="23"/>
      <c r="I3" s="23"/>
      <c r="J3" s="23"/>
    </row>
    <row r="4" spans="3:10" ht="11.25">
      <c r="C4" s="83" t="s">
        <v>29</v>
      </c>
      <c r="D4" s="83"/>
      <c r="E4" s="84"/>
      <c r="F4" s="84"/>
      <c r="G4" s="84"/>
      <c r="H4" s="84"/>
      <c r="I4" s="84"/>
      <c r="J4" s="84"/>
    </row>
    <row r="5" spans="3:10" ht="11.25">
      <c r="C5" s="24"/>
      <c r="D5" s="24"/>
      <c r="E5" s="25"/>
      <c r="F5" s="25"/>
      <c r="G5" s="25"/>
      <c r="H5" s="25"/>
      <c r="I5" s="25"/>
      <c r="J5" s="25"/>
    </row>
    <row r="6" spans="2:10" ht="11.25" customHeight="1">
      <c r="B6" s="26"/>
      <c r="C6" s="89" t="s">
        <v>30</v>
      </c>
      <c r="D6" s="92" t="s">
        <v>68</v>
      </c>
      <c r="E6" s="95" t="s">
        <v>69</v>
      </c>
      <c r="F6" s="96"/>
      <c r="G6" s="96"/>
      <c r="H6" s="96"/>
      <c r="I6" s="86" t="s">
        <v>35</v>
      </c>
      <c r="J6" s="86" t="s">
        <v>36</v>
      </c>
    </row>
    <row r="7" spans="2:10" s="27" customFormat="1" ht="11.25" customHeight="1">
      <c r="B7" s="22"/>
      <c r="C7" s="90"/>
      <c r="D7" s="93"/>
      <c r="E7" s="92" t="s">
        <v>31</v>
      </c>
      <c r="F7" s="92" t="s">
        <v>32</v>
      </c>
      <c r="G7" s="85" t="s">
        <v>33</v>
      </c>
      <c r="H7" s="85"/>
      <c r="I7" s="87"/>
      <c r="J7" s="87"/>
    </row>
    <row r="8" spans="2:10" s="27" customFormat="1" ht="34.5" thickBot="1">
      <c r="B8" s="65"/>
      <c r="C8" s="91"/>
      <c r="D8" s="88"/>
      <c r="E8" s="94"/>
      <c r="F8" s="94"/>
      <c r="G8" s="64" t="s">
        <v>31</v>
      </c>
      <c r="H8" s="64" t="s">
        <v>55</v>
      </c>
      <c r="I8" s="88"/>
      <c r="J8" s="88"/>
    </row>
    <row r="9" spans="2:10" ht="12" thickTop="1">
      <c r="B9" s="28" t="s">
        <v>64</v>
      </c>
      <c r="C9" s="29">
        <v>40725</v>
      </c>
      <c r="D9" s="30">
        <v>41903.258</v>
      </c>
      <c r="E9" s="30">
        <v>23919.673</v>
      </c>
      <c r="F9" s="30">
        <v>1444.101</v>
      </c>
      <c r="G9" s="30">
        <v>22475.573</v>
      </c>
      <c r="H9" s="30">
        <v>11907.651</v>
      </c>
      <c r="I9" s="30">
        <v>1723.15369786635</v>
      </c>
      <c r="J9" s="30">
        <v>1731.09598211687</v>
      </c>
    </row>
    <row r="10" spans="2:10" ht="11.25">
      <c r="B10" s="28" t="s">
        <v>34</v>
      </c>
      <c r="C10" s="29">
        <v>40756</v>
      </c>
      <c r="D10" s="30">
        <v>41964.208</v>
      </c>
      <c r="E10" s="30">
        <v>24063.616</v>
      </c>
      <c r="F10" s="30">
        <v>1440.29</v>
      </c>
      <c r="G10" s="30">
        <v>22623.325</v>
      </c>
      <c r="H10" s="30">
        <v>12036.124</v>
      </c>
      <c r="I10" s="30">
        <v>1699.56609271216</v>
      </c>
      <c r="J10" s="30">
        <v>1740.25827403079</v>
      </c>
    </row>
    <row r="11" spans="2:10" ht="11.25">
      <c r="B11" s="28" t="s">
        <v>34</v>
      </c>
      <c r="C11" s="29">
        <v>40787</v>
      </c>
      <c r="D11" s="30">
        <v>41956.551</v>
      </c>
      <c r="E11" s="30">
        <v>24102.137</v>
      </c>
      <c r="F11" s="30">
        <v>1450.655</v>
      </c>
      <c r="G11" s="30">
        <v>22651.483</v>
      </c>
      <c r="H11" s="30">
        <v>12058.927</v>
      </c>
      <c r="I11" s="30">
        <v>1698.63336756542</v>
      </c>
      <c r="J11" s="30">
        <v>1708.73099411687</v>
      </c>
    </row>
    <row r="12" spans="2:10" ht="11.25">
      <c r="B12" s="28" t="s">
        <v>34</v>
      </c>
      <c r="C12" s="29">
        <v>40817</v>
      </c>
      <c r="D12" s="30">
        <v>42017.249</v>
      </c>
      <c r="E12" s="30">
        <v>24066.436</v>
      </c>
      <c r="F12" s="30">
        <v>1384.749</v>
      </c>
      <c r="G12" s="30">
        <v>22681.687</v>
      </c>
      <c r="H12" s="30">
        <v>12133.307</v>
      </c>
      <c r="I12" s="30">
        <v>1704.20008487362</v>
      </c>
      <c r="J12" s="30">
        <v>1708.43754390233</v>
      </c>
    </row>
    <row r="13" spans="2:10" ht="11.25">
      <c r="B13" s="28" t="s">
        <v>34</v>
      </c>
      <c r="C13" s="29">
        <v>40848</v>
      </c>
      <c r="D13" s="30">
        <v>42013.829</v>
      </c>
      <c r="E13" s="30">
        <v>24081.23</v>
      </c>
      <c r="F13" s="30">
        <v>1251.718</v>
      </c>
      <c r="G13" s="30">
        <v>22829.512</v>
      </c>
      <c r="H13" s="30">
        <v>12194.001</v>
      </c>
      <c r="I13" s="30">
        <v>1872.44160338508</v>
      </c>
      <c r="J13" s="30">
        <v>1710.6881079044</v>
      </c>
    </row>
    <row r="14" spans="2:10" ht="11.25">
      <c r="B14" s="31" t="s">
        <v>34</v>
      </c>
      <c r="C14" s="32">
        <v>40878</v>
      </c>
      <c r="D14" s="33">
        <v>42085.721</v>
      </c>
      <c r="E14" s="33">
        <v>23866.753</v>
      </c>
      <c r="F14" s="33">
        <v>1133.132</v>
      </c>
      <c r="G14" s="33">
        <v>22733.621</v>
      </c>
      <c r="H14" s="33">
        <v>12195.689</v>
      </c>
      <c r="I14" s="33">
        <v>2175.47415027171</v>
      </c>
      <c r="J14" s="33">
        <v>1729.89510744498</v>
      </c>
    </row>
    <row r="15" spans="2:10" ht="11.25">
      <c r="B15" s="28" t="s">
        <v>65</v>
      </c>
      <c r="C15" s="29">
        <v>40909</v>
      </c>
      <c r="D15" s="30">
        <v>42079.146</v>
      </c>
      <c r="E15" s="30">
        <v>23826.039</v>
      </c>
      <c r="F15" s="30">
        <v>1312.742</v>
      </c>
      <c r="G15" s="30">
        <v>22513.297</v>
      </c>
      <c r="H15" s="30">
        <v>12084.843</v>
      </c>
      <c r="I15" s="30">
        <v>1752.00563198899</v>
      </c>
      <c r="J15" s="30">
        <v>1741.38362922729</v>
      </c>
    </row>
    <row r="16" spans="2:10" ht="11.25">
      <c r="B16" s="28" t="s">
        <v>34</v>
      </c>
      <c r="C16" s="29">
        <v>40940</v>
      </c>
      <c r="D16" s="30">
        <v>42158.559</v>
      </c>
      <c r="E16" s="30">
        <v>23989.895</v>
      </c>
      <c r="F16" s="30">
        <v>1378.423</v>
      </c>
      <c r="G16" s="30">
        <v>22611.472</v>
      </c>
      <c r="H16" s="30">
        <v>12226.805</v>
      </c>
      <c r="I16" s="30">
        <v>1766.12263486973</v>
      </c>
      <c r="J16" s="30">
        <v>1761.87266257077</v>
      </c>
    </row>
    <row r="17" spans="2:10" ht="11.25">
      <c r="B17" s="28" t="s">
        <v>34</v>
      </c>
      <c r="C17" s="29">
        <v>40969</v>
      </c>
      <c r="D17" s="30">
        <v>42243.438</v>
      </c>
      <c r="E17" s="30">
        <v>24146.213</v>
      </c>
      <c r="F17" s="30">
        <v>1500.257</v>
      </c>
      <c r="G17" s="30">
        <v>22645.957</v>
      </c>
      <c r="H17" s="30">
        <v>12124.54</v>
      </c>
      <c r="I17" s="30">
        <v>1758.31960142831</v>
      </c>
      <c r="J17" s="30">
        <v>1790.11580320946</v>
      </c>
    </row>
    <row r="18" spans="2:10" ht="11.25">
      <c r="B18" s="28" t="s">
        <v>34</v>
      </c>
      <c r="C18" s="29">
        <v>41000</v>
      </c>
      <c r="D18" s="30">
        <v>42290.249</v>
      </c>
      <c r="E18" s="30">
        <v>24170.916</v>
      </c>
      <c r="F18" s="30">
        <v>1462.063</v>
      </c>
      <c r="G18" s="30">
        <v>22708.853</v>
      </c>
      <c r="H18" s="30">
        <v>12122.415</v>
      </c>
      <c r="I18" s="30">
        <v>1748.04181370153</v>
      </c>
      <c r="J18" s="30">
        <v>1768.92531700788</v>
      </c>
    </row>
    <row r="19" spans="2:10" ht="11.25">
      <c r="B19" s="28" t="s">
        <v>34</v>
      </c>
      <c r="C19" s="29">
        <v>41030</v>
      </c>
      <c r="D19" s="30">
        <v>42383.154</v>
      </c>
      <c r="E19" s="30">
        <v>24398.167</v>
      </c>
      <c r="F19" s="30">
        <v>1414.353</v>
      </c>
      <c r="G19" s="30">
        <v>22983.814</v>
      </c>
      <c r="H19" s="30">
        <v>12267.467</v>
      </c>
      <c r="I19" s="30">
        <v>1755.63999497795</v>
      </c>
      <c r="J19" s="30">
        <v>1766.59418936028</v>
      </c>
    </row>
    <row r="20" spans="2:10" ht="11.25">
      <c r="B20" s="28" t="s">
        <v>34</v>
      </c>
      <c r="C20" s="29">
        <v>41061</v>
      </c>
      <c r="D20" s="30">
        <v>42447.495</v>
      </c>
      <c r="E20" s="30">
        <v>24257.362</v>
      </c>
      <c r="F20" s="30">
        <v>1420.543</v>
      </c>
      <c r="G20" s="30">
        <v>22836.819</v>
      </c>
      <c r="H20" s="30">
        <v>12146.499</v>
      </c>
      <c r="I20" s="30">
        <v>1739.98571504591</v>
      </c>
      <c r="J20" s="30">
        <v>1773.67668998959</v>
      </c>
    </row>
    <row r="21" spans="2:10" ht="11.25">
      <c r="B21" s="28" t="s">
        <v>34</v>
      </c>
      <c r="C21" s="29">
        <v>41091</v>
      </c>
      <c r="D21" s="30">
        <v>42472.074</v>
      </c>
      <c r="E21" s="30">
        <v>24095.746</v>
      </c>
      <c r="F21" s="30">
        <v>1299.249</v>
      </c>
      <c r="G21" s="30">
        <v>22796.497</v>
      </c>
      <c r="H21" s="30">
        <v>12274.321</v>
      </c>
      <c r="I21" s="30">
        <v>1773.35599122144</v>
      </c>
      <c r="J21" s="30">
        <v>1746.71497805056</v>
      </c>
    </row>
    <row r="22" spans="2:10" ht="11.25">
      <c r="B22" s="28" t="s">
        <v>34</v>
      </c>
      <c r="C22" s="29">
        <v>41122</v>
      </c>
      <c r="D22" s="30">
        <v>42495.46</v>
      </c>
      <c r="E22" s="30">
        <v>24239.214</v>
      </c>
      <c r="F22" s="30">
        <v>1287.478</v>
      </c>
      <c r="G22" s="30">
        <v>22951.736</v>
      </c>
      <c r="H22" s="30">
        <v>12415.412</v>
      </c>
      <c r="I22" s="30">
        <v>1781.373807278</v>
      </c>
      <c r="J22" s="30">
        <v>1780.36114523077</v>
      </c>
    </row>
    <row r="23" spans="2:10" ht="11.25">
      <c r="B23" s="28" t="s">
        <v>34</v>
      </c>
      <c r="C23" s="29">
        <v>41153</v>
      </c>
      <c r="D23" s="30">
        <v>42509.59</v>
      </c>
      <c r="E23" s="30">
        <v>24489.17</v>
      </c>
      <c r="F23" s="30">
        <v>1325.558</v>
      </c>
      <c r="G23" s="30">
        <v>23163.612</v>
      </c>
      <c r="H23" s="30">
        <v>12500.127</v>
      </c>
      <c r="I23" s="30">
        <v>1787.71413741319</v>
      </c>
      <c r="J23" s="30">
        <v>1782.68172513581</v>
      </c>
    </row>
    <row r="24" spans="2:10" ht="11.25">
      <c r="B24" s="31" t="s">
        <v>34</v>
      </c>
      <c r="C24" s="32">
        <v>41183</v>
      </c>
      <c r="D24" s="33">
        <v>42491.23</v>
      </c>
      <c r="E24" s="33">
        <v>24679.449</v>
      </c>
      <c r="F24" s="33">
        <v>1313.877</v>
      </c>
      <c r="G24" s="33">
        <v>23365.572</v>
      </c>
      <c r="H24" s="33">
        <v>12578.806</v>
      </c>
      <c r="I24" s="33">
        <v>0</v>
      </c>
      <c r="J24" s="33">
        <v>1787.7</v>
      </c>
    </row>
    <row r="25" spans="3:10" ht="11.25">
      <c r="C25" s="97" t="s">
        <v>17</v>
      </c>
      <c r="D25" s="97"/>
      <c r="E25" s="97"/>
      <c r="F25" s="97"/>
      <c r="G25" s="97"/>
      <c r="H25" s="97"/>
      <c r="I25" s="97"/>
      <c r="J25" s="97"/>
    </row>
    <row r="26" spans="3:10" ht="11.25">
      <c r="C26" s="81" t="s">
        <v>66</v>
      </c>
      <c r="D26" s="81"/>
      <c r="E26" s="82"/>
      <c r="F26" s="82"/>
      <c r="G26" s="82"/>
      <c r="H26" s="82"/>
      <c r="I26" s="82"/>
      <c r="J26" s="82"/>
    </row>
    <row r="42" spans="5:10" ht="11.25">
      <c r="E42" s="30"/>
      <c r="H42" s="30"/>
      <c r="I42" s="30"/>
      <c r="J42" s="30"/>
    </row>
    <row r="43" spans="5:10" ht="11.25">
      <c r="E43" s="30"/>
      <c r="H43" s="30"/>
      <c r="I43" s="30"/>
      <c r="J43" s="30"/>
    </row>
    <row r="44" spans="5:10" ht="11.25">
      <c r="E44" s="30"/>
      <c r="F44" s="30"/>
      <c r="G44" s="30"/>
      <c r="H44" s="30"/>
      <c r="I44" s="30"/>
      <c r="J44" s="30"/>
    </row>
    <row r="45" spans="5:10" ht="11.25">
      <c r="E45" s="30"/>
      <c r="F45" s="30"/>
      <c r="G45" s="30"/>
      <c r="H45" s="30"/>
      <c r="I45" s="30"/>
      <c r="J45" s="30"/>
    </row>
    <row r="46" spans="5:10" ht="11.25">
      <c r="E46" s="30"/>
      <c r="F46" s="30"/>
      <c r="G46" s="30"/>
      <c r="H46" s="30"/>
      <c r="I46" s="30"/>
      <c r="J46" s="30"/>
    </row>
    <row r="47" spans="5:10" ht="11.25">
      <c r="E47" s="30"/>
      <c r="F47" s="30"/>
      <c r="G47" s="30"/>
      <c r="H47" s="30"/>
      <c r="I47" s="30"/>
      <c r="J47" s="30"/>
    </row>
    <row r="48" spans="5:10" ht="11.25">
      <c r="E48" s="30"/>
      <c r="F48" s="30"/>
      <c r="G48" s="30"/>
      <c r="H48" s="30"/>
      <c r="I48" s="30"/>
      <c r="J48" s="30"/>
    </row>
    <row r="49" spans="5:10" ht="11.25">
      <c r="E49" s="30"/>
      <c r="F49" s="30"/>
      <c r="G49" s="30"/>
      <c r="H49" s="30"/>
      <c r="I49" s="30"/>
      <c r="J49" s="30"/>
    </row>
    <row r="50" spans="5:10" ht="11.25">
      <c r="E50" s="30"/>
      <c r="F50" s="30"/>
      <c r="G50" s="30"/>
      <c r="H50" s="30"/>
      <c r="I50" s="30"/>
      <c r="J50" s="30"/>
    </row>
    <row r="51" spans="5:10" ht="11.25">
      <c r="E51" s="30"/>
      <c r="F51" s="30"/>
      <c r="G51" s="30"/>
      <c r="H51" s="30"/>
      <c r="I51" s="30"/>
      <c r="J51" s="30"/>
    </row>
    <row r="52" spans="5:10" ht="11.25">
      <c r="E52" s="30"/>
      <c r="F52" s="30"/>
      <c r="G52" s="30"/>
      <c r="H52" s="30"/>
      <c r="I52" s="30"/>
      <c r="J52" s="30"/>
    </row>
    <row r="53" spans="5:10" ht="11.25">
      <c r="E53" s="30"/>
      <c r="F53" s="30"/>
      <c r="G53" s="30"/>
      <c r="H53" s="30"/>
      <c r="I53" s="30"/>
      <c r="J53" s="30"/>
    </row>
    <row r="54" spans="5:10" ht="11.25">
      <c r="E54" s="30"/>
      <c r="F54" s="30"/>
      <c r="G54" s="30"/>
      <c r="H54" s="30"/>
      <c r="I54" s="30"/>
      <c r="J54" s="30"/>
    </row>
    <row r="55" spans="5:10" ht="11.25">
      <c r="E55" s="30"/>
      <c r="F55" s="30"/>
      <c r="G55" s="30"/>
      <c r="H55" s="30"/>
      <c r="I55" s="30"/>
      <c r="J55" s="30"/>
    </row>
    <row r="56" spans="5:10" ht="11.25">
      <c r="E56" s="30"/>
      <c r="F56" s="30"/>
      <c r="G56" s="30"/>
      <c r="H56" s="30"/>
      <c r="I56" s="30"/>
      <c r="J56" s="30"/>
    </row>
    <row r="57" spans="5:10" ht="11.25">
      <c r="E57" s="30"/>
      <c r="F57" s="30"/>
      <c r="G57" s="30"/>
      <c r="H57" s="30"/>
      <c r="I57" s="30"/>
      <c r="J57" s="30"/>
    </row>
    <row r="58" spans="5:10" ht="11.25">
      <c r="E58" s="30"/>
      <c r="F58" s="30"/>
      <c r="G58" s="30"/>
      <c r="H58" s="30"/>
      <c r="I58" s="30"/>
      <c r="J58" s="30"/>
    </row>
    <row r="59" spans="5:10" ht="11.25">
      <c r="E59" s="30"/>
      <c r="F59" s="30"/>
      <c r="G59" s="30"/>
      <c r="H59" s="30"/>
      <c r="I59" s="30"/>
      <c r="J59" s="30"/>
    </row>
    <row r="60" spans="5:10" ht="11.25">
      <c r="E60" s="30"/>
      <c r="F60" s="30"/>
      <c r="G60" s="30"/>
      <c r="H60" s="30"/>
      <c r="I60" s="30"/>
      <c r="J60" s="30"/>
    </row>
    <row r="61" spans="5:10" ht="11.25">
      <c r="E61" s="30"/>
      <c r="F61" s="30"/>
      <c r="G61" s="30"/>
      <c r="H61" s="30"/>
      <c r="I61" s="30"/>
      <c r="J61" s="30"/>
    </row>
    <row r="62" spans="5:10" ht="11.25">
      <c r="E62" s="30"/>
      <c r="F62" s="30"/>
      <c r="G62" s="30"/>
      <c r="H62" s="30"/>
      <c r="I62" s="30"/>
      <c r="J62" s="30"/>
    </row>
    <row r="63" spans="5:10" ht="11.25">
      <c r="E63" s="30"/>
      <c r="F63" s="30"/>
      <c r="G63" s="30"/>
      <c r="H63" s="30"/>
      <c r="I63" s="30"/>
      <c r="J63" s="30"/>
    </row>
    <row r="64" spans="5:10" ht="11.25">
      <c r="E64" s="30"/>
      <c r="F64" s="30"/>
      <c r="G64" s="30"/>
      <c r="H64" s="30"/>
      <c r="I64" s="30"/>
      <c r="J64" s="30"/>
    </row>
    <row r="65" spans="5:10" ht="11.25">
      <c r="E65" s="30"/>
      <c r="F65" s="30"/>
      <c r="G65" s="30"/>
      <c r="H65" s="30"/>
      <c r="I65" s="30"/>
      <c r="J65" s="30"/>
    </row>
    <row r="66" spans="5:10" ht="11.25">
      <c r="E66" s="30"/>
      <c r="F66" s="30"/>
      <c r="G66" s="30"/>
      <c r="H66" s="30"/>
      <c r="I66" s="30"/>
      <c r="J66" s="30"/>
    </row>
    <row r="67" spans="5:10" ht="11.25">
      <c r="E67" s="30"/>
      <c r="F67" s="30"/>
      <c r="G67" s="30"/>
      <c r="H67" s="30"/>
      <c r="I67" s="30"/>
      <c r="J67" s="30"/>
    </row>
    <row r="68" spans="5:10" ht="11.25">
      <c r="E68" s="30"/>
      <c r="F68" s="30"/>
      <c r="G68" s="30"/>
      <c r="H68" s="30"/>
      <c r="I68" s="30"/>
      <c r="J68" s="30"/>
    </row>
    <row r="69" spans="5:10" ht="11.25">
      <c r="E69" s="30"/>
      <c r="F69" s="30"/>
      <c r="G69" s="30"/>
      <c r="H69" s="30"/>
      <c r="I69" s="30"/>
      <c r="J69" s="30"/>
    </row>
    <row r="70" spans="5:10" ht="11.25">
      <c r="E70" s="30"/>
      <c r="F70" s="30"/>
      <c r="G70" s="30"/>
      <c r="H70" s="30"/>
      <c r="I70" s="30"/>
      <c r="J70" s="30"/>
    </row>
    <row r="71" spans="5:10" ht="11.25">
      <c r="E71" s="30"/>
      <c r="F71" s="30"/>
      <c r="G71" s="30"/>
      <c r="H71" s="30"/>
      <c r="I71" s="30"/>
      <c r="J71" s="30"/>
    </row>
    <row r="72" spans="5:10" ht="11.25">
      <c r="E72" s="30"/>
      <c r="F72" s="30"/>
      <c r="G72" s="30"/>
      <c r="H72" s="30"/>
      <c r="I72" s="30"/>
      <c r="J72" s="30"/>
    </row>
    <row r="73" spans="5:10" ht="11.25">
      <c r="E73" s="30"/>
      <c r="F73" s="30"/>
      <c r="G73" s="30"/>
      <c r="H73" s="30"/>
      <c r="I73" s="30"/>
      <c r="J73" s="30"/>
    </row>
    <row r="74" spans="5:10" ht="11.25">
      <c r="E74" s="30"/>
      <c r="F74" s="30"/>
      <c r="G74" s="30"/>
      <c r="H74" s="30"/>
      <c r="I74" s="30"/>
      <c r="J74" s="30"/>
    </row>
    <row r="75" spans="5:10" ht="11.25">
      <c r="E75" s="30"/>
      <c r="F75" s="30"/>
      <c r="G75" s="30"/>
      <c r="H75" s="30"/>
      <c r="I75" s="30"/>
      <c r="J75" s="30"/>
    </row>
    <row r="76" spans="5:10" ht="11.25">
      <c r="E76" s="30"/>
      <c r="F76" s="30"/>
      <c r="G76" s="30"/>
      <c r="H76" s="30"/>
      <c r="I76" s="30"/>
      <c r="J76" s="30"/>
    </row>
    <row r="77" spans="5:10" ht="11.25">
      <c r="E77" s="30"/>
      <c r="F77" s="30"/>
      <c r="G77" s="30"/>
      <c r="H77" s="30"/>
      <c r="I77" s="30"/>
      <c r="J77" s="30"/>
    </row>
    <row r="78" spans="5:10" ht="11.25">
      <c r="E78" s="30"/>
      <c r="F78" s="30"/>
      <c r="G78" s="30"/>
      <c r="H78" s="30"/>
      <c r="I78" s="30"/>
      <c r="J78" s="30"/>
    </row>
    <row r="79" spans="5:10" ht="11.25">
      <c r="E79" s="30"/>
      <c r="F79" s="30"/>
      <c r="G79" s="30"/>
      <c r="H79" s="30"/>
      <c r="I79" s="30"/>
      <c r="J79" s="30"/>
    </row>
    <row r="80" spans="5:10" ht="11.25">
      <c r="E80" s="30"/>
      <c r="F80" s="30"/>
      <c r="G80" s="30"/>
      <c r="H80" s="30"/>
      <c r="I80" s="30"/>
      <c r="J80" s="30"/>
    </row>
    <row r="81" spans="5:10" ht="11.25">
      <c r="E81" s="30"/>
      <c r="F81" s="30"/>
      <c r="G81" s="30"/>
      <c r="H81" s="30"/>
      <c r="I81" s="30"/>
      <c r="J81" s="30"/>
    </row>
    <row r="82" spans="5:10" ht="11.25">
      <c r="E82" s="30"/>
      <c r="F82" s="30"/>
      <c r="G82" s="30"/>
      <c r="H82" s="30"/>
      <c r="I82" s="30"/>
      <c r="J82" s="30"/>
    </row>
    <row r="83" spans="5:10" ht="11.25">
      <c r="E83" s="30"/>
      <c r="F83" s="30"/>
      <c r="G83" s="30"/>
      <c r="H83" s="30"/>
      <c r="I83" s="30"/>
      <c r="J83" s="30"/>
    </row>
    <row r="84" spans="6:7" ht="11.25">
      <c r="F84" s="30"/>
      <c r="G84" s="30"/>
    </row>
    <row r="85" spans="6:7" ht="11.25">
      <c r="F85" s="30"/>
      <c r="G85" s="30"/>
    </row>
    <row r="86" spans="6:7" ht="11.25">
      <c r="F86" s="30"/>
      <c r="G86" s="30"/>
    </row>
    <row r="87" spans="6:7" ht="11.25">
      <c r="F87" s="30"/>
      <c r="G87" s="30"/>
    </row>
    <row r="88" spans="6:7" ht="11.25">
      <c r="F88" s="30"/>
      <c r="G88" s="30"/>
    </row>
    <row r="89" spans="6:7" ht="11.25">
      <c r="F89" s="30"/>
      <c r="G89" s="30"/>
    </row>
    <row r="90" spans="6:7" ht="11.25">
      <c r="F90" s="30"/>
      <c r="G90" s="30"/>
    </row>
    <row r="91" spans="6:7" ht="11.25">
      <c r="F91" s="30"/>
      <c r="G91" s="30"/>
    </row>
    <row r="92" spans="6:7" ht="11.25">
      <c r="F92" s="30"/>
      <c r="G92" s="30"/>
    </row>
    <row r="93" spans="6:7" ht="11.25">
      <c r="F93" s="30"/>
      <c r="G93" s="30"/>
    </row>
    <row r="94" spans="6:7" ht="11.25">
      <c r="F94" s="30"/>
      <c r="G94" s="30"/>
    </row>
    <row r="95" spans="6:7" ht="11.25">
      <c r="F95" s="30"/>
      <c r="G95" s="30"/>
    </row>
    <row r="96" spans="6:7" ht="11.25">
      <c r="F96" s="30"/>
      <c r="G96" s="30"/>
    </row>
    <row r="97" spans="6:7" ht="11.25">
      <c r="F97" s="30"/>
      <c r="G97" s="30"/>
    </row>
    <row r="98" spans="6:7" ht="11.25">
      <c r="F98" s="30"/>
      <c r="G98" s="30"/>
    </row>
    <row r="99" spans="6:7" ht="11.25">
      <c r="F99" s="30"/>
      <c r="G99" s="30"/>
    </row>
    <row r="100" spans="6:7" ht="11.25">
      <c r="F100" s="30"/>
      <c r="G100" s="30"/>
    </row>
    <row r="101" spans="6:7" ht="11.25">
      <c r="F101" s="30"/>
      <c r="G101" s="30"/>
    </row>
    <row r="102" spans="6:7" ht="11.25">
      <c r="F102" s="30"/>
      <c r="G102" s="30"/>
    </row>
    <row r="103" spans="6:7" ht="11.25">
      <c r="F103" s="30"/>
      <c r="G103" s="30"/>
    </row>
    <row r="104" spans="6:7" ht="11.25">
      <c r="F104" s="30"/>
      <c r="G104" s="30"/>
    </row>
    <row r="105" spans="6:7" ht="11.25">
      <c r="F105" s="30"/>
      <c r="G105" s="30"/>
    </row>
    <row r="106" spans="6:7" ht="11.25">
      <c r="F106" s="30"/>
      <c r="G106" s="30"/>
    </row>
    <row r="107" spans="6:7" ht="11.25">
      <c r="F107" s="30"/>
      <c r="G107" s="30"/>
    </row>
    <row r="108" spans="6:7" ht="11.25">
      <c r="F108" s="30"/>
      <c r="G108" s="30"/>
    </row>
    <row r="109" spans="6:7" ht="11.25">
      <c r="F109" s="30"/>
      <c r="G109" s="30"/>
    </row>
    <row r="110" spans="6:7" ht="11.25">
      <c r="F110" s="30"/>
      <c r="G110" s="30"/>
    </row>
    <row r="111" spans="6:7" ht="11.25">
      <c r="F111" s="30"/>
      <c r="G111" s="30"/>
    </row>
    <row r="112" spans="6:7" ht="11.25">
      <c r="F112" s="30"/>
      <c r="G112" s="30"/>
    </row>
    <row r="113" spans="6:7" ht="11.25">
      <c r="F113" s="30"/>
      <c r="G113" s="30"/>
    </row>
    <row r="114" spans="6:7" ht="11.25">
      <c r="F114" s="30"/>
      <c r="G114" s="30"/>
    </row>
    <row r="115" spans="6:7" ht="11.25">
      <c r="F115" s="30"/>
      <c r="G115" s="30"/>
    </row>
  </sheetData>
  <mergeCells count="11">
    <mergeCell ref="C25:J25"/>
    <mergeCell ref="C26:J26"/>
    <mergeCell ref="C4:J4"/>
    <mergeCell ref="G7:H7"/>
    <mergeCell ref="I6:I8"/>
    <mergeCell ref="J6:J8"/>
    <mergeCell ref="C6:C8"/>
    <mergeCell ref="D6:D8"/>
    <mergeCell ref="E7:E8"/>
    <mergeCell ref="F7:F8"/>
    <mergeCell ref="E6:H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zoomScaleSheetLayoutView="75" workbookViewId="0" topLeftCell="A1">
      <selection activeCell="J1" sqref="J1"/>
    </sheetView>
  </sheetViews>
  <sheetFormatPr defaultColWidth="9.140625" defaultRowHeight="12.75"/>
  <cols>
    <col min="1" max="1" width="4.00390625" style="28" customWidth="1"/>
    <col min="2" max="2" width="5.140625" style="44" bestFit="1" customWidth="1"/>
    <col min="3" max="3" width="10.140625" style="28" customWidth="1"/>
    <col min="4" max="10" width="11.7109375" style="28" customWidth="1"/>
    <col min="11" max="16384" width="9.140625" style="28" customWidth="1"/>
  </cols>
  <sheetData>
    <row r="1" spans="2:10" ht="12.75">
      <c r="B1" s="19" t="s">
        <v>0</v>
      </c>
      <c r="J1" s="20" t="str">
        <f>'Tab 1A'!O1</f>
        <v>Carta de Conjuntura | Dez 2012</v>
      </c>
    </row>
    <row r="3" spans="2:8" ht="11.25">
      <c r="B3" s="36"/>
      <c r="C3" s="37" t="s">
        <v>37</v>
      </c>
      <c r="D3" s="38"/>
      <c r="E3" s="38"/>
      <c r="F3" s="38"/>
      <c r="G3" s="38"/>
      <c r="H3" s="38"/>
    </row>
    <row r="4" spans="2:8" ht="11.25">
      <c r="B4" s="36"/>
      <c r="C4" s="37" t="s">
        <v>38</v>
      </c>
      <c r="D4" s="37"/>
      <c r="E4" s="37"/>
      <c r="F4" s="37"/>
      <c r="G4" s="37"/>
      <c r="H4" s="37"/>
    </row>
    <row r="5" spans="2:10" ht="10.5" customHeight="1">
      <c r="B5" s="39"/>
      <c r="C5" s="34" t="s">
        <v>63</v>
      </c>
      <c r="D5" s="34"/>
      <c r="E5" s="34"/>
      <c r="F5" s="34"/>
      <c r="G5" s="34"/>
      <c r="H5" s="34"/>
      <c r="I5" s="40"/>
      <c r="J5" s="40"/>
    </row>
    <row r="6" spans="2:10" ht="5.25" customHeight="1">
      <c r="B6" s="39"/>
      <c r="C6" s="34"/>
      <c r="D6" s="34"/>
      <c r="E6" s="34"/>
      <c r="F6" s="34"/>
      <c r="G6" s="34"/>
      <c r="H6" s="34"/>
      <c r="I6" s="40"/>
      <c r="J6" s="40"/>
    </row>
    <row r="7" spans="2:10" ht="22.5" customHeight="1">
      <c r="B7" s="41"/>
      <c r="C7" s="89" t="s">
        <v>30</v>
      </c>
      <c r="D7" s="99" t="s">
        <v>39</v>
      </c>
      <c r="E7" s="99"/>
      <c r="F7" s="99"/>
      <c r="G7" s="92" t="s">
        <v>40</v>
      </c>
      <c r="H7" s="92" t="s">
        <v>41</v>
      </c>
      <c r="I7" s="86" t="s">
        <v>42</v>
      </c>
      <c r="J7" s="92" t="s">
        <v>31</v>
      </c>
    </row>
    <row r="8" spans="2:10" ht="23.25" thickBot="1">
      <c r="B8" s="62"/>
      <c r="C8" s="91"/>
      <c r="D8" s="63" t="s">
        <v>43</v>
      </c>
      <c r="E8" s="63" t="s">
        <v>44</v>
      </c>
      <c r="F8" s="63" t="s">
        <v>45</v>
      </c>
      <c r="G8" s="94"/>
      <c r="H8" s="94"/>
      <c r="I8" s="94"/>
      <c r="J8" s="94"/>
    </row>
    <row r="9" spans="2:12" ht="12" thickTop="1">
      <c r="B9" s="75" t="s">
        <v>64</v>
      </c>
      <c r="C9" s="29">
        <v>40695</v>
      </c>
      <c r="D9" s="42">
        <v>52.817386911089656</v>
      </c>
      <c r="E9" s="42">
        <v>17.013401227813905</v>
      </c>
      <c r="F9" s="42">
        <v>7.527883606093027</v>
      </c>
      <c r="G9" s="42">
        <v>17.81167142279973</v>
      </c>
      <c r="H9" s="42">
        <v>4.395070700639275</v>
      </c>
      <c r="I9" s="42">
        <v>0.4345861315644015</v>
      </c>
      <c r="J9" s="30">
        <v>100</v>
      </c>
      <c r="L9" s="48"/>
    </row>
    <row r="10" spans="2:12" ht="11.25">
      <c r="B10" s="40" t="s">
        <v>34</v>
      </c>
      <c r="C10" s="29">
        <v>40725</v>
      </c>
      <c r="D10" s="42">
        <v>52.98041122244136</v>
      </c>
      <c r="E10" s="42">
        <v>16.727493443659924</v>
      </c>
      <c r="F10" s="42">
        <v>7.670932349533416</v>
      </c>
      <c r="G10" s="42">
        <v>17.70981767628349</v>
      </c>
      <c r="H10" s="42">
        <v>4.4998852754499294</v>
      </c>
      <c r="I10" s="42">
        <v>0.41146003263187936</v>
      </c>
      <c r="J10" s="30">
        <v>100</v>
      </c>
      <c r="L10" s="48"/>
    </row>
    <row r="11" spans="2:12" ht="11.25">
      <c r="B11" s="76" t="s">
        <v>34</v>
      </c>
      <c r="C11" s="29">
        <v>40756</v>
      </c>
      <c r="D11" s="42">
        <v>53.202276853645515</v>
      </c>
      <c r="E11" s="42">
        <v>16.491223107125055</v>
      </c>
      <c r="F11" s="42">
        <v>7.539895218762055</v>
      </c>
      <c r="G11" s="42">
        <v>17.846801917932044</v>
      </c>
      <c r="H11" s="42">
        <v>4.491161224090623</v>
      </c>
      <c r="I11" s="42">
        <v>0.4286416784447198</v>
      </c>
      <c r="J11" s="30">
        <v>100</v>
      </c>
      <c r="L11" s="48"/>
    </row>
    <row r="12" spans="2:12" ht="11.25">
      <c r="B12" s="40" t="s">
        <v>34</v>
      </c>
      <c r="C12" s="29">
        <v>40787</v>
      </c>
      <c r="D12" s="42">
        <v>53.23681014616128</v>
      </c>
      <c r="E12" s="42">
        <v>16.468166786254127</v>
      </c>
      <c r="F12" s="42">
        <v>7.825500873386545</v>
      </c>
      <c r="G12" s="42">
        <v>17.541765366973987</v>
      </c>
      <c r="H12" s="42">
        <v>4.4928890527829894</v>
      </c>
      <c r="I12" s="42">
        <v>0.4348677744410736</v>
      </c>
      <c r="J12" s="30">
        <v>100</v>
      </c>
      <c r="L12" s="48"/>
    </row>
    <row r="13" spans="2:12" ht="11.25">
      <c r="B13" s="40" t="s">
        <v>34</v>
      </c>
      <c r="C13" s="29">
        <v>40817</v>
      </c>
      <c r="D13" s="42">
        <v>53.49384726100841</v>
      </c>
      <c r="E13" s="42">
        <v>16.221214056961458</v>
      </c>
      <c r="F13" s="42">
        <v>7.736100052875244</v>
      </c>
      <c r="G13" s="42">
        <v>17.82477202864143</v>
      </c>
      <c r="H13" s="42">
        <v>4.335325674849494</v>
      </c>
      <c r="I13" s="42">
        <v>0.3887409256639529</v>
      </c>
      <c r="J13" s="30">
        <v>100</v>
      </c>
      <c r="L13" s="48"/>
    </row>
    <row r="14" spans="2:12" ht="11.25">
      <c r="B14" s="40" t="s">
        <v>34</v>
      </c>
      <c r="C14" s="29">
        <v>40848</v>
      </c>
      <c r="D14" s="42">
        <v>53.41332307059389</v>
      </c>
      <c r="E14" s="42">
        <v>16.2829192319135</v>
      </c>
      <c r="F14" s="42">
        <v>7.575194774202799</v>
      </c>
      <c r="G14" s="42">
        <v>17.992193613249377</v>
      </c>
      <c r="H14" s="42">
        <v>4.340517659773017</v>
      </c>
      <c r="I14" s="42">
        <v>0.3958516502674172</v>
      </c>
      <c r="J14" s="30">
        <v>100</v>
      </c>
      <c r="L14" s="48"/>
    </row>
    <row r="15" spans="2:12" ht="11.25">
      <c r="B15" s="31" t="s">
        <v>34</v>
      </c>
      <c r="C15" s="32">
        <v>40878</v>
      </c>
      <c r="D15" s="43">
        <v>53.646046971575714</v>
      </c>
      <c r="E15" s="43">
        <v>16.111604042312486</v>
      </c>
      <c r="F15" s="43">
        <v>7.580094697628681</v>
      </c>
      <c r="G15" s="43">
        <v>17.905378997916788</v>
      </c>
      <c r="H15" s="43">
        <v>4.394029442120109</v>
      </c>
      <c r="I15" s="43">
        <v>0.36284584844622714</v>
      </c>
      <c r="J15" s="33">
        <v>100</v>
      </c>
      <c r="L15" s="48"/>
    </row>
    <row r="16" spans="2:12" ht="11.25">
      <c r="B16" s="40" t="s">
        <v>65</v>
      </c>
      <c r="C16" s="29">
        <v>40909</v>
      </c>
      <c r="D16" s="42">
        <v>53.678690420154815</v>
      </c>
      <c r="E16" s="42">
        <v>15.812050984802447</v>
      </c>
      <c r="F16" s="42">
        <v>7.815390166975533</v>
      </c>
      <c r="G16" s="42">
        <v>18.132337524797013</v>
      </c>
      <c r="H16" s="42">
        <v>4.167679216420412</v>
      </c>
      <c r="I16" s="42">
        <v>0.39385168684978566</v>
      </c>
      <c r="J16" s="30">
        <v>100</v>
      </c>
      <c r="L16" s="48"/>
    </row>
    <row r="17" spans="2:12" ht="11.25">
      <c r="B17" s="40" t="s">
        <v>34</v>
      </c>
      <c r="C17" s="29">
        <v>40940</v>
      </c>
      <c r="D17" s="42">
        <v>54.07345881771872</v>
      </c>
      <c r="E17" s="42">
        <v>15.472495554468987</v>
      </c>
      <c r="F17" s="42">
        <v>7.764085416464695</v>
      </c>
      <c r="G17" s="42">
        <v>17.909891049994446</v>
      </c>
      <c r="H17" s="42">
        <v>4.381492721924516</v>
      </c>
      <c r="I17" s="42">
        <v>0.39857643942863774</v>
      </c>
      <c r="J17" s="30">
        <v>100</v>
      </c>
      <c r="L17" s="48"/>
    </row>
    <row r="18" spans="2:12" ht="11.25">
      <c r="B18" s="40" t="s">
        <v>34</v>
      </c>
      <c r="C18" s="29">
        <v>40969</v>
      </c>
      <c r="D18" s="42">
        <v>53.5395346727895</v>
      </c>
      <c r="E18" s="42">
        <v>15.807369059298312</v>
      </c>
      <c r="F18" s="42">
        <v>7.87720298152999</v>
      </c>
      <c r="G18" s="42">
        <v>17.983779621236586</v>
      </c>
      <c r="H18" s="42">
        <v>4.459749702783592</v>
      </c>
      <c r="I18" s="42">
        <v>0.3323639623620238</v>
      </c>
      <c r="J18" s="30">
        <v>100</v>
      </c>
      <c r="L18" s="48"/>
    </row>
    <row r="19" spans="2:12" ht="11.25">
      <c r="B19" s="40" t="s">
        <v>34</v>
      </c>
      <c r="C19" s="29">
        <v>41000</v>
      </c>
      <c r="D19" s="42">
        <v>53.38189031387891</v>
      </c>
      <c r="E19" s="42">
        <v>15.898526446932394</v>
      </c>
      <c r="F19" s="42">
        <v>7.934900983330152</v>
      </c>
      <c r="G19" s="42">
        <v>18.040787881272557</v>
      </c>
      <c r="H19" s="42">
        <v>4.404766722476032</v>
      </c>
      <c r="I19" s="42">
        <v>0.3391276521099513</v>
      </c>
      <c r="J19" s="30">
        <v>100</v>
      </c>
      <c r="L19" s="48"/>
    </row>
    <row r="20" spans="2:12" ht="11.25">
      <c r="B20" s="40" t="s">
        <v>34</v>
      </c>
      <c r="C20" s="29">
        <v>41030</v>
      </c>
      <c r="D20" s="42">
        <v>53.37437467950272</v>
      </c>
      <c r="E20" s="42">
        <v>15.782324030293667</v>
      </c>
      <c r="F20" s="42">
        <v>8.027383966821176</v>
      </c>
      <c r="G20" s="42">
        <v>17.897660501429396</v>
      </c>
      <c r="H20" s="42">
        <v>4.538137142947642</v>
      </c>
      <c r="I20" s="42">
        <v>0.38011967900538934</v>
      </c>
      <c r="J20" s="30">
        <v>100</v>
      </c>
      <c r="L20" s="48"/>
    </row>
    <row r="21" spans="2:12" ht="11.25">
      <c r="B21" s="40" t="s">
        <v>34</v>
      </c>
      <c r="C21" s="29">
        <v>41061</v>
      </c>
      <c r="D21" s="42">
        <v>53.18822643381287</v>
      </c>
      <c r="E21" s="42">
        <v>16.125503293606698</v>
      </c>
      <c r="F21" s="42">
        <v>7.938342901434751</v>
      </c>
      <c r="G21" s="42">
        <v>17.698012144335866</v>
      </c>
      <c r="H21" s="42">
        <v>4.695579537587962</v>
      </c>
      <c r="I21" s="42">
        <v>0.35433568922185543</v>
      </c>
      <c r="J21" s="30">
        <v>100</v>
      </c>
      <c r="L21" s="48"/>
    </row>
    <row r="22" spans="2:12" ht="11.25">
      <c r="B22" s="40" t="s">
        <v>34</v>
      </c>
      <c r="C22" s="29">
        <v>41091</v>
      </c>
      <c r="D22" s="42">
        <v>53.843013687585426</v>
      </c>
      <c r="E22" s="42">
        <v>15.710260221120818</v>
      </c>
      <c r="F22" s="42">
        <v>7.84635025284804</v>
      </c>
      <c r="G22" s="42">
        <v>17.824742985731536</v>
      </c>
      <c r="H22" s="42">
        <v>4.445003107275649</v>
      </c>
      <c r="I22" s="42">
        <v>0.33062974543852874</v>
      </c>
      <c r="J22" s="30">
        <v>100</v>
      </c>
      <c r="L22" s="48"/>
    </row>
    <row r="23" spans="2:12" ht="11.25">
      <c r="B23" s="76" t="s">
        <v>34</v>
      </c>
      <c r="C23" s="29">
        <v>41122</v>
      </c>
      <c r="D23" s="42">
        <v>54.09356399010515</v>
      </c>
      <c r="E23" s="42">
        <v>15.69076953481863</v>
      </c>
      <c r="F23" s="42">
        <v>7.883229399292489</v>
      </c>
      <c r="G23" s="42">
        <v>17.49953467572126</v>
      </c>
      <c r="H23" s="42">
        <v>4.476933683796293</v>
      </c>
      <c r="I23" s="42">
        <v>0.355968716266176</v>
      </c>
      <c r="J23" s="30">
        <v>100</v>
      </c>
      <c r="L23" s="48"/>
    </row>
    <row r="24" spans="2:12" ht="11.25">
      <c r="B24" s="28" t="s">
        <v>34</v>
      </c>
      <c r="C24" s="29">
        <v>41153</v>
      </c>
      <c r="D24" s="42">
        <v>53.96449828291028</v>
      </c>
      <c r="E24" s="42">
        <v>16.028277455174088</v>
      </c>
      <c r="F24" s="42">
        <v>7.616299219655389</v>
      </c>
      <c r="G24" s="42">
        <v>17.457700465713206</v>
      </c>
      <c r="H24" s="42">
        <v>4.49588777432466</v>
      </c>
      <c r="I24" s="42">
        <v>0.43733680222239</v>
      </c>
      <c r="J24" s="30">
        <v>100</v>
      </c>
      <c r="L24" s="48"/>
    </row>
    <row r="25" spans="2:12" s="40" customFormat="1" ht="11.25">
      <c r="B25" s="31" t="s">
        <v>34</v>
      </c>
      <c r="C25" s="32">
        <v>41183</v>
      </c>
      <c r="D25" s="43">
        <v>53.834787352948176</v>
      </c>
      <c r="E25" s="43">
        <v>15.847362949214341</v>
      </c>
      <c r="F25" s="43">
        <v>7.670982760447728</v>
      </c>
      <c r="G25" s="43">
        <v>17.7486046564578</v>
      </c>
      <c r="H25" s="43">
        <v>4.486969118496222</v>
      </c>
      <c r="I25" s="43">
        <v>0.4112931624357401</v>
      </c>
      <c r="J25" s="33">
        <v>100</v>
      </c>
      <c r="L25" s="48"/>
    </row>
    <row r="26" spans="3:9" ht="11.25">
      <c r="C26" s="97" t="s">
        <v>17</v>
      </c>
      <c r="D26" s="97"/>
      <c r="E26" s="97"/>
      <c r="F26" s="97"/>
      <c r="G26" s="97"/>
      <c r="H26" s="97"/>
      <c r="I26" s="97"/>
    </row>
    <row r="27" spans="3:9" ht="11.25">
      <c r="C27" s="98" t="s">
        <v>46</v>
      </c>
      <c r="D27" s="98"/>
      <c r="E27" s="98"/>
      <c r="F27" s="98"/>
      <c r="G27" s="98"/>
      <c r="H27" s="98"/>
      <c r="I27" s="98"/>
    </row>
    <row r="30" spans="2:3" ht="11.25">
      <c r="B30" s="40"/>
      <c r="C30" s="29"/>
    </row>
    <row r="31" spans="2:3" ht="11.25">
      <c r="B31" s="40"/>
      <c r="C31" s="29"/>
    </row>
    <row r="32" spans="2:3" ht="11.25">
      <c r="B32" s="40"/>
      <c r="C32" s="29"/>
    </row>
    <row r="33" spans="2:3" ht="11.25">
      <c r="B33" s="40"/>
      <c r="C33" s="29"/>
    </row>
    <row r="34" spans="2:3" ht="11.25">
      <c r="B34" s="40"/>
      <c r="C34" s="29"/>
    </row>
    <row r="35" spans="2:3" ht="11.25">
      <c r="B35" s="40"/>
      <c r="C35" s="29"/>
    </row>
    <row r="36" spans="2:3" ht="11.25">
      <c r="B36" s="40"/>
      <c r="C36" s="29"/>
    </row>
    <row r="37" spans="2:3" ht="11.25">
      <c r="B37" s="40"/>
      <c r="C37" s="29"/>
    </row>
    <row r="38" spans="2:3" ht="11.25">
      <c r="B38" s="40"/>
      <c r="C38" s="29"/>
    </row>
    <row r="39" spans="2:3" ht="11.25">
      <c r="B39" s="40"/>
      <c r="C39" s="29"/>
    </row>
    <row r="40" spans="2:3" ht="11.25">
      <c r="B40" s="40"/>
      <c r="C40" s="29"/>
    </row>
    <row r="41" spans="2:3" ht="11.25">
      <c r="B41" s="40"/>
      <c r="C41" s="29"/>
    </row>
    <row r="42" spans="2:3" ht="11.25">
      <c r="B42" s="40"/>
      <c r="C42" s="29"/>
    </row>
    <row r="43" spans="2:3" ht="11.25">
      <c r="B43" s="40"/>
      <c r="C43" s="29"/>
    </row>
    <row r="44" spans="2:3" ht="11.25">
      <c r="B44" s="40"/>
      <c r="C44" s="29"/>
    </row>
    <row r="45" spans="2:3" ht="11.25">
      <c r="B45" s="40"/>
      <c r="C45" s="29"/>
    </row>
    <row r="46" spans="2:3" ht="11.25">
      <c r="B46" s="40"/>
      <c r="C46" s="29"/>
    </row>
    <row r="47" spans="2:10" ht="11.25">
      <c r="B47" s="40"/>
      <c r="C47" s="29"/>
      <c r="D47" s="42"/>
      <c r="E47" s="42"/>
      <c r="F47" s="42"/>
      <c r="G47" s="42"/>
      <c r="H47" s="42"/>
      <c r="I47" s="42"/>
      <c r="J47" s="30"/>
    </row>
    <row r="48" spans="2:10" ht="11.25">
      <c r="B48" s="40"/>
      <c r="C48" s="29"/>
      <c r="D48" s="42"/>
      <c r="E48" s="42"/>
      <c r="F48" s="42"/>
      <c r="G48" s="42"/>
      <c r="H48" s="42"/>
      <c r="I48" s="42"/>
      <c r="J48" s="30"/>
    </row>
    <row r="49" spans="2:10" ht="11.25">
      <c r="B49" s="40"/>
      <c r="C49" s="29"/>
      <c r="D49" s="42"/>
      <c r="E49" s="42"/>
      <c r="F49" s="42"/>
      <c r="G49" s="42"/>
      <c r="H49" s="42"/>
      <c r="I49" s="42"/>
      <c r="J49" s="30"/>
    </row>
    <row r="50" spans="2:10" ht="11.25">
      <c r="B50" s="40"/>
      <c r="C50" s="29"/>
      <c r="D50" s="42"/>
      <c r="E50" s="42"/>
      <c r="F50" s="42"/>
      <c r="G50" s="42"/>
      <c r="H50" s="42"/>
      <c r="I50" s="42"/>
      <c r="J50" s="30"/>
    </row>
  </sheetData>
  <mergeCells count="8">
    <mergeCell ref="J7:J8"/>
    <mergeCell ref="C27:I27"/>
    <mergeCell ref="D7:F7"/>
    <mergeCell ref="G7:G8"/>
    <mergeCell ref="H7:H8"/>
    <mergeCell ref="I7:I8"/>
    <mergeCell ref="C26:I26"/>
    <mergeCell ref="C7:C8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zoomScaleSheetLayoutView="75" workbookViewId="0" topLeftCell="A1">
      <selection activeCell="R5" sqref="R5"/>
    </sheetView>
  </sheetViews>
  <sheetFormatPr defaultColWidth="9.140625" defaultRowHeight="12.75"/>
  <cols>
    <col min="1" max="1" width="4.140625" style="28" customWidth="1"/>
    <col min="2" max="2" width="5.00390625" style="44" bestFit="1" customWidth="1"/>
    <col min="3" max="3" width="12.421875" style="28" customWidth="1"/>
    <col min="4" max="11" width="11.421875" style="28" customWidth="1"/>
    <col min="12" max="16384" width="9.140625" style="28" customWidth="1"/>
  </cols>
  <sheetData>
    <row r="1" spans="2:11" ht="12.75">
      <c r="B1" s="19" t="s">
        <v>0</v>
      </c>
      <c r="K1" s="20" t="str">
        <f>'Tab 1A'!O1</f>
        <v>Carta de Conjuntura | Dez 2012</v>
      </c>
    </row>
    <row r="3" spans="2:8" ht="11.25">
      <c r="B3" s="36"/>
      <c r="C3" s="37" t="s">
        <v>47</v>
      </c>
      <c r="D3" s="38"/>
      <c r="E3" s="38"/>
      <c r="F3" s="38"/>
      <c r="G3" s="38"/>
      <c r="H3" s="38"/>
    </row>
    <row r="4" spans="2:8" ht="11.25">
      <c r="B4" s="45"/>
      <c r="C4" s="37" t="s">
        <v>38</v>
      </c>
      <c r="D4" s="37"/>
      <c r="E4" s="37"/>
      <c r="F4" s="37"/>
      <c r="G4" s="37"/>
      <c r="H4" s="37"/>
    </row>
    <row r="5" spans="2:11" ht="11.25">
      <c r="B5" s="39"/>
      <c r="C5" s="34" t="s">
        <v>62</v>
      </c>
      <c r="D5" s="34"/>
      <c r="E5" s="34"/>
      <c r="F5" s="34"/>
      <c r="G5" s="34"/>
      <c r="H5" s="34"/>
      <c r="I5" s="40"/>
      <c r="J5" s="40"/>
      <c r="K5" s="40"/>
    </row>
    <row r="6" spans="2:11" ht="11.25">
      <c r="B6" s="39"/>
      <c r="C6" s="34"/>
      <c r="D6" s="34"/>
      <c r="E6" s="34"/>
      <c r="F6" s="34"/>
      <c r="G6" s="34"/>
      <c r="H6" s="34"/>
      <c r="I6" s="40"/>
      <c r="J6" s="40"/>
      <c r="K6" s="40"/>
    </row>
    <row r="7" spans="2:11" ht="21.75" customHeight="1">
      <c r="B7" s="41"/>
      <c r="C7" s="89" t="s">
        <v>30</v>
      </c>
      <c r="D7" s="99" t="s">
        <v>39</v>
      </c>
      <c r="E7" s="99"/>
      <c r="F7" s="99"/>
      <c r="G7" s="92" t="s">
        <v>40</v>
      </c>
      <c r="H7" s="92" t="s">
        <v>41</v>
      </c>
      <c r="I7" s="86" t="s">
        <v>42</v>
      </c>
      <c r="J7" s="92" t="s">
        <v>31</v>
      </c>
      <c r="K7" s="92" t="s">
        <v>48</v>
      </c>
    </row>
    <row r="8" spans="2:11" ht="39" customHeight="1" thickBot="1">
      <c r="B8" s="62"/>
      <c r="C8" s="101"/>
      <c r="D8" s="63" t="s">
        <v>43</v>
      </c>
      <c r="E8" s="63" t="s">
        <v>44</v>
      </c>
      <c r="F8" s="63" t="s">
        <v>45</v>
      </c>
      <c r="G8" s="94"/>
      <c r="H8" s="94"/>
      <c r="I8" s="94"/>
      <c r="J8" s="94"/>
      <c r="K8" s="94"/>
    </row>
    <row r="9" spans="2:12" ht="12" thickTop="1">
      <c r="B9" s="75" t="s">
        <v>64</v>
      </c>
      <c r="C9" s="67">
        <v>40695</v>
      </c>
      <c r="D9" s="68">
        <v>6.056935603625924</v>
      </c>
      <c r="E9" s="68">
        <v>-4.6099313867882135</v>
      </c>
      <c r="F9" s="68">
        <v>3.1114591330786867</v>
      </c>
      <c r="G9" s="68">
        <v>0.8840419388058907</v>
      </c>
      <c r="H9" s="68">
        <v>-4.947922452121778</v>
      </c>
      <c r="I9" s="68">
        <v>-12.6997371230696</v>
      </c>
      <c r="J9" s="68">
        <v>2.338894559899396</v>
      </c>
      <c r="K9" s="68">
        <v>1.4452006497207792</v>
      </c>
      <c r="L9" s="48"/>
    </row>
    <row r="10" spans="2:11" ht="11.25">
      <c r="B10" s="40" t="s">
        <v>34</v>
      </c>
      <c r="C10" s="29">
        <v>40725</v>
      </c>
      <c r="D10" s="42">
        <v>6.487665920122243</v>
      </c>
      <c r="E10" s="42">
        <v>-5.967544346272346</v>
      </c>
      <c r="F10" s="42">
        <v>2.5604326834990365</v>
      </c>
      <c r="G10" s="42">
        <v>-1.925886758459805</v>
      </c>
      <c r="H10" s="42">
        <v>2.5219565005838884</v>
      </c>
      <c r="I10" s="42">
        <v>-18.382080384096355</v>
      </c>
      <c r="J10" s="42">
        <v>2.0699531248594916</v>
      </c>
      <c r="K10" s="42">
        <v>1.0827752892001996</v>
      </c>
    </row>
    <row r="11" spans="2:11" ht="11.25">
      <c r="B11" s="76" t="s">
        <v>34</v>
      </c>
      <c r="C11" s="29">
        <v>40756</v>
      </c>
      <c r="D11" s="42">
        <v>7.026136569669816</v>
      </c>
      <c r="E11" s="42">
        <v>-7.095698928212057</v>
      </c>
      <c r="F11" s="42">
        <v>0.9374933429274535</v>
      </c>
      <c r="G11" s="42">
        <v>-0.8443921950390454</v>
      </c>
      <c r="H11" s="42">
        <v>2.1891129697350076</v>
      </c>
      <c r="I11" s="42">
        <v>-17.305806407600677</v>
      </c>
      <c r="J11" s="42">
        <v>2.2052626980410217</v>
      </c>
      <c r="K11" s="42">
        <v>1.382231267075662</v>
      </c>
    </row>
    <row r="12" spans="2:11" ht="11.25">
      <c r="B12" s="40" t="s">
        <v>34</v>
      </c>
      <c r="C12" s="29">
        <v>40787</v>
      </c>
      <c r="D12" s="42">
        <v>5.969132645439323</v>
      </c>
      <c r="E12" s="42">
        <v>-7.036247122205874</v>
      </c>
      <c r="F12" s="42">
        <v>2.2058009520647293</v>
      </c>
      <c r="G12" s="42">
        <v>-1.4938294039234745</v>
      </c>
      <c r="H12" s="42">
        <v>0.5938531063617747</v>
      </c>
      <c r="I12" s="42">
        <v>-10.552553916006758</v>
      </c>
      <c r="J12" s="42">
        <v>1.6574464387845822</v>
      </c>
      <c r="K12" s="42">
        <v>1.4310056771076551</v>
      </c>
    </row>
    <row r="13" spans="2:11" ht="11.25">
      <c r="B13" s="40" t="s">
        <v>34</v>
      </c>
      <c r="C13" s="29">
        <v>40817</v>
      </c>
      <c r="D13" s="42">
        <v>6.722587664806512</v>
      </c>
      <c r="E13" s="42">
        <v>-8.312092926820025</v>
      </c>
      <c r="F13" s="42">
        <v>-0.603231016123329</v>
      </c>
      <c r="G13" s="42">
        <v>-1.0973583210794446</v>
      </c>
      <c r="H13" s="42">
        <v>-2.321845953954449</v>
      </c>
      <c r="I13" s="42">
        <v>-14.957417463178324</v>
      </c>
      <c r="J13" s="42">
        <v>1.5052630010269352</v>
      </c>
      <c r="K13" s="42">
        <v>1.163957128041515</v>
      </c>
    </row>
    <row r="14" spans="2:11" ht="11.25">
      <c r="B14" s="40" t="s">
        <v>34</v>
      </c>
      <c r="C14" s="29">
        <v>40848</v>
      </c>
      <c r="D14" s="42">
        <v>6.0914072144413245</v>
      </c>
      <c r="E14" s="42">
        <v>-4.251451691338892</v>
      </c>
      <c r="F14" s="42">
        <v>-1.6927416411715246</v>
      </c>
      <c r="G14" s="42">
        <v>-1.2170594667756274</v>
      </c>
      <c r="H14" s="42">
        <v>-0.6437129200803415</v>
      </c>
      <c r="I14" s="42">
        <v>-15.773335197355332</v>
      </c>
      <c r="J14" s="42">
        <v>1.9258367651628472</v>
      </c>
      <c r="K14" s="42">
        <v>1.3624769804650105</v>
      </c>
    </row>
    <row r="15" spans="2:11" ht="11.25">
      <c r="B15" s="31" t="s">
        <v>34</v>
      </c>
      <c r="C15" s="32">
        <v>40878</v>
      </c>
      <c r="D15" s="43">
        <v>5.189032426838236</v>
      </c>
      <c r="E15" s="43">
        <v>-6.888317871286143</v>
      </c>
      <c r="F15" s="43">
        <v>-0.2041979295281715</v>
      </c>
      <c r="G15" s="43">
        <v>0.10306540263382846</v>
      </c>
      <c r="H15" s="43">
        <v>-0.5145958177014243</v>
      </c>
      <c r="I15" s="43">
        <v>-34.201206087871896</v>
      </c>
      <c r="J15" s="43">
        <v>1.261784562251278</v>
      </c>
      <c r="K15" s="43">
        <v>0.6967288349988943</v>
      </c>
    </row>
    <row r="16" spans="2:11" ht="11.25">
      <c r="B16" s="40" t="s">
        <v>65</v>
      </c>
      <c r="C16" s="29">
        <v>40909</v>
      </c>
      <c r="D16" s="42">
        <v>5.1521022949646555</v>
      </c>
      <c r="E16" s="42">
        <v>-6.768074778006072</v>
      </c>
      <c r="F16" s="42">
        <v>2.009755124687196</v>
      </c>
      <c r="G16" s="42">
        <v>1.6577269905337033</v>
      </c>
      <c r="H16" s="42">
        <v>0.4795438871540547</v>
      </c>
      <c r="I16" s="42">
        <v>-6.490972749513624</v>
      </c>
      <c r="J16" s="42">
        <v>1.9621880299609984</v>
      </c>
      <c r="K16" s="42">
        <v>1.374669929746264</v>
      </c>
    </row>
    <row r="17" spans="2:11" ht="11.25">
      <c r="B17" s="40" t="s">
        <v>34</v>
      </c>
      <c r="C17" s="29">
        <v>40940</v>
      </c>
      <c r="D17" s="42">
        <v>4.634159699930418</v>
      </c>
      <c r="E17" s="42">
        <v>-6.005220739597606</v>
      </c>
      <c r="F17" s="42">
        <v>5.442666352744263</v>
      </c>
      <c r="G17" s="42">
        <v>-0.2843713457888142</v>
      </c>
      <c r="H17" s="42">
        <v>4.235295355431279</v>
      </c>
      <c r="I17" s="42">
        <v>-9.512239201585249</v>
      </c>
      <c r="J17" s="42">
        <v>1.9286567489011919</v>
      </c>
      <c r="K17" s="42">
        <v>1.2582714314343768</v>
      </c>
    </row>
    <row r="18" spans="2:11" ht="11.25">
      <c r="B18" s="40" t="s">
        <v>34</v>
      </c>
      <c r="C18" s="29">
        <v>40969</v>
      </c>
      <c r="D18" s="42">
        <v>2.628706571068107</v>
      </c>
      <c r="E18" s="42">
        <v>-5.152363818461714</v>
      </c>
      <c r="F18" s="42">
        <v>6.915435260131186</v>
      </c>
      <c r="G18" s="42">
        <v>1.896492193755006</v>
      </c>
      <c r="H18" s="42">
        <v>9.586200610673101</v>
      </c>
      <c r="I18" s="42">
        <v>-27.738361543413014</v>
      </c>
      <c r="J18" s="42">
        <v>1.646071620534384</v>
      </c>
      <c r="K18" s="42">
        <v>1.380949517888408</v>
      </c>
    </row>
    <row r="19" spans="2:11" ht="11.25">
      <c r="B19" s="40" t="s">
        <v>34</v>
      </c>
      <c r="C19" s="29">
        <v>41000</v>
      </c>
      <c r="D19" s="42">
        <v>2.271890324281589</v>
      </c>
      <c r="E19" s="42">
        <v>-5.367990058636951</v>
      </c>
      <c r="F19" s="42">
        <v>11.100047228733878</v>
      </c>
      <c r="G19" s="42">
        <v>2.17227844208856</v>
      </c>
      <c r="H19" s="42">
        <v>9.7450109770026</v>
      </c>
      <c r="I19" s="42">
        <v>-24.016812360637672</v>
      </c>
      <c r="J19" s="42">
        <v>1.7752407726739916</v>
      </c>
      <c r="K19" s="42">
        <v>1.348105136896316</v>
      </c>
    </row>
    <row r="20" spans="2:11" ht="11.25">
      <c r="B20" s="40" t="s">
        <v>34</v>
      </c>
      <c r="C20" s="29">
        <v>41030</v>
      </c>
      <c r="D20" s="42">
        <v>3.8839447026836504</v>
      </c>
      <c r="E20" s="42">
        <v>-6.141365224503559</v>
      </c>
      <c r="F20" s="42">
        <v>12.433096177577196</v>
      </c>
      <c r="G20" s="42">
        <v>1.4131546327094568</v>
      </c>
      <c r="H20" s="42">
        <v>8.940080903157476</v>
      </c>
      <c r="I20" s="42">
        <v>-14.04368358914252</v>
      </c>
      <c r="J20" s="42">
        <v>2.4697806663496413</v>
      </c>
      <c r="K20" s="42">
        <v>1.8648088135711838</v>
      </c>
    </row>
    <row r="21" spans="2:11" ht="11.25">
      <c r="B21" s="40" t="s">
        <v>34</v>
      </c>
      <c r="C21" s="29">
        <v>41061</v>
      </c>
      <c r="D21" s="42">
        <v>2.711572199607404</v>
      </c>
      <c r="E21" s="42">
        <v>-3.3275081268062556</v>
      </c>
      <c r="F21" s="42">
        <v>7.556766672837112</v>
      </c>
      <c r="G21" s="42">
        <v>1.344595340066812</v>
      </c>
      <c r="H21" s="42">
        <v>8.969288395602693</v>
      </c>
      <c r="I21" s="42">
        <v>-16.838978870346565</v>
      </c>
      <c r="J21" s="42">
        <v>1.9954454744560923</v>
      </c>
      <c r="K21" s="42">
        <v>1.6407080359446713</v>
      </c>
    </row>
    <row r="22" spans="2:11" ht="11.25">
      <c r="B22" s="40" t="s">
        <v>34</v>
      </c>
      <c r="C22" s="29">
        <v>41091</v>
      </c>
      <c r="D22" s="42">
        <v>3.0792807078406925</v>
      </c>
      <c r="E22" s="42">
        <v>-4.740158527502924</v>
      </c>
      <c r="F22" s="42">
        <v>3.7473188692443316</v>
      </c>
      <c r="G22" s="42">
        <v>2.0860806610821125</v>
      </c>
      <c r="H22" s="42">
        <v>0.19082931652452118</v>
      </c>
      <c r="I22" s="42">
        <v>-18.497372348017826</v>
      </c>
      <c r="J22" s="42">
        <v>1.4278790578553746</v>
      </c>
      <c r="K22" s="42">
        <v>0.7361012000456801</v>
      </c>
    </row>
    <row r="23" spans="2:11" ht="11.25">
      <c r="B23" s="76" t="s">
        <v>34</v>
      </c>
      <c r="C23" s="29">
        <v>41122</v>
      </c>
      <c r="D23" s="42">
        <v>3.1512470293592942</v>
      </c>
      <c r="E23" s="42">
        <v>-3.4726281828091676</v>
      </c>
      <c r="F23" s="42">
        <v>6.071316556990225</v>
      </c>
      <c r="G23" s="42">
        <v>-0.5224220688835213</v>
      </c>
      <c r="H23" s="42">
        <v>1.1302593376310455</v>
      </c>
      <c r="I23" s="42">
        <v>-15.74871355944496</v>
      </c>
      <c r="J23" s="42">
        <v>1.45164780154996</v>
      </c>
      <c r="K23" s="42">
        <v>0.7297240780437919</v>
      </c>
    </row>
    <row r="24" spans="2:11" ht="11.25">
      <c r="B24" s="28" t="s">
        <v>34</v>
      </c>
      <c r="C24" s="29">
        <v>41153</v>
      </c>
      <c r="D24" s="42">
        <v>3.658700313883645</v>
      </c>
      <c r="E24" s="42">
        <v>-0.4706344074606683</v>
      </c>
      <c r="F24" s="42">
        <v>-0.47286685260914396</v>
      </c>
      <c r="G24" s="42">
        <v>1.7708451303269035</v>
      </c>
      <c r="H24" s="42">
        <v>2.3291598949009007</v>
      </c>
      <c r="I24" s="42">
        <v>2.841508974257567</v>
      </c>
      <c r="J24" s="42">
        <v>2.260907155615377</v>
      </c>
      <c r="K24" s="42">
        <v>1.605803667948602</v>
      </c>
    </row>
    <row r="25" spans="2:11" ht="11.25">
      <c r="B25" s="31" t="s">
        <v>34</v>
      </c>
      <c r="C25" s="32">
        <v>41183</v>
      </c>
      <c r="D25" s="43">
        <v>3.6717030237510606</v>
      </c>
      <c r="E25" s="43">
        <v>0.6409467159702587</v>
      </c>
      <c r="F25" s="43">
        <v>2.1480294390195276</v>
      </c>
      <c r="G25" s="43">
        <v>2.574945726632416</v>
      </c>
      <c r="H25" s="43">
        <v>6.618462868329389</v>
      </c>
      <c r="I25" s="43">
        <v>8.99141460537356</v>
      </c>
      <c r="J25" s="43">
        <v>3.01514168677135</v>
      </c>
      <c r="K25" s="43">
        <v>2.5471698426804856</v>
      </c>
    </row>
    <row r="26" spans="2:11" ht="11.25">
      <c r="B26" s="46"/>
      <c r="C26" s="97" t="s">
        <v>17</v>
      </c>
      <c r="D26" s="97"/>
      <c r="E26" s="97"/>
      <c r="F26" s="97"/>
      <c r="G26" s="97"/>
      <c r="H26" s="97"/>
      <c r="I26" s="97"/>
      <c r="J26" s="40"/>
      <c r="K26" s="40"/>
    </row>
    <row r="27" spans="2:11" ht="11.25">
      <c r="B27" s="46"/>
      <c r="C27" s="100" t="s">
        <v>46</v>
      </c>
      <c r="D27" s="100"/>
      <c r="E27" s="100"/>
      <c r="F27" s="100"/>
      <c r="G27" s="100"/>
      <c r="H27" s="100"/>
      <c r="I27" s="100"/>
      <c r="J27" s="40"/>
      <c r="K27" s="40"/>
    </row>
    <row r="28" spans="2:11" ht="11.25">
      <c r="B28" s="46"/>
      <c r="C28" s="40"/>
      <c r="D28" s="40"/>
      <c r="E28" s="40"/>
      <c r="F28" s="40"/>
      <c r="G28" s="40"/>
      <c r="H28" s="40"/>
      <c r="I28" s="40"/>
      <c r="J28" s="40"/>
      <c r="K28" s="40"/>
    </row>
    <row r="29" spans="2:11" ht="11.25">
      <c r="B29" s="46"/>
      <c r="C29" s="40"/>
      <c r="D29" s="40"/>
      <c r="E29" s="40"/>
      <c r="F29" s="40"/>
      <c r="G29" s="40"/>
      <c r="H29" s="40"/>
      <c r="I29" s="40"/>
      <c r="J29" s="40"/>
      <c r="K29" s="40"/>
    </row>
    <row r="31" spans="4:11" ht="11.25">
      <c r="D31" s="47"/>
      <c r="E31" s="47"/>
      <c r="F31" s="47"/>
      <c r="G31" s="47"/>
      <c r="H31" s="47"/>
      <c r="I31" s="47"/>
      <c r="J31" s="47"/>
      <c r="K31" s="47"/>
    </row>
    <row r="32" spans="4:11" ht="11.25">
      <c r="D32" s="47"/>
      <c r="E32" s="47"/>
      <c r="F32" s="47"/>
      <c r="G32" s="47"/>
      <c r="H32" s="47"/>
      <c r="I32" s="47"/>
      <c r="J32" s="47"/>
      <c r="K32" s="47"/>
    </row>
    <row r="33" spans="4:11" ht="11.25">
      <c r="D33" s="47"/>
      <c r="E33" s="47"/>
      <c r="F33" s="47"/>
      <c r="G33" s="47"/>
      <c r="H33" s="47"/>
      <c r="I33" s="47"/>
      <c r="J33" s="47"/>
      <c r="K33" s="47"/>
    </row>
    <row r="34" spans="4:11" ht="11.25">
      <c r="D34" s="47"/>
      <c r="E34" s="47"/>
      <c r="F34" s="47"/>
      <c r="G34" s="47"/>
      <c r="H34" s="47"/>
      <c r="I34" s="47"/>
      <c r="J34" s="47"/>
      <c r="K34" s="47"/>
    </row>
    <row r="35" spans="4:11" ht="11.25">
      <c r="D35" s="47"/>
      <c r="E35" s="47"/>
      <c r="F35" s="47"/>
      <c r="G35" s="47"/>
      <c r="H35" s="47"/>
      <c r="I35" s="47"/>
      <c r="J35" s="47"/>
      <c r="K35" s="47"/>
    </row>
    <row r="36" spans="4:11" ht="11.25">
      <c r="D36" s="47"/>
      <c r="E36" s="47"/>
      <c r="F36" s="47"/>
      <c r="G36" s="47"/>
      <c r="H36" s="47"/>
      <c r="I36" s="47"/>
      <c r="J36" s="47"/>
      <c r="K36" s="47"/>
    </row>
    <row r="37" spans="4:11" ht="11.25">
      <c r="D37" s="47"/>
      <c r="E37" s="47"/>
      <c r="F37" s="47"/>
      <c r="G37" s="47"/>
      <c r="H37" s="47"/>
      <c r="I37" s="47"/>
      <c r="J37" s="47"/>
      <c r="K37" s="47"/>
    </row>
    <row r="38" spans="4:11" ht="11.25">
      <c r="D38" s="47"/>
      <c r="E38" s="47"/>
      <c r="F38" s="47"/>
      <c r="G38" s="47"/>
      <c r="H38" s="47"/>
      <c r="I38" s="47"/>
      <c r="J38" s="47"/>
      <c r="K38" s="47"/>
    </row>
    <row r="39" spans="4:11" ht="11.25">
      <c r="D39" s="47"/>
      <c r="E39" s="47"/>
      <c r="F39" s="47"/>
      <c r="G39" s="47"/>
      <c r="H39" s="47"/>
      <c r="I39" s="47"/>
      <c r="J39" s="47"/>
      <c r="K39" s="47"/>
    </row>
    <row r="40" spans="4:11" ht="11.25">
      <c r="D40" s="47"/>
      <c r="E40" s="47"/>
      <c r="F40" s="47"/>
      <c r="G40" s="47"/>
      <c r="H40" s="47"/>
      <c r="I40" s="47"/>
      <c r="J40" s="47"/>
      <c r="K40" s="47"/>
    </row>
    <row r="41" spans="4:11" ht="11.25">
      <c r="D41" s="47"/>
      <c r="E41" s="47"/>
      <c r="F41" s="47"/>
      <c r="G41" s="47"/>
      <c r="H41" s="47"/>
      <c r="I41" s="47"/>
      <c r="J41" s="47"/>
      <c r="K41" s="47"/>
    </row>
    <row r="42" spans="4:11" ht="11.25">
      <c r="D42" s="47"/>
      <c r="E42" s="47"/>
      <c r="F42" s="47"/>
      <c r="G42" s="47"/>
      <c r="H42" s="47"/>
      <c r="I42" s="47"/>
      <c r="J42" s="47"/>
      <c r="K42" s="47"/>
    </row>
    <row r="43" spans="4:11" ht="11.25">
      <c r="D43" s="47"/>
      <c r="E43" s="47"/>
      <c r="F43" s="47"/>
      <c r="G43" s="47"/>
      <c r="H43" s="47"/>
      <c r="I43" s="47"/>
      <c r="J43" s="47"/>
      <c r="K43" s="47"/>
    </row>
    <row r="44" spans="4:11" ht="11.25">
      <c r="D44" s="47"/>
      <c r="E44" s="47"/>
      <c r="F44" s="47"/>
      <c r="G44" s="47"/>
      <c r="H44" s="47"/>
      <c r="I44" s="47"/>
      <c r="J44" s="47"/>
      <c r="K44" s="47"/>
    </row>
    <row r="45" spans="4:11" ht="11.25">
      <c r="D45" s="47"/>
      <c r="E45" s="47"/>
      <c r="F45" s="47"/>
      <c r="G45" s="47"/>
      <c r="H45" s="47"/>
      <c r="I45" s="47"/>
      <c r="J45" s="47"/>
      <c r="K45" s="47"/>
    </row>
    <row r="46" spans="4:11" ht="11.25">
      <c r="D46" s="47"/>
      <c r="E46" s="47"/>
      <c r="F46" s="47"/>
      <c r="G46" s="47"/>
      <c r="H46" s="47"/>
      <c r="I46" s="47"/>
      <c r="J46" s="47"/>
      <c r="K46" s="47"/>
    </row>
    <row r="47" spans="4:11" ht="11.25">
      <c r="D47" s="47"/>
      <c r="E47" s="47"/>
      <c r="F47" s="47"/>
      <c r="G47" s="47"/>
      <c r="H47" s="47"/>
      <c r="I47" s="47"/>
      <c r="J47" s="47"/>
      <c r="K47" s="47"/>
    </row>
  </sheetData>
  <mergeCells count="9">
    <mergeCell ref="C27:I27"/>
    <mergeCell ref="C7:C8"/>
    <mergeCell ref="J7:J8"/>
    <mergeCell ref="K7:K8"/>
    <mergeCell ref="C26:I26"/>
    <mergeCell ref="D7:F7"/>
    <mergeCell ref="G7:G8"/>
    <mergeCell ref="H7:H8"/>
    <mergeCell ref="I7:I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5.00390625" style="44" bestFit="1" customWidth="1"/>
    <col min="3" max="9" width="12.710937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Dez 2012</v>
      </c>
    </row>
    <row r="3" spans="2:8" ht="11.25">
      <c r="B3" s="36"/>
      <c r="C3" s="37" t="s">
        <v>49</v>
      </c>
      <c r="D3" s="38"/>
      <c r="E3" s="38"/>
      <c r="F3" s="38"/>
      <c r="G3" s="38"/>
      <c r="H3" s="38"/>
    </row>
    <row r="4" spans="2:8" ht="11.25">
      <c r="B4" s="36"/>
      <c r="C4" s="37" t="s">
        <v>50</v>
      </c>
      <c r="D4" s="37"/>
      <c r="E4" s="37"/>
      <c r="F4" s="37"/>
      <c r="G4" s="37"/>
      <c r="H4" s="37"/>
    </row>
    <row r="5" spans="2:9" ht="11.25">
      <c r="B5" s="39"/>
      <c r="C5" s="34" t="s">
        <v>67</v>
      </c>
      <c r="D5" s="34"/>
      <c r="E5" s="34"/>
      <c r="F5" s="34"/>
      <c r="G5" s="34"/>
      <c r="H5" s="34"/>
      <c r="I5" s="40"/>
    </row>
    <row r="6" spans="2:9" ht="11.25">
      <c r="B6" s="39"/>
      <c r="C6" s="61"/>
      <c r="D6" s="34"/>
      <c r="E6" s="34"/>
      <c r="F6" s="34"/>
      <c r="G6" s="34"/>
      <c r="H6" s="34"/>
      <c r="I6" s="40"/>
    </row>
    <row r="7" spans="2:9" ht="12.75" customHeight="1">
      <c r="B7" s="41"/>
      <c r="C7" s="89" t="s">
        <v>30</v>
      </c>
      <c r="D7" s="99" t="s">
        <v>58</v>
      </c>
      <c r="E7" s="99"/>
      <c r="F7" s="99"/>
      <c r="G7" s="92" t="s">
        <v>57</v>
      </c>
      <c r="H7" s="92" t="s">
        <v>40</v>
      </c>
      <c r="I7" s="92" t="s">
        <v>31</v>
      </c>
    </row>
    <row r="8" spans="2:9" ht="23.25" thickBot="1">
      <c r="B8" s="62"/>
      <c r="C8" s="102"/>
      <c r="D8" s="63" t="s">
        <v>43</v>
      </c>
      <c r="E8" s="63" t="s">
        <v>44</v>
      </c>
      <c r="F8" s="64" t="s">
        <v>31</v>
      </c>
      <c r="G8" s="94"/>
      <c r="H8" s="94"/>
      <c r="I8" s="94"/>
    </row>
    <row r="9" spans="2:10" ht="12" thickTop="1">
      <c r="B9" s="40" t="s">
        <v>64</v>
      </c>
      <c r="C9" s="29">
        <v>40664</v>
      </c>
      <c r="D9" s="30">
        <v>1565.75120906214</v>
      </c>
      <c r="E9" s="30">
        <v>1248.90242700445</v>
      </c>
      <c r="F9" s="30">
        <v>1506.61757141988</v>
      </c>
      <c r="G9" s="30">
        <v>2693.37592104756</v>
      </c>
      <c r="H9" s="30">
        <v>1365.77199812651</v>
      </c>
      <c r="I9" s="30">
        <v>1680.1479189737</v>
      </c>
      <c r="J9" s="48"/>
    </row>
    <row r="10" spans="2:9" ht="11.25">
      <c r="B10" s="40" t="s">
        <v>34</v>
      </c>
      <c r="C10" s="29">
        <v>40695</v>
      </c>
      <c r="D10" s="30">
        <v>1583.87550933468</v>
      </c>
      <c r="E10" s="30">
        <v>1341.62184137575</v>
      </c>
      <c r="F10" s="30">
        <v>1539.02961331748</v>
      </c>
      <c r="G10" s="30">
        <v>2736.77981220743</v>
      </c>
      <c r="H10" s="30">
        <v>1374.9880463072</v>
      </c>
      <c r="I10" s="30">
        <v>1714.01443725062</v>
      </c>
    </row>
    <row r="11" spans="2:9" ht="11.25">
      <c r="B11" s="40" t="s">
        <v>34</v>
      </c>
      <c r="C11" s="29">
        <v>40725</v>
      </c>
      <c r="D11" s="30">
        <v>1568.2791549812</v>
      </c>
      <c r="E11" s="30">
        <v>1256.06152140329</v>
      </c>
      <c r="F11" s="30">
        <v>1511.60988357207</v>
      </c>
      <c r="G11" s="30">
        <v>2728.81860904715</v>
      </c>
      <c r="H11" s="30">
        <v>1437.55344934425</v>
      </c>
      <c r="I11" s="30">
        <v>1723.15369786635</v>
      </c>
    </row>
    <row r="12" spans="2:9" ht="11.25">
      <c r="B12" s="40" t="s">
        <v>34</v>
      </c>
      <c r="C12" s="29">
        <v>40756</v>
      </c>
      <c r="D12" s="30">
        <v>1574.71265449306</v>
      </c>
      <c r="E12" s="30">
        <v>1193.63731867977</v>
      </c>
      <c r="F12" s="30">
        <v>1505.82431604027</v>
      </c>
      <c r="G12" s="30">
        <v>2620.42695184396</v>
      </c>
      <c r="H12" s="30">
        <v>1407.24456969619</v>
      </c>
      <c r="I12" s="30">
        <v>1699.56609271216</v>
      </c>
    </row>
    <row r="13" spans="2:10" ht="11.25">
      <c r="B13" s="40" t="s">
        <v>34</v>
      </c>
      <c r="C13" s="29">
        <v>40787</v>
      </c>
      <c r="D13" s="30">
        <v>1573.21021671584</v>
      </c>
      <c r="E13" s="30">
        <v>1153.14895217554</v>
      </c>
      <c r="F13" s="30">
        <v>1498.80665265253</v>
      </c>
      <c r="G13" s="30">
        <v>2663.86017507819</v>
      </c>
      <c r="H13" s="30">
        <v>1435.2447507813</v>
      </c>
      <c r="I13" s="30">
        <v>1698.63336756542</v>
      </c>
      <c r="J13" s="40"/>
    </row>
    <row r="14" spans="2:9" ht="11.25">
      <c r="B14" s="40" t="s">
        <v>34</v>
      </c>
      <c r="C14" s="29">
        <v>40817</v>
      </c>
      <c r="D14" s="30">
        <v>1581.31377304087</v>
      </c>
      <c r="E14" s="30">
        <v>1166.99621650822</v>
      </c>
      <c r="F14" s="30">
        <v>1508.42947774696</v>
      </c>
      <c r="G14" s="30">
        <v>2738.03415140446</v>
      </c>
      <c r="H14" s="30">
        <v>1443.06667222903</v>
      </c>
      <c r="I14" s="30">
        <v>1704.20008487362</v>
      </c>
    </row>
    <row r="15" spans="2:9" ht="11.25">
      <c r="B15" s="40" t="s">
        <v>34</v>
      </c>
      <c r="C15" s="29">
        <v>40848</v>
      </c>
      <c r="D15" s="30">
        <v>1822.80909760567</v>
      </c>
      <c r="E15" s="30">
        <v>1195.81672098677</v>
      </c>
      <c r="F15" s="30">
        <v>1711.84725347462</v>
      </c>
      <c r="G15" s="30">
        <v>3064.67551079117</v>
      </c>
      <c r="H15" s="30">
        <v>1464.9492470178</v>
      </c>
      <c r="I15" s="30">
        <v>1872.44160338508</v>
      </c>
    </row>
    <row r="16" spans="2:9" ht="11.25">
      <c r="B16" s="31" t="s">
        <v>34</v>
      </c>
      <c r="C16" s="32">
        <v>40878</v>
      </c>
      <c r="D16" s="33">
        <v>2187.63583708769</v>
      </c>
      <c r="E16" s="33">
        <v>1267.96069269331</v>
      </c>
      <c r="F16" s="33">
        <v>2027.54190805324</v>
      </c>
      <c r="G16" s="33">
        <v>3881.36041046791</v>
      </c>
      <c r="H16" s="33">
        <v>1533.73548647349</v>
      </c>
      <c r="I16" s="33">
        <v>2175.47415027171</v>
      </c>
    </row>
    <row r="17" spans="2:9" ht="11.25">
      <c r="B17" s="40" t="s">
        <v>65</v>
      </c>
      <c r="C17" s="29">
        <v>40909</v>
      </c>
      <c r="D17" s="30">
        <v>1634.12222879049</v>
      </c>
      <c r="E17" s="30">
        <v>1224.23788692716</v>
      </c>
      <c r="F17" s="30">
        <v>1564.97507355745</v>
      </c>
      <c r="G17" s="30">
        <v>2813.06039805745</v>
      </c>
      <c r="H17" s="30">
        <v>1487.91348489412</v>
      </c>
      <c r="I17" s="30">
        <v>1752.00563198899</v>
      </c>
    </row>
    <row r="18" spans="2:9" ht="11.25">
      <c r="B18" s="40" t="s">
        <v>34</v>
      </c>
      <c r="C18" s="29">
        <v>40940</v>
      </c>
      <c r="D18" s="30">
        <v>1627.9467062231</v>
      </c>
      <c r="E18" s="30">
        <v>1302.04639139563</v>
      </c>
      <c r="F18" s="30">
        <v>1570.52025125668</v>
      </c>
      <c r="G18" s="30">
        <v>2844.8899937786</v>
      </c>
      <c r="H18" s="30">
        <v>1503.66093094379</v>
      </c>
      <c r="I18" s="30">
        <v>1766.12263486973</v>
      </c>
    </row>
    <row r="19" spans="2:9" ht="11.25">
      <c r="B19" s="40" t="s">
        <v>34</v>
      </c>
      <c r="C19" s="29">
        <v>40969</v>
      </c>
      <c r="D19" s="30">
        <v>1602.75642528734</v>
      </c>
      <c r="E19" s="30">
        <v>1266.87667813342</v>
      </c>
      <c r="F19" s="30">
        <v>1543.92827345773</v>
      </c>
      <c r="G19" s="30">
        <v>2834.52263956471</v>
      </c>
      <c r="H19" s="30">
        <v>1543.41042000853</v>
      </c>
      <c r="I19" s="30">
        <v>1758.31960142831</v>
      </c>
    </row>
    <row r="20" spans="2:9" ht="11.25">
      <c r="B20" s="40" t="s">
        <v>34</v>
      </c>
      <c r="C20" s="29">
        <v>41000</v>
      </c>
      <c r="D20" s="30">
        <v>1596.81644493145</v>
      </c>
      <c r="E20" s="30">
        <v>1237.68191270263</v>
      </c>
      <c r="F20" s="30">
        <v>1534.47455821399</v>
      </c>
      <c r="G20" s="30">
        <v>2788.61637500044</v>
      </c>
      <c r="H20" s="30">
        <v>1545.07062146794</v>
      </c>
      <c r="I20" s="30">
        <v>1748.04181370153</v>
      </c>
    </row>
    <row r="21" spans="2:9" ht="11.25">
      <c r="B21" s="40" t="s">
        <v>34</v>
      </c>
      <c r="C21" s="29">
        <v>41030</v>
      </c>
      <c r="D21" s="30">
        <v>1619.17325561672</v>
      </c>
      <c r="E21" s="30">
        <v>1231.27192370399</v>
      </c>
      <c r="F21" s="30">
        <v>1549.76256597913</v>
      </c>
      <c r="G21" s="30">
        <v>2797.82409602614</v>
      </c>
      <c r="H21" s="30">
        <v>1494.88921841903</v>
      </c>
      <c r="I21" s="30">
        <v>1755.63999497795</v>
      </c>
    </row>
    <row r="22" spans="2:10" ht="11.25">
      <c r="B22" s="40" t="s">
        <v>34</v>
      </c>
      <c r="C22" s="29">
        <v>41061</v>
      </c>
      <c r="D22" s="30">
        <v>1623.08824137768</v>
      </c>
      <c r="E22" s="30">
        <v>1252.89589245106</v>
      </c>
      <c r="F22" s="30">
        <v>1559.07538898469</v>
      </c>
      <c r="G22" s="30">
        <v>2735.40088383647</v>
      </c>
      <c r="H22" s="30">
        <v>1474.84795162549</v>
      </c>
      <c r="I22" s="30">
        <v>1739.98571504591</v>
      </c>
      <c r="J22" s="40"/>
    </row>
    <row r="23" spans="2:10" ht="11.25">
      <c r="B23" s="40" t="s">
        <v>34</v>
      </c>
      <c r="C23" s="29">
        <v>41091</v>
      </c>
      <c r="D23" s="30">
        <v>1646.45528726247</v>
      </c>
      <c r="E23" s="30">
        <v>1299.30864999011</v>
      </c>
      <c r="F23" s="30">
        <v>1586.76721576895</v>
      </c>
      <c r="G23" s="30">
        <v>2796.79796665973</v>
      </c>
      <c r="H23" s="30">
        <v>1486.20247521173</v>
      </c>
      <c r="I23" s="30">
        <v>1773.35599122144</v>
      </c>
      <c r="J23" s="40"/>
    </row>
    <row r="24" spans="2:9" ht="11.25">
      <c r="B24" s="40" t="s">
        <v>34</v>
      </c>
      <c r="C24" s="29">
        <v>41122</v>
      </c>
      <c r="D24" s="30">
        <v>1653.17079209899</v>
      </c>
      <c r="E24" s="30">
        <v>1251.75155657799</v>
      </c>
      <c r="F24" s="30">
        <v>1583.19584463557</v>
      </c>
      <c r="G24" s="30">
        <v>2783.40290300967</v>
      </c>
      <c r="H24" s="30">
        <v>1511.19557307769</v>
      </c>
      <c r="I24" s="30">
        <v>1781.373807278</v>
      </c>
    </row>
    <row r="25" spans="2:9" s="40" customFormat="1" ht="12.75" customHeight="1">
      <c r="B25" s="31" t="s">
        <v>34</v>
      </c>
      <c r="C25" s="32">
        <v>41153</v>
      </c>
      <c r="D25" s="33">
        <v>1644.29038750812</v>
      </c>
      <c r="E25" s="33">
        <v>1243.20712900167</v>
      </c>
      <c r="F25" s="33">
        <v>1574.64180158931</v>
      </c>
      <c r="G25" s="33">
        <v>2784.03112008705</v>
      </c>
      <c r="H25" s="33">
        <v>1523.61314109677</v>
      </c>
      <c r="I25" s="33">
        <v>1787.71413741319</v>
      </c>
    </row>
    <row r="26" spans="3:9" ht="11.25">
      <c r="C26" s="97" t="s">
        <v>17</v>
      </c>
      <c r="D26" s="97"/>
      <c r="E26" s="97"/>
      <c r="F26" s="97"/>
      <c r="G26" s="97"/>
      <c r="H26" s="97"/>
      <c r="I26" s="97"/>
    </row>
    <row r="29" spans="4:9" ht="11.25">
      <c r="D29" s="48"/>
      <c r="E29" s="48"/>
      <c r="F29" s="48"/>
      <c r="G29" s="48"/>
      <c r="H29" s="48"/>
      <c r="I29" s="48"/>
    </row>
    <row r="30" spans="4:9" ht="11.25">
      <c r="D30" s="48"/>
      <c r="E30" s="48"/>
      <c r="F30" s="48"/>
      <c r="G30" s="48"/>
      <c r="H30" s="48"/>
      <c r="I30" s="48"/>
    </row>
    <row r="31" spans="4:9" ht="11.25">
      <c r="D31" s="48"/>
      <c r="E31" s="48"/>
      <c r="F31" s="48"/>
      <c r="G31" s="48"/>
      <c r="H31" s="48"/>
      <c r="I31" s="48"/>
    </row>
    <row r="32" spans="4:9" ht="11.25">
      <c r="D32" s="48"/>
      <c r="E32" s="48"/>
      <c r="F32" s="48"/>
      <c r="G32" s="48"/>
      <c r="H32" s="48"/>
      <c r="I32" s="48"/>
    </row>
    <row r="33" spans="4:9" ht="11.25">
      <c r="D33" s="48"/>
      <c r="E33" s="48"/>
      <c r="F33" s="48"/>
      <c r="G33" s="48"/>
      <c r="H33" s="48"/>
      <c r="I33" s="48"/>
    </row>
    <row r="34" spans="4:9" ht="11.25">
      <c r="D34" s="48"/>
      <c r="E34" s="48"/>
      <c r="F34" s="48"/>
      <c r="G34" s="48"/>
      <c r="H34" s="48"/>
      <c r="I34" s="48"/>
    </row>
    <row r="35" spans="4:9" ht="11.25">
      <c r="D35" s="48"/>
      <c r="E35" s="48"/>
      <c r="F35" s="48"/>
      <c r="G35" s="48"/>
      <c r="H35" s="48"/>
      <c r="I35" s="48"/>
    </row>
    <row r="36" spans="4:9" ht="11.25">
      <c r="D36" s="48"/>
      <c r="E36" s="48"/>
      <c r="F36" s="48"/>
      <c r="G36" s="48"/>
      <c r="H36" s="48"/>
      <c r="I36" s="48"/>
    </row>
    <row r="37" spans="4:9" ht="11.25">
      <c r="D37" s="48"/>
      <c r="E37" s="48"/>
      <c r="F37" s="48"/>
      <c r="G37" s="48"/>
      <c r="H37" s="48"/>
      <c r="I37" s="48"/>
    </row>
    <row r="38" spans="4:9" ht="11.25">
      <c r="D38" s="48"/>
      <c r="E38" s="48"/>
      <c r="F38" s="48"/>
      <c r="G38" s="48"/>
      <c r="H38" s="48"/>
      <c r="I38" s="48"/>
    </row>
    <row r="39" spans="4:9" ht="11.25">
      <c r="D39" s="48"/>
      <c r="E39" s="48"/>
      <c r="F39" s="48"/>
      <c r="G39" s="48"/>
      <c r="H39" s="48"/>
      <c r="I39" s="48"/>
    </row>
    <row r="40" spans="4:9" ht="11.25">
      <c r="D40" s="48"/>
      <c r="E40" s="48"/>
      <c r="F40" s="48"/>
      <c r="G40" s="48"/>
      <c r="H40" s="48"/>
      <c r="I40" s="48"/>
    </row>
    <row r="41" spans="4:9" ht="11.25">
      <c r="D41" s="48"/>
      <c r="E41" s="48"/>
      <c r="F41" s="48"/>
      <c r="G41" s="48"/>
      <c r="H41" s="48"/>
      <c r="I41" s="48"/>
    </row>
    <row r="42" spans="4:9" ht="11.25">
      <c r="D42" s="48"/>
      <c r="E42" s="48"/>
      <c r="F42" s="48"/>
      <c r="G42" s="48"/>
      <c r="H42" s="48"/>
      <c r="I42" s="48"/>
    </row>
    <row r="43" spans="4:9" ht="11.25">
      <c r="D43" s="48"/>
      <c r="E43" s="48"/>
      <c r="F43" s="48"/>
      <c r="G43" s="48"/>
      <c r="H43" s="48"/>
      <c r="I43" s="48"/>
    </row>
    <row r="44" spans="4:9" ht="11.25">
      <c r="D44" s="48"/>
      <c r="E44" s="48"/>
      <c r="F44" s="48"/>
      <c r="G44" s="48"/>
      <c r="H44" s="48"/>
      <c r="I44" s="48"/>
    </row>
    <row r="45" spans="4:9" ht="11.25">
      <c r="D45" s="48"/>
      <c r="E45" s="48"/>
      <c r="F45" s="48"/>
      <c r="G45" s="48"/>
      <c r="H45" s="48"/>
      <c r="I45" s="48"/>
    </row>
  </sheetData>
  <mergeCells count="6">
    <mergeCell ref="C26:I2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26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.421875" style="28" customWidth="1"/>
    <col min="2" max="2" width="5.00390625" style="44" bestFit="1" customWidth="1"/>
    <col min="3" max="9" width="12.8515625" style="28" customWidth="1"/>
    <col min="10" max="16384" width="9.140625" style="28" customWidth="1"/>
  </cols>
  <sheetData>
    <row r="1" spans="2:9" ht="12.75">
      <c r="B1" s="19" t="s">
        <v>0</v>
      </c>
      <c r="I1" s="20" t="str">
        <f>'Tab 1A'!O1</f>
        <v>Carta de Conjuntura | Dez 2012</v>
      </c>
    </row>
    <row r="3" spans="2:8" ht="11.25">
      <c r="B3" s="36"/>
      <c r="C3" s="37" t="s">
        <v>51</v>
      </c>
      <c r="D3" s="38"/>
      <c r="E3" s="38"/>
      <c r="F3" s="38"/>
      <c r="G3" s="38"/>
      <c r="H3" s="38"/>
    </row>
    <row r="4" spans="2:8" ht="11.25">
      <c r="B4" s="36"/>
      <c r="C4" s="37" t="s">
        <v>52</v>
      </c>
      <c r="D4" s="37"/>
      <c r="E4" s="37"/>
      <c r="F4" s="37"/>
      <c r="G4" s="37"/>
      <c r="H4" s="37"/>
    </row>
    <row r="5" spans="2:9" ht="11.25">
      <c r="B5" s="39"/>
      <c r="C5" s="34" t="s">
        <v>67</v>
      </c>
      <c r="D5" s="34"/>
      <c r="E5" s="34"/>
      <c r="F5" s="34"/>
      <c r="G5" s="34"/>
      <c r="H5" s="34"/>
      <c r="I5" s="40"/>
    </row>
    <row r="6" spans="2:9" ht="11.25">
      <c r="B6" s="39"/>
      <c r="C6" s="61"/>
      <c r="D6" s="34"/>
      <c r="E6" s="34"/>
      <c r="F6" s="34"/>
      <c r="G6" s="34"/>
      <c r="H6" s="34"/>
      <c r="I6" s="40"/>
    </row>
    <row r="7" spans="2:9" ht="12.75" customHeight="1">
      <c r="B7" s="41"/>
      <c r="C7" s="89" t="s">
        <v>30</v>
      </c>
      <c r="D7" s="99" t="s">
        <v>56</v>
      </c>
      <c r="E7" s="99"/>
      <c r="F7" s="99"/>
      <c r="G7" s="92" t="s">
        <v>57</v>
      </c>
      <c r="H7" s="92" t="s">
        <v>40</v>
      </c>
      <c r="I7" s="92" t="s">
        <v>31</v>
      </c>
    </row>
    <row r="8" spans="2:9" ht="23.25" thickBot="1">
      <c r="B8" s="62"/>
      <c r="C8" s="102"/>
      <c r="D8" s="63" t="s">
        <v>43</v>
      </c>
      <c r="E8" s="63" t="s">
        <v>44</v>
      </c>
      <c r="F8" s="64" t="s">
        <v>31</v>
      </c>
      <c r="G8" s="94"/>
      <c r="H8" s="94"/>
      <c r="I8" s="94"/>
    </row>
    <row r="9" spans="2:9" ht="12" thickTop="1">
      <c r="B9" s="77" t="s">
        <v>64</v>
      </c>
      <c r="C9" s="67">
        <v>40695</v>
      </c>
      <c r="D9" s="74">
        <v>1567.99705811328</v>
      </c>
      <c r="E9" s="74">
        <v>1276.82059449922</v>
      </c>
      <c r="F9" s="74">
        <v>1513.60263399673</v>
      </c>
      <c r="G9" s="74">
        <v>2698.69298664259</v>
      </c>
      <c r="H9" s="74">
        <v>1387.00417155583</v>
      </c>
      <c r="I9" s="74">
        <v>1693.5226522284</v>
      </c>
    </row>
    <row r="10" spans="2:10" ht="11.25">
      <c r="B10" s="40" t="s">
        <v>34</v>
      </c>
      <c r="C10" s="29">
        <v>40725</v>
      </c>
      <c r="D10" s="30">
        <v>1588.77883460078</v>
      </c>
      <c r="E10" s="30">
        <v>1365.53625026182</v>
      </c>
      <c r="F10" s="30">
        <v>1547.45749086497</v>
      </c>
      <c r="G10" s="30">
        <v>2726.67204573619</v>
      </c>
      <c r="H10" s="30">
        <v>1417.48308238685</v>
      </c>
      <c r="I10" s="30">
        <v>1731.09598211687</v>
      </c>
      <c r="J10" s="40"/>
    </row>
    <row r="11" spans="2:10" ht="11.25">
      <c r="B11" s="76" t="s">
        <v>34</v>
      </c>
      <c r="C11" s="29">
        <v>40756</v>
      </c>
      <c r="D11" s="30">
        <v>1568.6248478391</v>
      </c>
      <c r="E11" s="30">
        <v>1283.99318585971</v>
      </c>
      <c r="F11" s="30">
        <v>1516.93189309312</v>
      </c>
      <c r="G11" s="30">
        <v>2724.88089759099</v>
      </c>
      <c r="H11" s="30">
        <v>1468.44304711239</v>
      </c>
      <c r="I11" s="30">
        <v>1740.25827403079</v>
      </c>
      <c r="J11" s="40"/>
    </row>
    <row r="12" spans="2:10" ht="11.25">
      <c r="B12" s="40" t="s">
        <v>34</v>
      </c>
      <c r="C12" s="29">
        <v>40787</v>
      </c>
      <c r="D12" s="30">
        <v>1574.80457880291</v>
      </c>
      <c r="E12" s="30">
        <v>1219.47441499769</v>
      </c>
      <c r="F12" s="30">
        <v>1510.60493209685</v>
      </c>
      <c r="G12" s="30">
        <v>2615.92302166026</v>
      </c>
      <c r="H12" s="30">
        <v>1422.80872650214</v>
      </c>
      <c r="I12" s="30">
        <v>1708.73099411687</v>
      </c>
      <c r="J12" s="40"/>
    </row>
    <row r="13" spans="2:10" ht="11.25">
      <c r="B13" s="40" t="s">
        <v>34</v>
      </c>
      <c r="C13" s="29">
        <v>40817</v>
      </c>
      <c r="D13" s="30">
        <v>1572.52104555629</v>
      </c>
      <c r="E13" s="30">
        <v>1173.77615095417</v>
      </c>
      <c r="F13" s="30">
        <v>1501.96735272817</v>
      </c>
      <c r="G13" s="30">
        <v>2657.31055690743</v>
      </c>
      <c r="H13" s="30">
        <v>1450.80003495644</v>
      </c>
      <c r="I13" s="30">
        <v>1708.43754390233</v>
      </c>
      <c r="J13" s="40"/>
    </row>
    <row r="14" spans="2:10" ht="11.25">
      <c r="B14" s="40" t="s">
        <v>34</v>
      </c>
      <c r="C14" s="29">
        <v>40848</v>
      </c>
      <c r="D14" s="30">
        <v>1580.23154281966</v>
      </c>
      <c r="E14" s="30">
        <v>1190.65325435579</v>
      </c>
      <c r="F14" s="30">
        <v>1511.63120043666</v>
      </c>
      <c r="G14" s="30">
        <v>2732.1061090081</v>
      </c>
      <c r="H14" s="30">
        <v>1455.25457497597</v>
      </c>
      <c r="I14" s="30">
        <v>1710.6881079044</v>
      </c>
      <c r="J14" s="40"/>
    </row>
    <row r="15" spans="2:10" ht="11.25">
      <c r="B15" s="31" t="s">
        <v>34</v>
      </c>
      <c r="C15" s="32">
        <v>40878</v>
      </c>
      <c r="D15" s="33">
        <v>1603.35065928218</v>
      </c>
      <c r="E15" s="33">
        <v>1160.60235390399</v>
      </c>
      <c r="F15" s="33">
        <v>1524.92874774468</v>
      </c>
      <c r="G15" s="33">
        <v>2797.50249405784</v>
      </c>
      <c r="H15" s="33">
        <v>1470.7253677114</v>
      </c>
      <c r="I15" s="33">
        <v>1729.89510744498</v>
      </c>
      <c r="J15" s="40"/>
    </row>
    <row r="16" spans="2:10" ht="11.25">
      <c r="B16" s="40" t="s">
        <v>65</v>
      </c>
      <c r="C16" s="29">
        <v>40909</v>
      </c>
      <c r="D16" s="30">
        <v>1609.44169296183</v>
      </c>
      <c r="E16" s="30">
        <v>1163.21343968836</v>
      </c>
      <c r="F16" s="30">
        <v>1531.85941788861</v>
      </c>
      <c r="G16" s="30">
        <v>2837.3243847582</v>
      </c>
      <c r="H16" s="30">
        <v>1482.08179710338</v>
      </c>
      <c r="I16" s="30">
        <v>1741.38362922729</v>
      </c>
      <c r="J16" s="40"/>
    </row>
    <row r="17" spans="2:10" ht="11.25">
      <c r="B17" s="40" t="s">
        <v>34</v>
      </c>
      <c r="C17" s="29">
        <v>40940</v>
      </c>
      <c r="D17" s="30">
        <v>1626.28818044789</v>
      </c>
      <c r="E17" s="30">
        <v>1258.61374765749</v>
      </c>
      <c r="F17" s="30">
        <v>1564.19712173871</v>
      </c>
      <c r="G17" s="30">
        <v>2783.00625079132</v>
      </c>
      <c r="H17" s="30">
        <v>1547.40454826478</v>
      </c>
      <c r="I17" s="30">
        <v>1761.87266257077</v>
      </c>
      <c r="J17" s="40"/>
    </row>
    <row r="18" spans="2:10" ht="11.25">
      <c r="B18" s="40" t="s">
        <v>34</v>
      </c>
      <c r="C18" s="29">
        <v>40969</v>
      </c>
      <c r="D18" s="30">
        <v>1635.48476327705</v>
      </c>
      <c r="E18" s="30">
        <v>1335.54404549792</v>
      </c>
      <c r="F18" s="30">
        <v>1582.66371145821</v>
      </c>
      <c r="G18" s="30">
        <v>2858.34389822811</v>
      </c>
      <c r="H18" s="30">
        <v>1550.76393898723</v>
      </c>
      <c r="I18" s="30">
        <v>1790.11580320946</v>
      </c>
      <c r="J18" s="40"/>
    </row>
    <row r="19" spans="2:10" ht="11.25">
      <c r="B19" s="40" t="s">
        <v>34</v>
      </c>
      <c r="C19" s="29">
        <v>41000</v>
      </c>
      <c r="D19" s="30">
        <v>1600.72567215136</v>
      </c>
      <c r="E19" s="30">
        <v>1290.76510337295</v>
      </c>
      <c r="F19" s="30">
        <v>1546.51086307528</v>
      </c>
      <c r="G19" s="30">
        <v>2837.48171524927</v>
      </c>
      <c r="H19" s="30">
        <v>1572.94958400991</v>
      </c>
      <c r="I19" s="30">
        <v>1768.92531700788</v>
      </c>
      <c r="J19" s="40"/>
    </row>
    <row r="20" spans="2:10" ht="11.25">
      <c r="B20" s="40" t="s">
        <v>34</v>
      </c>
      <c r="C20" s="29">
        <v>41030</v>
      </c>
      <c r="D20" s="30">
        <v>1600.43851195348</v>
      </c>
      <c r="E20" s="30">
        <v>1257.17296275755</v>
      </c>
      <c r="F20" s="30">
        <v>1540.85588456546</v>
      </c>
      <c r="G20" s="30">
        <v>2794.95757787002</v>
      </c>
      <c r="H20" s="30">
        <v>1572.18283298597</v>
      </c>
      <c r="I20" s="30">
        <v>1766.59418936028</v>
      </c>
      <c r="J20" s="40"/>
    </row>
    <row r="21" spans="2:10" ht="11.25">
      <c r="B21" s="40" t="s">
        <v>34</v>
      </c>
      <c r="C21" s="29">
        <v>41061</v>
      </c>
      <c r="D21" s="30">
        <v>1624.00708614887</v>
      </c>
      <c r="E21" s="30">
        <v>1258.10267948781</v>
      </c>
      <c r="F21" s="30">
        <v>1558.56491966736</v>
      </c>
      <c r="G21" s="30">
        <v>2806.86658826246</v>
      </c>
      <c r="H21" s="30">
        <v>1543.65921560137</v>
      </c>
      <c r="I21" s="30">
        <v>1773.67668998959</v>
      </c>
      <c r="J21" s="40"/>
    </row>
    <row r="22" spans="2:10" ht="11.25">
      <c r="B22" s="40" t="s">
        <v>34</v>
      </c>
      <c r="C22" s="29">
        <v>41091</v>
      </c>
      <c r="D22" s="30">
        <v>1613.5099121962</v>
      </c>
      <c r="E22" s="30">
        <v>1268.49862330777</v>
      </c>
      <c r="F22" s="30">
        <v>1553.82184070268</v>
      </c>
      <c r="G22" s="30">
        <v>2721.24730717134</v>
      </c>
      <c r="H22" s="30">
        <v>1508.67447487113</v>
      </c>
      <c r="I22" s="30">
        <v>1746.71497805056</v>
      </c>
      <c r="J22" s="40"/>
    </row>
    <row r="23" spans="2:10" ht="11.25">
      <c r="B23" s="76" t="s">
        <v>34</v>
      </c>
      <c r="C23" s="29">
        <v>41122</v>
      </c>
      <c r="D23" s="30">
        <v>1637.47453036696</v>
      </c>
      <c r="E23" s="30">
        <v>1321.2201730178</v>
      </c>
      <c r="F23" s="30">
        <v>1583.19584463557</v>
      </c>
      <c r="G23" s="30">
        <v>2778.44085897826</v>
      </c>
      <c r="H23" s="30">
        <v>1516.05635090438</v>
      </c>
      <c r="I23" s="30">
        <v>1780.36114523077</v>
      </c>
      <c r="J23" s="40"/>
    </row>
    <row r="24" spans="2:9" ht="11.25" customHeight="1">
      <c r="B24" s="40" t="s">
        <v>34</v>
      </c>
      <c r="C24" s="29">
        <v>41153</v>
      </c>
      <c r="D24" s="30">
        <v>1643.1832568071</v>
      </c>
      <c r="E24" s="30">
        <v>1262.43094390123</v>
      </c>
      <c r="F24" s="30">
        <v>1576.85606299135</v>
      </c>
      <c r="G24" s="30">
        <v>2772.65786834019</v>
      </c>
      <c r="H24" s="30">
        <v>1532.47018670494</v>
      </c>
      <c r="I24" s="30">
        <v>1782.68172513581</v>
      </c>
    </row>
    <row r="25" spans="2:9" ht="11.25" customHeight="1">
      <c r="B25" s="31" t="s">
        <v>34</v>
      </c>
      <c r="C25" s="29">
        <v>41183</v>
      </c>
      <c r="D25" s="30">
        <v>1635.9</v>
      </c>
      <c r="E25" s="30">
        <v>1257.3</v>
      </c>
      <c r="F25" s="30">
        <v>1570.2</v>
      </c>
      <c r="G25" s="30">
        <v>2773.9</v>
      </c>
      <c r="H25" s="30">
        <v>1536.6</v>
      </c>
      <c r="I25" s="30">
        <v>1787.7</v>
      </c>
    </row>
    <row r="26" spans="2:9" ht="11.25">
      <c r="B26" s="28"/>
      <c r="C26" s="103" t="s">
        <v>17</v>
      </c>
      <c r="D26" s="103"/>
      <c r="E26" s="103"/>
      <c r="F26" s="103"/>
      <c r="G26" s="103"/>
      <c r="H26" s="103"/>
      <c r="I26" s="103"/>
    </row>
  </sheetData>
  <mergeCells count="6">
    <mergeCell ref="C26:I26"/>
    <mergeCell ref="D7:F7"/>
    <mergeCell ref="G7:G8"/>
    <mergeCell ref="H7:H8"/>
    <mergeCell ref="I7:I8"/>
    <mergeCell ref="C7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.00390625" style="28" customWidth="1"/>
    <col min="2" max="2" width="5.00390625" style="44" bestFit="1" customWidth="1"/>
    <col min="3" max="9" width="12.8515625" style="28" customWidth="1"/>
    <col min="10" max="16384" width="9.140625" style="28" customWidth="1"/>
  </cols>
  <sheetData>
    <row r="1" spans="2:9" ht="12.75">
      <c r="B1" s="52" t="s">
        <v>0</v>
      </c>
      <c r="I1" s="20" t="str">
        <f>'Tab 1A'!O1</f>
        <v>Carta de Conjuntura | Dez 2012</v>
      </c>
    </row>
    <row r="2" spans="2:9" ht="12.75">
      <c r="B2" s="52"/>
      <c r="I2" s="20"/>
    </row>
    <row r="3" spans="2:3" ht="12.75">
      <c r="B3" s="19"/>
      <c r="C3" s="37" t="s">
        <v>60</v>
      </c>
    </row>
    <row r="4" spans="2:8" ht="11.25">
      <c r="B4" s="36"/>
      <c r="C4" s="37" t="s">
        <v>61</v>
      </c>
      <c r="D4" s="37"/>
      <c r="E4" s="37"/>
      <c r="F4" s="37"/>
      <c r="G4" s="37"/>
      <c r="H4" s="37"/>
    </row>
    <row r="5" spans="2:9" ht="11.25">
      <c r="B5" s="39"/>
      <c r="C5" s="34" t="s">
        <v>62</v>
      </c>
      <c r="D5" s="34"/>
      <c r="E5" s="34"/>
      <c r="F5" s="34"/>
      <c r="G5" s="34"/>
      <c r="H5" s="34"/>
      <c r="I5" s="40"/>
    </row>
    <row r="6" spans="2:9" ht="11.25">
      <c r="B6" s="39"/>
      <c r="C6" s="34"/>
      <c r="D6" s="34"/>
      <c r="E6" s="34"/>
      <c r="F6" s="34"/>
      <c r="G6" s="34"/>
      <c r="H6" s="34"/>
      <c r="I6" s="40"/>
    </row>
    <row r="7" spans="2:9" ht="11.25">
      <c r="B7" s="41"/>
      <c r="C7" s="89" t="s">
        <v>30</v>
      </c>
      <c r="D7" s="99" t="s">
        <v>56</v>
      </c>
      <c r="E7" s="99"/>
      <c r="F7" s="99"/>
      <c r="G7" s="92" t="s">
        <v>57</v>
      </c>
      <c r="H7" s="92" t="s">
        <v>40</v>
      </c>
      <c r="I7" s="92" t="s">
        <v>31</v>
      </c>
    </row>
    <row r="8" spans="2:9" ht="25.5" customHeight="1" thickBot="1">
      <c r="B8" s="62"/>
      <c r="C8" s="104"/>
      <c r="D8" s="63" t="s">
        <v>43</v>
      </c>
      <c r="E8" s="63" t="s">
        <v>44</v>
      </c>
      <c r="F8" s="64" t="s">
        <v>31</v>
      </c>
      <c r="G8" s="94"/>
      <c r="H8" s="94"/>
      <c r="I8" s="94"/>
    </row>
    <row r="9" spans="2:9" ht="12" thickTop="1">
      <c r="B9" s="77" t="s">
        <v>64</v>
      </c>
      <c r="C9" s="67">
        <v>40664</v>
      </c>
      <c r="D9" s="68">
        <v>4.21610403126369</v>
      </c>
      <c r="E9" s="68">
        <v>12.806239095853877</v>
      </c>
      <c r="F9" s="68">
        <v>6.064644447095868</v>
      </c>
      <c r="G9" s="68">
        <v>4.1066506785012</v>
      </c>
      <c r="H9" s="68">
        <v>3.97902777453063</v>
      </c>
      <c r="I9" s="68">
        <v>4.338465270064895</v>
      </c>
    </row>
    <row r="10" spans="2:10" ht="11.25">
      <c r="B10" s="40" t="s">
        <v>34</v>
      </c>
      <c r="C10" s="29">
        <v>40695</v>
      </c>
      <c r="D10" s="42">
        <v>2.5037562402902447</v>
      </c>
      <c r="E10" s="42">
        <v>12.5368542788598</v>
      </c>
      <c r="F10" s="42">
        <v>4.573403403107723</v>
      </c>
      <c r="G10" s="42">
        <v>2.3889779695573266</v>
      </c>
      <c r="H10" s="42">
        <v>2.601555746883255</v>
      </c>
      <c r="I10" s="42">
        <v>4.016201026731725</v>
      </c>
      <c r="J10" s="48"/>
    </row>
    <row r="11" spans="2:9" ht="11.25">
      <c r="B11" s="40" t="s">
        <v>34</v>
      </c>
      <c r="C11" s="29">
        <v>40725</v>
      </c>
      <c r="D11" s="42">
        <v>0.16499480194980265</v>
      </c>
      <c r="E11" s="42">
        <v>10.400686398949066</v>
      </c>
      <c r="F11" s="42">
        <v>2.3251220542346296</v>
      </c>
      <c r="G11" s="42">
        <v>2.3839430285529817</v>
      </c>
      <c r="H11" s="42">
        <v>5.536623377034422</v>
      </c>
      <c r="I11" s="42">
        <v>3.2646004678476004</v>
      </c>
    </row>
    <row r="12" spans="2:9" ht="11.25">
      <c r="B12" s="76" t="s">
        <v>34</v>
      </c>
      <c r="C12" s="29">
        <v>40756</v>
      </c>
      <c r="D12" s="42">
        <v>0.2636670631998683</v>
      </c>
      <c r="E12" s="42">
        <v>2.356775726610816</v>
      </c>
      <c r="F12" s="42">
        <v>1.2483240010480179</v>
      </c>
      <c r="G12" s="42">
        <v>-4.161252944458649</v>
      </c>
      <c r="H12" s="42">
        <v>0.3988925139699617</v>
      </c>
      <c r="I12" s="42">
        <v>0.12572219196222978</v>
      </c>
    </row>
    <row r="13" spans="2:9" ht="11.25">
      <c r="B13" s="40" t="s">
        <v>34</v>
      </c>
      <c r="C13" s="29">
        <v>40787</v>
      </c>
      <c r="D13" s="42">
        <v>-0.18519004419311758</v>
      </c>
      <c r="E13" s="42">
        <v>-3.1700556529380197</v>
      </c>
      <c r="F13" s="42">
        <v>0.08045003334828937</v>
      </c>
      <c r="G13" s="42">
        <v>-4.876549392733553</v>
      </c>
      <c r="H13" s="42">
        <v>1.245194120463533</v>
      </c>
      <c r="I13" s="42">
        <v>-0.3886093269449664</v>
      </c>
    </row>
    <row r="14" spans="2:9" ht="11.25">
      <c r="B14" s="40" t="s">
        <v>34</v>
      </c>
      <c r="C14" s="29">
        <v>40817</v>
      </c>
      <c r="D14" s="42">
        <v>1.3262491244421248</v>
      </c>
      <c r="E14" s="42">
        <v>-1.3323113706159462</v>
      </c>
      <c r="F14" s="42">
        <v>1.4620022105674035</v>
      </c>
      <c r="G14" s="42">
        <v>-2.8132786142855304</v>
      </c>
      <c r="H14" s="42">
        <v>1.1169238849959573</v>
      </c>
      <c r="I14" s="42">
        <v>0.20808498725553015</v>
      </c>
    </row>
    <row r="15" spans="2:9" ht="11.25">
      <c r="B15" s="40" t="s">
        <v>34</v>
      </c>
      <c r="C15" s="29">
        <v>40848</v>
      </c>
      <c r="D15" s="42">
        <v>8.871305388171402</v>
      </c>
      <c r="E15" s="42">
        <v>0.24946695271035324</v>
      </c>
      <c r="F15" s="42">
        <v>8.385746966987796</v>
      </c>
      <c r="G15" s="42">
        <v>4.709958241438561</v>
      </c>
      <c r="H15" s="42">
        <v>3.499735258957637</v>
      </c>
      <c r="I15" s="42">
        <v>6.478658243020319</v>
      </c>
    </row>
    <row r="16" spans="2:9" ht="11.25">
      <c r="B16" s="31" t="s">
        <v>34</v>
      </c>
      <c r="C16" s="32">
        <v>40878</v>
      </c>
      <c r="D16" s="43">
        <v>2.8217733217809737</v>
      </c>
      <c r="E16" s="43">
        <v>-7.7815726183566465</v>
      </c>
      <c r="F16" s="43">
        <v>2.4409498063230783</v>
      </c>
      <c r="G16" s="43">
        <v>5.824580521448319</v>
      </c>
      <c r="H16" s="43">
        <v>1.409651607698903</v>
      </c>
      <c r="I16" s="43">
        <v>2.9340514958186015</v>
      </c>
    </row>
    <row r="17" spans="2:9" ht="11.25">
      <c r="B17" s="40" t="s">
        <v>65</v>
      </c>
      <c r="C17" s="29">
        <v>40909</v>
      </c>
      <c r="D17" s="42">
        <v>4.484004067295078</v>
      </c>
      <c r="E17" s="42">
        <v>5.370707999640167</v>
      </c>
      <c r="F17" s="42">
        <v>5.159664373032347</v>
      </c>
      <c r="G17" s="42">
        <v>3.7958348177576484</v>
      </c>
      <c r="H17" s="42">
        <v>3.158619941207319</v>
      </c>
      <c r="I17" s="42">
        <v>4.066946126456128</v>
      </c>
    </row>
    <row r="18" spans="2:9" ht="11.25">
      <c r="B18" s="40" t="s">
        <v>34</v>
      </c>
      <c r="C18" s="29">
        <v>40940</v>
      </c>
      <c r="D18" s="42">
        <v>4.056397190296845</v>
      </c>
      <c r="E18" s="42">
        <v>6.360323707650517</v>
      </c>
      <c r="F18" s="42">
        <v>4.710844066242936</v>
      </c>
      <c r="G18" s="42">
        <v>2.152452522403525</v>
      </c>
      <c r="H18" s="42">
        <v>6.522863263984879</v>
      </c>
      <c r="I18" s="42">
        <v>4.714489710572356</v>
      </c>
    </row>
    <row r="19" spans="2:9" ht="11.25">
      <c r="B19" s="40" t="s">
        <v>34</v>
      </c>
      <c r="C19" s="29">
        <v>40969</v>
      </c>
      <c r="D19" s="42">
        <v>2.581728779094461</v>
      </c>
      <c r="E19" s="42">
        <v>3.899458281004242</v>
      </c>
      <c r="F19" s="42">
        <v>3.107590186257614</v>
      </c>
      <c r="G19" s="42">
        <v>3.828184684358704</v>
      </c>
      <c r="H19" s="42">
        <v>12.259185165150633</v>
      </c>
      <c r="I19" s="42">
        <v>6.040576973645884</v>
      </c>
    </row>
    <row r="20" spans="2:9" ht="11.25">
      <c r="B20" s="40" t="s">
        <v>34</v>
      </c>
      <c r="C20" s="29">
        <v>41000</v>
      </c>
      <c r="D20" s="42">
        <v>1.7588868955957793</v>
      </c>
      <c r="E20" s="42">
        <v>1.8488007136068463</v>
      </c>
      <c r="F20" s="42">
        <v>2.172023089146635</v>
      </c>
      <c r="G20" s="42">
        <v>2.0000446107683256</v>
      </c>
      <c r="H20" s="42">
        <v>10.8329514498966</v>
      </c>
      <c r="I20" s="42">
        <v>3.5435756991694323</v>
      </c>
    </row>
    <row r="21" spans="2:9" ht="11.25">
      <c r="B21" s="40" t="s">
        <v>34</v>
      </c>
      <c r="C21" s="29">
        <v>41030</v>
      </c>
      <c r="D21" s="42">
        <v>3.41191156330507</v>
      </c>
      <c r="E21" s="42">
        <v>-1.4116798013394383</v>
      </c>
      <c r="F21" s="42">
        <v>2.863699148191179</v>
      </c>
      <c r="G21" s="42">
        <v>3.8779649792798354</v>
      </c>
      <c r="H21" s="42">
        <v>9.453790271702434</v>
      </c>
      <c r="I21" s="42">
        <v>4.493180341547753</v>
      </c>
    </row>
    <row r="22" spans="2:9" ht="11.25">
      <c r="B22" s="40" t="s">
        <v>34</v>
      </c>
      <c r="C22" s="29">
        <v>41061</v>
      </c>
      <c r="D22" s="42">
        <v>2.4757458406230226</v>
      </c>
      <c r="E22" s="42">
        <v>-6.613335158117795</v>
      </c>
      <c r="F22" s="42">
        <v>1.3024944740342104</v>
      </c>
      <c r="G22" s="42">
        <v>-0.05038506805733478</v>
      </c>
      <c r="H22" s="42">
        <v>7.262601706719085</v>
      </c>
      <c r="I22" s="42">
        <v>1.5152309823567967</v>
      </c>
    </row>
    <row r="23" spans="2:9" ht="11.25">
      <c r="B23" s="40" t="s">
        <v>34</v>
      </c>
      <c r="C23" s="29">
        <v>41091</v>
      </c>
      <c r="D23" s="42">
        <v>4.9848352592690715</v>
      </c>
      <c r="E23" s="42">
        <v>3.4430740731953735</v>
      </c>
      <c r="F23" s="42">
        <v>4.97200587358404</v>
      </c>
      <c r="G23" s="42">
        <v>2.491164395727896</v>
      </c>
      <c r="H23" s="42">
        <v>3.384154230207681</v>
      </c>
      <c r="I23" s="42">
        <v>2.9133961420418686</v>
      </c>
    </row>
    <row r="24" spans="2:9" ht="11.25">
      <c r="B24" s="76" t="s">
        <v>34</v>
      </c>
      <c r="C24" s="29">
        <v>41122</v>
      </c>
      <c r="D24" s="42">
        <v>4.982378047326197</v>
      </c>
      <c r="E24" s="42">
        <v>4.868667977178998</v>
      </c>
      <c r="F24" s="42">
        <v>5.1381510957903</v>
      </c>
      <c r="G24" s="42">
        <v>6.2194426389571955</v>
      </c>
      <c r="H24" s="42">
        <v>7.386847007264841</v>
      </c>
      <c r="I24" s="42">
        <v>4.81344708609075</v>
      </c>
    </row>
    <row r="25" spans="2:9" ht="10.5" customHeight="1">
      <c r="B25" s="31" t="s">
        <v>34</v>
      </c>
      <c r="C25" s="32">
        <v>41153</v>
      </c>
      <c r="D25" s="43">
        <v>4.518161021142086</v>
      </c>
      <c r="E25" s="43">
        <v>7.809760972875668</v>
      </c>
      <c r="F25" s="43">
        <v>5.059701917026449</v>
      </c>
      <c r="G25" s="43">
        <v>4.511158135592952</v>
      </c>
      <c r="H25" s="43">
        <v>6.157025849937114</v>
      </c>
      <c r="I25" s="43">
        <v>5.244261154215146</v>
      </c>
    </row>
    <row r="26" spans="2:9" ht="11.25">
      <c r="B26" s="28"/>
      <c r="C26" s="97" t="s">
        <v>17</v>
      </c>
      <c r="D26" s="97"/>
      <c r="E26" s="97"/>
      <c r="F26" s="97"/>
      <c r="G26" s="97"/>
      <c r="H26" s="97"/>
      <c r="I26" s="97"/>
    </row>
    <row r="27" spans="2:9" ht="11.25" customHeight="1">
      <c r="B27" s="28"/>
      <c r="C27" s="82" t="s">
        <v>66</v>
      </c>
      <c r="D27" s="82"/>
      <c r="E27" s="82"/>
      <c r="F27" s="82"/>
      <c r="G27" s="82"/>
      <c r="H27" s="82"/>
      <c r="I27" s="82"/>
    </row>
    <row r="29" spans="4:9" ht="11.25">
      <c r="D29" s="42"/>
      <c r="E29" s="42"/>
      <c r="F29" s="42"/>
      <c r="G29" s="42"/>
      <c r="H29" s="42"/>
      <c r="I29" s="42"/>
    </row>
    <row r="30" spans="4:9" ht="11.25">
      <c r="D30" s="42"/>
      <c r="E30" s="42"/>
      <c r="F30" s="42"/>
      <c r="G30" s="42"/>
      <c r="H30" s="42"/>
      <c r="I30" s="42"/>
    </row>
    <row r="31" spans="4:9" ht="11.25">
      <c r="D31" s="42"/>
      <c r="E31" s="42"/>
      <c r="F31" s="42"/>
      <c r="G31" s="42"/>
      <c r="H31" s="42"/>
      <c r="I31" s="42"/>
    </row>
    <row r="32" spans="4:9" ht="11.25">
      <c r="D32" s="42"/>
      <c r="E32" s="42"/>
      <c r="F32" s="42"/>
      <c r="G32" s="42"/>
      <c r="H32" s="42"/>
      <c r="I32" s="42"/>
    </row>
    <row r="33" spans="4:9" ht="11.25">
      <c r="D33" s="42"/>
      <c r="E33" s="42"/>
      <c r="F33" s="42"/>
      <c r="G33" s="42"/>
      <c r="H33" s="42"/>
      <c r="I33" s="42"/>
    </row>
    <row r="34" spans="4:9" ht="11.25">
      <c r="D34" s="42"/>
      <c r="E34" s="42"/>
      <c r="F34" s="42"/>
      <c r="G34" s="42"/>
      <c r="H34" s="42"/>
      <c r="I34" s="42"/>
    </row>
    <row r="35" spans="4:9" ht="11.25">
      <c r="D35" s="42"/>
      <c r="E35" s="42"/>
      <c r="F35" s="42"/>
      <c r="G35" s="42"/>
      <c r="H35" s="42"/>
      <c r="I35" s="42"/>
    </row>
    <row r="36" spans="4:9" ht="11.25">
      <c r="D36" s="42"/>
      <c r="E36" s="42"/>
      <c r="F36" s="42"/>
      <c r="G36" s="42"/>
      <c r="H36" s="42"/>
      <c r="I36" s="42"/>
    </row>
    <row r="37" spans="4:9" ht="11.25">
      <c r="D37" s="42"/>
      <c r="E37" s="42"/>
      <c r="F37" s="42"/>
      <c r="G37" s="42"/>
      <c r="H37" s="42"/>
      <c r="I37" s="42"/>
    </row>
    <row r="38" spans="4:9" ht="11.25">
      <c r="D38" s="42"/>
      <c r="E38" s="42"/>
      <c r="F38" s="42"/>
      <c r="G38" s="42"/>
      <c r="H38" s="42"/>
      <c r="I38" s="42"/>
    </row>
    <row r="39" spans="4:9" ht="11.25">
      <c r="D39" s="42"/>
      <c r="E39" s="42"/>
      <c r="F39" s="42"/>
      <c r="G39" s="42"/>
      <c r="H39" s="42"/>
      <c r="I39" s="42"/>
    </row>
    <row r="40" spans="4:9" ht="11.25">
      <c r="D40" s="42"/>
      <c r="E40" s="42"/>
      <c r="F40" s="42"/>
      <c r="G40" s="42"/>
      <c r="H40" s="42"/>
      <c r="I40" s="42"/>
    </row>
    <row r="41" spans="4:9" ht="11.25">
      <c r="D41" s="42"/>
      <c r="E41" s="42"/>
      <c r="F41" s="42"/>
      <c r="G41" s="42"/>
      <c r="H41" s="42"/>
      <c r="I41" s="42"/>
    </row>
    <row r="42" spans="4:9" ht="11.25">
      <c r="D42" s="42"/>
      <c r="E42" s="42"/>
      <c r="F42" s="42"/>
      <c r="G42" s="42"/>
      <c r="H42" s="42"/>
      <c r="I42" s="42"/>
    </row>
    <row r="43" spans="4:9" ht="11.25">
      <c r="D43" s="42"/>
      <c r="E43" s="42"/>
      <c r="F43" s="42"/>
      <c r="G43" s="42"/>
      <c r="H43" s="42"/>
      <c r="I43" s="42"/>
    </row>
    <row r="44" spans="4:9" ht="11.25">
      <c r="D44" s="42"/>
      <c r="E44" s="42"/>
      <c r="F44" s="42"/>
      <c r="G44" s="42"/>
      <c r="H44" s="42"/>
      <c r="I44" s="42"/>
    </row>
    <row r="45" spans="4:9" ht="11.25">
      <c r="D45" s="42"/>
      <c r="E45" s="42"/>
      <c r="F45" s="42"/>
      <c r="G45" s="42"/>
      <c r="H45" s="42"/>
      <c r="I45" s="42"/>
    </row>
    <row r="46" spans="4:9" ht="11.25">
      <c r="D46" s="42"/>
      <c r="E46" s="42"/>
      <c r="F46" s="42"/>
      <c r="G46" s="42"/>
      <c r="H46" s="42"/>
      <c r="I46" s="42"/>
    </row>
    <row r="47" spans="4:9" ht="11.25">
      <c r="D47" s="42"/>
      <c r="E47" s="42"/>
      <c r="F47" s="42"/>
      <c r="G47" s="42"/>
      <c r="H47" s="42"/>
      <c r="I47" s="42"/>
    </row>
    <row r="48" spans="4:9" ht="11.25">
      <c r="D48" s="42"/>
      <c r="E48" s="42"/>
      <c r="F48" s="42"/>
      <c r="G48" s="42"/>
      <c r="H48" s="42"/>
      <c r="I48" s="42"/>
    </row>
    <row r="49" spans="4:9" ht="11.25">
      <c r="D49" s="42"/>
      <c r="E49" s="42"/>
      <c r="F49" s="42"/>
      <c r="G49" s="42"/>
      <c r="H49" s="42"/>
      <c r="I49" s="42"/>
    </row>
    <row r="50" spans="4:9" ht="11.25">
      <c r="D50" s="42"/>
      <c r="E50" s="42"/>
      <c r="F50" s="42"/>
      <c r="G50" s="42"/>
      <c r="H50" s="42"/>
      <c r="I50" s="42"/>
    </row>
    <row r="51" spans="4:9" ht="11.25">
      <c r="D51" s="42"/>
      <c r="E51" s="42"/>
      <c r="F51" s="42"/>
      <c r="G51" s="42"/>
      <c r="H51" s="42"/>
      <c r="I51" s="42"/>
    </row>
    <row r="52" spans="4:9" ht="11.25">
      <c r="D52" s="42"/>
      <c r="E52" s="42"/>
      <c r="F52" s="42"/>
      <c r="G52" s="42"/>
      <c r="H52" s="42"/>
      <c r="I52" s="42"/>
    </row>
    <row r="53" spans="4:9" ht="11.25">
      <c r="D53" s="42"/>
      <c r="E53" s="42"/>
      <c r="F53" s="42"/>
      <c r="G53" s="42"/>
      <c r="H53" s="42"/>
      <c r="I53" s="42"/>
    </row>
    <row r="54" spans="4:9" ht="11.25">
      <c r="D54" s="42"/>
      <c r="E54" s="42"/>
      <c r="F54" s="42"/>
      <c r="G54" s="42"/>
      <c r="H54" s="42"/>
      <c r="I54" s="42"/>
    </row>
    <row r="55" spans="4:9" ht="11.25">
      <c r="D55" s="42"/>
      <c r="E55" s="42"/>
      <c r="F55" s="42"/>
      <c r="G55" s="42"/>
      <c r="H55" s="42"/>
      <c r="I55" s="42"/>
    </row>
    <row r="56" spans="4:9" ht="11.25">
      <c r="D56" s="42"/>
      <c r="E56" s="42"/>
      <c r="F56" s="42"/>
      <c r="G56" s="42"/>
      <c r="H56" s="42"/>
      <c r="I56" s="42"/>
    </row>
    <row r="57" spans="4:9" ht="11.25">
      <c r="D57" s="42"/>
      <c r="E57" s="42"/>
      <c r="F57" s="42"/>
      <c r="G57" s="42"/>
      <c r="H57" s="42"/>
      <c r="I57" s="42"/>
    </row>
    <row r="58" spans="4:9" ht="11.25">
      <c r="D58" s="42"/>
      <c r="E58" s="42"/>
      <c r="F58" s="42"/>
      <c r="G58" s="42"/>
      <c r="H58" s="42"/>
      <c r="I58" s="42"/>
    </row>
    <row r="59" spans="4:9" ht="11.25">
      <c r="D59" s="42"/>
      <c r="E59" s="42"/>
      <c r="F59" s="42"/>
      <c r="G59" s="42"/>
      <c r="H59" s="42"/>
      <c r="I59" s="42"/>
    </row>
    <row r="60" spans="4:9" ht="11.25">
      <c r="D60" s="42"/>
      <c r="E60" s="42"/>
      <c r="F60" s="42"/>
      <c r="G60" s="42"/>
      <c r="H60" s="42"/>
      <c r="I60" s="42"/>
    </row>
    <row r="61" spans="4:9" ht="11.25">
      <c r="D61" s="42"/>
      <c r="E61" s="42"/>
      <c r="F61" s="42"/>
      <c r="G61" s="42"/>
      <c r="H61" s="42"/>
      <c r="I61" s="42"/>
    </row>
    <row r="62" spans="4:9" ht="11.25">
      <c r="D62" s="42"/>
      <c r="E62" s="42"/>
      <c r="F62" s="42"/>
      <c r="G62" s="42"/>
      <c r="H62" s="42"/>
      <c r="I62" s="42"/>
    </row>
    <row r="63" spans="4:9" ht="11.25">
      <c r="D63" s="42"/>
      <c r="E63" s="42"/>
      <c r="F63" s="42"/>
      <c r="G63" s="42"/>
      <c r="H63" s="42"/>
      <c r="I63" s="42"/>
    </row>
    <row r="64" spans="4:9" ht="11.25">
      <c r="D64" s="42"/>
      <c r="E64" s="42"/>
      <c r="F64" s="42"/>
      <c r="G64" s="42"/>
      <c r="H64" s="42"/>
      <c r="I64" s="42"/>
    </row>
    <row r="65" spans="4:9" ht="11.25">
      <c r="D65" s="42"/>
      <c r="E65" s="42"/>
      <c r="F65" s="42"/>
      <c r="G65" s="42"/>
      <c r="H65" s="42"/>
      <c r="I65" s="42"/>
    </row>
    <row r="66" spans="4:9" ht="11.25">
      <c r="D66" s="42"/>
      <c r="E66" s="42"/>
      <c r="F66" s="42"/>
      <c r="G66" s="42"/>
      <c r="H66" s="42"/>
      <c r="I66" s="42"/>
    </row>
    <row r="67" spans="4:9" ht="11.25">
      <c r="D67" s="42"/>
      <c r="E67" s="42"/>
      <c r="F67" s="42"/>
      <c r="G67" s="42"/>
      <c r="H67" s="42"/>
      <c r="I67" s="42"/>
    </row>
    <row r="68" spans="4:9" ht="11.25">
      <c r="D68" s="42"/>
      <c r="E68" s="42"/>
      <c r="F68" s="42"/>
      <c r="G68" s="42"/>
      <c r="H68" s="42"/>
      <c r="I68" s="42"/>
    </row>
    <row r="69" spans="4:9" ht="11.25">
      <c r="D69" s="42"/>
      <c r="E69" s="42"/>
      <c r="F69" s="42"/>
      <c r="G69" s="42"/>
      <c r="H69" s="42"/>
      <c r="I69" s="42"/>
    </row>
  </sheetData>
  <mergeCells count="7">
    <mergeCell ref="H7:H8"/>
    <mergeCell ref="I7:I8"/>
    <mergeCell ref="C26:I26"/>
    <mergeCell ref="C27:I27"/>
    <mergeCell ref="C7:C8"/>
    <mergeCell ref="D7:F7"/>
    <mergeCell ref="G7:G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t110510757</cp:lastModifiedBy>
  <cp:lastPrinted>2010-04-30T18:33:03Z</cp:lastPrinted>
  <dcterms:created xsi:type="dcterms:W3CDTF">2006-02-16T15:55:45Z</dcterms:created>
  <dcterms:modified xsi:type="dcterms:W3CDTF">2012-12-13T17:16:34Z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