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90" yWindow="615" windowWidth="10695" windowHeight="10350" tabRatio="689" activeTab="2"/>
  </bookViews>
  <sheets>
    <sheet name="Índice" sheetId="1" r:id="rId1"/>
    <sheet name="Tab 1" sheetId="28" r:id="rId2"/>
    <sheet name="Tab 2" sheetId="4" r:id="rId3"/>
    <sheet name="Tab 3" sheetId="5" r:id="rId4"/>
    <sheet name="Tab 4" sheetId="29" r:id="rId5"/>
    <sheet name="Tab 5" sheetId="6" r:id="rId6"/>
    <sheet name="Tab 6" sheetId="30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25" r:id="rId14"/>
    <sheet name="Tab 14" sheetId="18" r:id="rId15"/>
    <sheet name="Tab 15" sheetId="19" r:id="rId16"/>
    <sheet name="Tab 16" sheetId="20" r:id="rId17"/>
    <sheet name="Tab 17" sheetId="21" r:id="rId18"/>
  </sheets>
  <definedNames>
    <definedName name="_xlnm.Print_Area" localSheetId="0">Índice!$B$1:$B$19</definedName>
    <definedName name="_xlnm.Print_Area" localSheetId="1">'Tab 1'!$B$1:$K$21</definedName>
    <definedName name="_xlnm.Print_Area" localSheetId="10">'Tab 10'!$B$1:$U$32</definedName>
    <definedName name="_xlnm.Print_Area" localSheetId="11">'Tab 11'!$B$1:$L$33</definedName>
    <definedName name="_xlnm.Print_Area" localSheetId="12">'Tab 12'!$B$1:$K$32</definedName>
    <definedName name="_xlnm.Print_Area" localSheetId="13">'Tab 13'!$B$1:$K$33</definedName>
    <definedName name="_xlnm.Print_Area" localSheetId="14">'Tab 14'!$B$1:$M$55</definedName>
    <definedName name="_xlnm.Print_Area" localSheetId="15">'Tab 15'!#REF!</definedName>
    <definedName name="_xlnm.Print_Area" localSheetId="16">'Tab 16'!$B$1:$M$47</definedName>
    <definedName name="_xlnm.Print_Area" localSheetId="17">'Tab 17'!$B$1:$AB$24</definedName>
    <definedName name="_xlnm.Print_Area" localSheetId="2">'Tab 2'!$B$1:$K$21</definedName>
    <definedName name="_xlnm.Print_Area" localSheetId="3">'Tab 3'!$A$1:$H$21</definedName>
    <definedName name="_xlnm.Print_Area" localSheetId="4">'Tab 4'!$A$1:$H$33</definedName>
    <definedName name="_xlnm.Print_Area" localSheetId="5">'Tab 5'!$B$1:$K$24</definedName>
    <definedName name="_xlnm.Print_Area" localSheetId="6">'Tab 6'!$B$1:$O$23</definedName>
    <definedName name="_xlnm.Print_Area" localSheetId="7">'Tab 7'!$B$1:$O$23</definedName>
    <definedName name="_xlnm.Print_Area" localSheetId="8">'Tab 8'!$A$1:$H$40</definedName>
    <definedName name="_xlnm.Print_Area" localSheetId="9">'Tab 9'!$A$1:$L$49</definedName>
  </definedNames>
  <calcPr calcId="145621"/>
</workbook>
</file>

<file path=xl/calcChain.xml><?xml version="1.0" encoding="utf-8"?>
<calcChain xmlns="http://schemas.openxmlformats.org/spreadsheetml/2006/main">
  <c r="D87" i="30" l="1"/>
  <c r="D86" i="30"/>
  <c r="D85" i="30"/>
  <c r="D85" i="6"/>
  <c r="E84" i="6"/>
  <c r="G84" i="6"/>
  <c r="H84" i="6"/>
  <c r="K84" i="6"/>
  <c r="L84" i="6"/>
  <c r="D84" i="6"/>
  <c r="E83" i="6"/>
  <c r="G83" i="6"/>
  <c r="H83" i="6"/>
  <c r="K83" i="6"/>
  <c r="L83" i="6"/>
  <c r="D83" i="6"/>
  <c r="E82" i="29"/>
  <c r="D82" i="29"/>
  <c r="J83" i="5"/>
  <c r="H83" i="5"/>
  <c r="I82" i="29" l="1"/>
  <c r="F82" i="29"/>
  <c r="G82" i="29"/>
  <c r="H82" i="29"/>
  <c r="J82" i="29"/>
  <c r="E85" i="5"/>
  <c r="F85" i="5"/>
  <c r="G85" i="5"/>
  <c r="H85" i="5"/>
  <c r="I85" i="5"/>
  <c r="J85" i="5"/>
  <c r="D85" i="5"/>
  <c r="E84" i="5"/>
  <c r="F84" i="5"/>
  <c r="G84" i="5"/>
  <c r="H84" i="5"/>
  <c r="I84" i="5"/>
  <c r="J84" i="5"/>
  <c r="D84" i="5"/>
  <c r="E83" i="5"/>
  <c r="F83" i="5"/>
  <c r="G83" i="5"/>
  <c r="D83" i="5"/>
  <c r="E87" i="30" l="1"/>
  <c r="F87" i="30"/>
  <c r="G87" i="30"/>
  <c r="H87" i="30"/>
  <c r="I87" i="30"/>
  <c r="J87" i="30"/>
  <c r="K87" i="30"/>
  <c r="L87" i="30"/>
  <c r="M87" i="30"/>
  <c r="N87" i="30"/>
  <c r="O87" i="30"/>
  <c r="P87" i="30"/>
  <c r="E86" i="30"/>
  <c r="F86" i="30"/>
  <c r="G86" i="30"/>
  <c r="H86" i="30"/>
  <c r="I86" i="30"/>
  <c r="J86" i="30"/>
  <c r="K86" i="30"/>
  <c r="L86" i="30"/>
  <c r="M86" i="30"/>
  <c r="N86" i="30"/>
  <c r="O86" i="30"/>
  <c r="P86" i="30"/>
  <c r="E85" i="30"/>
  <c r="F85" i="30"/>
  <c r="G85" i="30"/>
  <c r="H85" i="30"/>
  <c r="I85" i="30"/>
  <c r="J85" i="30"/>
  <c r="K85" i="30"/>
  <c r="L85" i="30"/>
  <c r="M85" i="30"/>
  <c r="N85" i="30"/>
  <c r="O85" i="30"/>
  <c r="P85" i="30"/>
  <c r="E84" i="8"/>
  <c r="F84" i="8"/>
  <c r="G84" i="8"/>
  <c r="H84" i="8"/>
  <c r="I84" i="8"/>
  <c r="J84" i="8"/>
  <c r="K84" i="8"/>
  <c r="L84" i="8"/>
  <c r="M84" i="8"/>
  <c r="N84" i="8"/>
  <c r="O84" i="8"/>
  <c r="P84" i="8"/>
  <c r="D84" i="8"/>
  <c r="I88" i="10" l="1"/>
  <c r="J88" i="10"/>
  <c r="K88" i="10"/>
  <c r="L88" i="10"/>
  <c r="I83" i="10"/>
  <c r="J83" i="10"/>
  <c r="K83" i="10"/>
  <c r="L83" i="10"/>
  <c r="I78" i="10"/>
  <c r="J78" i="10"/>
  <c r="K78" i="10"/>
  <c r="L78" i="10"/>
  <c r="I73" i="10"/>
  <c r="J73" i="10"/>
  <c r="K73" i="10"/>
  <c r="L73" i="10"/>
  <c r="I68" i="10"/>
  <c r="J68" i="10"/>
  <c r="K68" i="10"/>
  <c r="L68" i="10"/>
  <c r="I63" i="10"/>
  <c r="J63" i="10"/>
  <c r="K63" i="10"/>
  <c r="L63" i="10"/>
  <c r="I58" i="10"/>
  <c r="J58" i="10"/>
  <c r="K58" i="10"/>
  <c r="L58" i="10"/>
  <c r="I53" i="10"/>
  <c r="J53" i="10"/>
  <c r="K53" i="10"/>
  <c r="L53" i="10"/>
  <c r="I48" i="10"/>
  <c r="J48" i="10"/>
  <c r="K48" i="10"/>
  <c r="L48" i="10"/>
  <c r="I43" i="10"/>
  <c r="J43" i="10"/>
  <c r="K43" i="10"/>
  <c r="L43" i="10"/>
  <c r="I38" i="10"/>
  <c r="J38" i="10"/>
  <c r="K38" i="10"/>
  <c r="L38" i="10"/>
  <c r="I33" i="10"/>
  <c r="J33" i="10"/>
  <c r="K33" i="10"/>
  <c r="L33" i="10"/>
  <c r="H28" i="10"/>
  <c r="I28" i="10"/>
  <c r="J28" i="10"/>
  <c r="K28" i="10"/>
  <c r="L28" i="10"/>
  <c r="H23" i="10"/>
  <c r="I23" i="10"/>
  <c r="J23" i="10"/>
  <c r="K23" i="10"/>
  <c r="L23" i="10"/>
  <c r="H18" i="10"/>
  <c r="I18" i="10"/>
  <c r="J18" i="10"/>
  <c r="K18" i="10"/>
  <c r="L18" i="10"/>
  <c r="D13" i="10"/>
  <c r="E13" i="10"/>
  <c r="G13" i="10"/>
  <c r="H13" i="10"/>
  <c r="I13" i="10"/>
  <c r="J13" i="10"/>
  <c r="K13" i="10"/>
  <c r="L13" i="10"/>
  <c r="H88" i="10"/>
  <c r="G88" i="10"/>
  <c r="E88" i="10"/>
  <c r="D88" i="10"/>
  <c r="C88" i="10"/>
  <c r="H83" i="10"/>
  <c r="G83" i="10"/>
  <c r="E83" i="10"/>
  <c r="D83" i="10"/>
  <c r="C83" i="10"/>
  <c r="H78" i="10"/>
  <c r="G78" i="10"/>
  <c r="E78" i="10"/>
  <c r="D78" i="10"/>
  <c r="C78" i="10"/>
  <c r="H73" i="10"/>
  <c r="G73" i="10"/>
  <c r="E73" i="10"/>
  <c r="D73" i="10"/>
  <c r="C73" i="10"/>
  <c r="H68" i="10"/>
  <c r="G68" i="10"/>
  <c r="E68" i="10"/>
  <c r="D68" i="10"/>
  <c r="C68" i="10"/>
  <c r="H63" i="10"/>
  <c r="G63" i="10"/>
  <c r="E63" i="10"/>
  <c r="D63" i="10"/>
  <c r="C63" i="10"/>
  <c r="H58" i="10"/>
  <c r="G58" i="10"/>
  <c r="E58" i="10"/>
  <c r="D58" i="10"/>
  <c r="C58" i="10"/>
  <c r="H53" i="10"/>
  <c r="G53" i="10"/>
  <c r="E53" i="10"/>
  <c r="D53" i="10"/>
  <c r="C53" i="10"/>
  <c r="H48" i="10"/>
  <c r="G48" i="10"/>
  <c r="E48" i="10"/>
  <c r="D48" i="10"/>
  <c r="C48" i="10"/>
  <c r="H43" i="10"/>
  <c r="G43" i="10"/>
  <c r="E43" i="10"/>
  <c r="D43" i="10"/>
  <c r="C43" i="10"/>
  <c r="H38" i="10"/>
  <c r="G38" i="10"/>
  <c r="E38" i="10"/>
  <c r="D38" i="10"/>
  <c r="C38" i="10"/>
  <c r="H33" i="10"/>
  <c r="G33" i="10"/>
  <c r="E33" i="10"/>
  <c r="D33" i="10"/>
  <c r="C33" i="10"/>
  <c r="G28" i="10"/>
  <c r="E28" i="10"/>
  <c r="D28" i="10"/>
  <c r="C28" i="10"/>
  <c r="G23" i="10"/>
  <c r="E23" i="10"/>
  <c r="D23" i="10"/>
  <c r="C23" i="10"/>
  <c r="G18" i="10"/>
  <c r="E18" i="10"/>
  <c r="D18" i="10"/>
  <c r="C18" i="10"/>
  <c r="C13" i="10"/>
  <c r="H87" i="9"/>
  <c r="G87" i="9"/>
  <c r="F87" i="9"/>
  <c r="E87" i="9"/>
  <c r="D87" i="9"/>
  <c r="C87" i="9"/>
  <c r="H82" i="9"/>
  <c r="G82" i="9"/>
  <c r="F82" i="9"/>
  <c r="E82" i="9"/>
  <c r="D82" i="9"/>
  <c r="C82" i="9"/>
  <c r="H77" i="9"/>
  <c r="G77" i="9"/>
  <c r="F77" i="9"/>
  <c r="E77" i="9"/>
  <c r="D77" i="9"/>
  <c r="C77" i="9"/>
  <c r="H72" i="9"/>
  <c r="G72" i="9"/>
  <c r="F72" i="9"/>
  <c r="E72" i="9"/>
  <c r="D72" i="9"/>
  <c r="C72" i="9"/>
  <c r="H67" i="9"/>
  <c r="G67" i="9"/>
  <c r="F67" i="9"/>
  <c r="E67" i="9"/>
  <c r="D67" i="9"/>
  <c r="C67" i="9"/>
  <c r="H62" i="9"/>
  <c r="G62" i="9"/>
  <c r="F62" i="9"/>
  <c r="E62" i="9"/>
  <c r="D62" i="9"/>
  <c r="C62" i="9"/>
  <c r="H57" i="9"/>
  <c r="G57" i="9"/>
  <c r="F57" i="9"/>
  <c r="E57" i="9"/>
  <c r="D57" i="9"/>
  <c r="C57" i="9"/>
  <c r="H52" i="9"/>
  <c r="G52" i="9"/>
  <c r="F52" i="9"/>
  <c r="E52" i="9"/>
  <c r="D52" i="9"/>
  <c r="C52" i="9"/>
  <c r="H47" i="9"/>
  <c r="G47" i="9"/>
  <c r="F47" i="9"/>
  <c r="E47" i="9"/>
  <c r="D47" i="9"/>
  <c r="C47" i="9"/>
  <c r="H42" i="9"/>
  <c r="G42" i="9"/>
  <c r="F42" i="9"/>
  <c r="E42" i="9"/>
  <c r="D42" i="9"/>
  <c r="C42" i="9"/>
  <c r="H37" i="9"/>
  <c r="G37" i="9"/>
  <c r="F37" i="9"/>
  <c r="E37" i="9"/>
  <c r="D37" i="9"/>
  <c r="C37" i="9"/>
  <c r="H32" i="9"/>
  <c r="G32" i="9"/>
  <c r="F32" i="9"/>
  <c r="E32" i="9"/>
  <c r="D32" i="9"/>
  <c r="C32" i="9"/>
  <c r="H27" i="9"/>
  <c r="G27" i="9"/>
  <c r="F27" i="9"/>
  <c r="E27" i="9"/>
  <c r="D27" i="9"/>
  <c r="C27" i="9"/>
  <c r="H22" i="9"/>
  <c r="G22" i="9"/>
  <c r="F22" i="9"/>
  <c r="E22" i="9"/>
  <c r="D22" i="9"/>
  <c r="C22" i="9"/>
  <c r="H17" i="9"/>
  <c r="G17" i="9"/>
  <c r="F17" i="9"/>
  <c r="E17" i="9"/>
  <c r="D17" i="9"/>
  <c r="C17" i="9"/>
  <c r="D12" i="9"/>
  <c r="E12" i="9"/>
  <c r="F12" i="9"/>
  <c r="G12" i="9"/>
  <c r="H12" i="9"/>
  <c r="C12" i="9"/>
  <c r="E85" i="6"/>
  <c r="G85" i="6"/>
  <c r="H85" i="6"/>
  <c r="K85" i="6"/>
  <c r="L85" i="6"/>
  <c r="E83" i="4"/>
  <c r="F83" i="4"/>
  <c r="G83" i="4"/>
  <c r="H83" i="4"/>
  <c r="I83" i="4"/>
  <c r="J83" i="4"/>
  <c r="K83" i="4"/>
  <c r="D83" i="4"/>
  <c r="E86" i="28"/>
  <c r="F86" i="28"/>
  <c r="G86" i="28"/>
  <c r="H86" i="28"/>
  <c r="I86" i="28"/>
  <c r="J86" i="28"/>
  <c r="K86" i="28"/>
  <c r="D86" i="28"/>
  <c r="E85" i="28"/>
  <c r="F85" i="28"/>
  <c r="G85" i="28"/>
  <c r="H85" i="28"/>
  <c r="I85" i="28"/>
  <c r="J85" i="28"/>
  <c r="K85" i="28"/>
  <c r="D85" i="28"/>
  <c r="E84" i="28"/>
  <c r="F84" i="28"/>
  <c r="G84" i="28"/>
  <c r="H84" i="28"/>
  <c r="I84" i="28"/>
  <c r="J84" i="28"/>
  <c r="K84" i="28"/>
  <c r="D84" i="28"/>
</calcChain>
</file>

<file path=xl/sharedStrings.xml><?xml version="1.0" encoding="utf-8"?>
<sst xmlns="http://schemas.openxmlformats.org/spreadsheetml/2006/main" count="1424" uniqueCount="300">
  <si>
    <t>TABELA I.1</t>
  </si>
  <si>
    <t>Período</t>
  </si>
  <si>
    <t>Indústria geral</t>
  </si>
  <si>
    <t>Indústria de transformação</t>
  </si>
  <si>
    <t>Extrativa mineral</t>
  </si>
  <si>
    <t>Bens de capital</t>
  </si>
  <si>
    <t>Bens intermediários</t>
  </si>
  <si>
    <t>Bens de consumo (total)</t>
  </si>
  <si>
    <t>Bens de consumo duráveis</t>
  </si>
  <si>
    <t>Obs: Séries dessazonalizadas pelo IBGE.</t>
  </si>
  <si>
    <t>TABELA I.2</t>
  </si>
  <si>
    <t>INDICADORES DE PRODUÇÃO FÍSICA DA INDÚSTRIA</t>
  </si>
  <si>
    <t>Aço Bruto</t>
  </si>
  <si>
    <t>Autoveículos</t>
  </si>
  <si>
    <t>Carga de Energia Elétrica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</si>
  <si>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</si>
  <si>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</si>
  <si>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</si>
  <si>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</si>
  <si>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</si>
  <si>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</si>
  <si>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</si>
  <si>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</si>
  <si>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</si>
  <si>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</si>
  <si>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</si>
  <si>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</si>
  <si>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t>TABELA I.3</t>
  </si>
  <si>
    <r>
      <t>Base fixa dessaz.</t>
    </r>
    <r>
      <rPr>
        <vertAlign val="superscript"/>
        <sz val="8"/>
        <rFont val="Arial"/>
        <family val="2"/>
      </rPr>
      <t>a</t>
    </r>
  </si>
  <si>
    <t>TABELA I.4</t>
  </si>
  <si>
    <t>TABELA I.5</t>
  </si>
  <si>
    <t>Total</t>
  </si>
  <si>
    <t>Combustíveis e lubrificantes</t>
  </si>
  <si>
    <t>Hipermercados, supermercados, prod. alimentícios, bebidas e fumo</t>
  </si>
  <si>
    <t>Tecidos. vestuário e calçados</t>
  </si>
  <si>
    <t>Móveis e eletrodomésticos</t>
  </si>
  <si>
    <t>Hipermercados e supermercados</t>
  </si>
  <si>
    <t xml:space="preserve"> </t>
  </si>
  <si>
    <t>TABELA I.6</t>
  </si>
  <si>
    <t>[valores correntes (em R$ milhões)]</t>
  </si>
  <si>
    <t>Agropecuária</t>
  </si>
  <si>
    <t>Indústria</t>
  </si>
  <si>
    <t>Serviços</t>
  </si>
  <si>
    <t>PIB a preços básicos</t>
  </si>
  <si>
    <t>Impostos s/ produtos</t>
  </si>
  <si>
    <t>PIB a preços de mercado</t>
  </si>
  <si>
    <t>TABELA I.7</t>
  </si>
  <si>
    <t xml:space="preserve">                            Consumo </t>
  </si>
  <si>
    <t>Formação Bruta de Capital</t>
  </si>
  <si>
    <t>Exportação</t>
  </si>
  <si>
    <t>Importação (-)</t>
  </si>
  <si>
    <t>Familias</t>
  </si>
  <si>
    <t>Governo</t>
  </si>
  <si>
    <t>Fixo</t>
  </si>
  <si>
    <t>Variação de estoques</t>
  </si>
  <si>
    <t>TABELA I.8</t>
  </si>
  <si>
    <t>PIB TRIMESTRAL SEM AJUSTE SAZONAL - ÓTICA DA OFERTA</t>
  </si>
  <si>
    <t>Ext. mineral</t>
  </si>
  <si>
    <t>Construção</t>
  </si>
  <si>
    <t>Comércio</t>
  </si>
  <si>
    <t>Outros serviços</t>
  </si>
  <si>
    <t>Impostos sobre produtos</t>
  </si>
  <si>
    <t>TABELA I.9</t>
  </si>
  <si>
    <t>PIB TRIMESTRAL SEM AJUSTE SAZONAL - ÓTICA DA DEMANDA</t>
  </si>
  <si>
    <t>Formação bruta de capital</t>
  </si>
  <si>
    <t>PIB TRIMESTRAL COM AJUSTE SAZONAL</t>
  </si>
  <si>
    <t>FBCF</t>
  </si>
  <si>
    <t>FINANCIAMENTO DA FORMAÇÃO BRUTA DE CAPITAL</t>
  </si>
  <si>
    <t>Renda disponível bruta</t>
  </si>
  <si>
    <t>Consumo final</t>
  </si>
  <si>
    <t>Poupança</t>
  </si>
  <si>
    <t>Famílias</t>
  </si>
  <si>
    <t>Bruta (doméstica)</t>
  </si>
  <si>
    <t>Externa</t>
  </si>
  <si>
    <t>(A)</t>
  </si>
  <si>
    <t>(B)</t>
  </si>
  <si>
    <t>(C)</t>
  </si>
  <si>
    <t>(D) = (B)+(C)</t>
  </si>
  <si>
    <t>(E) = (A)-(D)</t>
  </si>
  <si>
    <t>(F)</t>
  </si>
  <si>
    <t>(G) = (E)+(F)</t>
  </si>
  <si>
    <t>(H)</t>
  </si>
  <si>
    <t>( I )</t>
  </si>
  <si>
    <t>INVESTIMENTO E POUPANÇA</t>
  </si>
  <si>
    <t>Formação bruta de capital fixo (A)</t>
  </si>
  <si>
    <t>Variação de estoques (B)</t>
  </si>
  <si>
    <t>Formação bruta de capital (C=A+B)</t>
  </si>
  <si>
    <t>Poupança externa (D)</t>
  </si>
  <si>
    <t>Resultado em conta corrente (E=F+G+H)</t>
  </si>
  <si>
    <t>Rendas de propriedade recebidas e enviadas ao resto do mundo  (G)</t>
  </si>
  <si>
    <t>Exportações menos importações de bens e serviços  (H)</t>
  </si>
  <si>
    <t>Poupança doméstica (I=C-D = N-L)</t>
  </si>
  <si>
    <t>Memo:</t>
  </si>
  <si>
    <t>Consumo total (L=J+K)</t>
  </si>
  <si>
    <t>Renda disponível bruta  (N=100-M)</t>
  </si>
  <si>
    <r>
      <t xml:space="preserve">Transferências correntes  mais remuneração dos empregados não residentes 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(F)</t>
    </r>
  </si>
  <si>
    <r>
      <t xml:space="preserve">Renda líquida enviada ao exterior 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(M=[F+G] x [-1])</t>
    </r>
  </si>
  <si>
    <r>
      <t xml:space="preserve">a </t>
    </r>
    <r>
      <rPr>
        <sz val="8"/>
        <rFont val="Arial"/>
        <family val="2"/>
      </rPr>
      <t>Transferências correntes recebidas e enviadas ao resto do mundo mais remuneração dos empregados não residentes recebidas e enviadas ao resto do mundo.</t>
    </r>
  </si>
  <si>
    <r>
      <t>b</t>
    </r>
    <r>
      <rPr>
        <sz val="8"/>
        <rFont val="Arial"/>
        <family val="2"/>
      </rPr>
      <t xml:space="preserve"> Descontada das transferências recebidas.</t>
    </r>
  </si>
  <si>
    <t>PIB: ÓTICA DA OFERTA</t>
  </si>
  <si>
    <t>PIB: ÓTICA DA DEMANDA</t>
  </si>
  <si>
    <t>Consumo</t>
  </si>
  <si>
    <t>[valores correntes (R$ milhões)]</t>
  </si>
  <si>
    <t>Consumo das famílias (J)</t>
  </si>
  <si>
    <t>Consumo do governo (K)</t>
  </si>
  <si>
    <r>
      <t>Base fixa original</t>
    </r>
    <r>
      <rPr>
        <vertAlign val="superscript"/>
        <sz val="8"/>
        <rFont val="Arial"/>
        <family val="2"/>
      </rPr>
      <t>a</t>
    </r>
  </si>
  <si>
    <t>(%)</t>
  </si>
  <si>
    <t>(%)  dessaz.</t>
  </si>
  <si>
    <t>[índice encadeado (média 1995 =100)]</t>
  </si>
  <si>
    <t>Transporte, armazenagem e correio</t>
  </si>
  <si>
    <t>Serviços de informação</t>
  </si>
  <si>
    <t>Intermediação financeira e seguros</t>
  </si>
  <si>
    <t>Serviços imobiliários e aluguéis</t>
  </si>
  <si>
    <r>
      <t>Adm. Pública</t>
    </r>
    <r>
      <rPr>
        <vertAlign val="superscript"/>
        <sz val="8"/>
        <rFont val="Arial"/>
        <family val="2"/>
      </rPr>
      <t>a</t>
    </r>
  </si>
  <si>
    <t>Consumo das familias</t>
  </si>
  <si>
    <t>Consumo do governo</t>
  </si>
  <si>
    <t>Formação bruta de capital fixo</t>
  </si>
  <si>
    <t>PIB TRIMESTRAL SEM AJUSTE SAZONAL</t>
  </si>
  <si>
    <t>(Em % do PIB)</t>
  </si>
  <si>
    <t>(Acumulado em quatro trimestres,  em R$ milhões)</t>
  </si>
  <si>
    <t>(Acumulado em quatro trimestres, em % do PIB)</t>
  </si>
  <si>
    <t>Fluxo de Veículos Pesados</t>
  </si>
  <si>
    <t>Total 2005</t>
  </si>
  <si>
    <t>Total 2006</t>
  </si>
  <si>
    <t>Total 2007</t>
  </si>
  <si>
    <t>Transformação</t>
  </si>
  <si>
    <t>Total 2008</t>
  </si>
  <si>
    <t>Total 2009</t>
  </si>
  <si>
    <t>[taxa de crescimento do acumulado em 4 trimestres em relação ao acumulado nos 4 trimestres anteriores (%)]</t>
  </si>
  <si>
    <r>
      <t>Total</t>
    </r>
    <r>
      <rPr>
        <vertAlign val="superscript"/>
        <sz val="8"/>
        <rFont val="Arial"/>
        <family val="2"/>
      </rPr>
      <t>a</t>
    </r>
  </si>
  <si>
    <r>
      <t>Externa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</si>
  <si>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Conforme divulgação do IBGE, com valores trimestrais não revisados. Por isso, o total (G) não necessariamente se iguala a (H) + (I), séries revisadas pelo IBGE.</t>
    </r>
  </si>
  <si>
    <r>
      <t xml:space="preserve">a </t>
    </r>
    <r>
      <rPr>
        <sz val="8"/>
        <rFont val="Arial"/>
        <family val="2"/>
      </rPr>
      <t>Administração pública e seguridade social + educação pública + saúde pública.</t>
    </r>
  </si>
  <si>
    <t>2005.1</t>
  </si>
  <si>
    <t>2005.2</t>
  </si>
  <si>
    <t>2005.3</t>
  </si>
  <si>
    <t>2005.4</t>
  </si>
  <si>
    <t>2006.1</t>
  </si>
  <si>
    <t>2006.2</t>
  </si>
  <si>
    <t>2006.3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</si>
  <si>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</si>
  <si>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</si>
  <si>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</si>
  <si>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</si>
  <si>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</si>
  <si>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</si>
  <si>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</si>
  <si>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</si>
  <si>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</si>
  <si>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</si>
  <si>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</si>
  <si>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</si>
  <si>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</si>
  <si>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</si>
  <si>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</si>
  <si>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</si>
  <si>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</si>
  <si>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Total 2010</t>
  </si>
  <si>
    <t>TABELA I.15</t>
  </si>
  <si>
    <t>TABELA I.13</t>
  </si>
  <si>
    <t>TABELA I.12</t>
  </si>
  <si>
    <t>TABELA I.11</t>
  </si>
  <si>
    <t>TABELA I.10</t>
  </si>
  <si>
    <t>Índice de Atividade Econômica (IBC-BR)</t>
  </si>
  <si>
    <t>UCI (FGV)</t>
  </si>
  <si>
    <t>ATIVIDADE E INDÚSTRIA: PRODUÇÃO, VENDAS E UTILIZAÇÃO DE CAPACIDADE</t>
  </si>
  <si>
    <t>2011.1</t>
  </si>
  <si>
    <t>2011.2</t>
  </si>
  <si>
    <t>2011.3</t>
  </si>
  <si>
    <t>Total 2011</t>
  </si>
  <si>
    <t>2011.4</t>
  </si>
  <si>
    <t>2004.1</t>
  </si>
  <si>
    <t>2004.2</t>
  </si>
  <si>
    <t>2004.3</t>
  </si>
  <si>
    <t>2004.4</t>
  </si>
  <si>
    <t>Total 2004</t>
  </si>
  <si>
    <t>2012.1</t>
  </si>
  <si>
    <t>2012.2</t>
  </si>
  <si>
    <t>2012.3</t>
  </si>
  <si>
    <t>Quantum de Intermediários importado</t>
  </si>
  <si>
    <t>Fonte: IBGE. Elaboração Ipea/Dimac/Gecon.</t>
  </si>
  <si>
    <t xml:space="preserve">I. ATIVIDADE ECONÔMICA             </t>
  </si>
  <si>
    <t>PRODUÇÃO FÍSICA DA INDÚSTRIA</t>
  </si>
  <si>
    <t>Variação (%)</t>
  </si>
  <si>
    <t>Acum. 12 Meses</t>
  </si>
  <si>
    <t>Acum. no Ano</t>
  </si>
  <si>
    <t>Fontes: BCB, IBGE, CNI e FGV. Elaboração: Ipea/Dimac/Gecon</t>
  </si>
  <si>
    <t>2010</t>
  </si>
  <si>
    <t>2011</t>
  </si>
  <si>
    <t>2012</t>
  </si>
  <si>
    <t>2013</t>
  </si>
  <si>
    <t>2000.1</t>
  </si>
  <si>
    <t>2000.2</t>
  </si>
  <si>
    <t>2000.3</t>
  </si>
  <si>
    <t>2000.4</t>
  </si>
  <si>
    <t>2001.1</t>
  </si>
  <si>
    <t>2001.2</t>
  </si>
  <si>
    <t>2001.3</t>
  </si>
  <si>
    <t>2001.4</t>
  </si>
  <si>
    <t>2002.1</t>
  </si>
  <si>
    <t>2002.2</t>
  </si>
  <si>
    <t>2002.3</t>
  </si>
  <si>
    <t>2002.4</t>
  </si>
  <si>
    <t>2003.1</t>
  </si>
  <si>
    <t>2003.2</t>
  </si>
  <si>
    <t>2003.3</t>
  </si>
  <si>
    <t>2003.4</t>
  </si>
  <si>
    <t>2012.4</t>
  </si>
  <si>
    <t>Total 2000</t>
  </si>
  <si>
    <t>Total 2001</t>
  </si>
  <si>
    <t>Total 2002</t>
  </si>
  <si>
    <t>Total 2003</t>
  </si>
  <si>
    <t>[séries encadeadas (base: média de 2002 = 100)]</t>
  </si>
  <si>
    <t>Estoques</t>
  </si>
  <si>
    <t>Fontes: FUNCEX, IBS, ABCR, ABPO, ANFAVEA, ONSe FGV. Elaboração Ipea/Dimac/Gecon.</t>
  </si>
  <si>
    <t>TABELA I.16</t>
  </si>
  <si>
    <t>TABELA I.17</t>
  </si>
  <si>
    <t>TABELA I.18</t>
  </si>
  <si>
    <t>[séries encadeadas (base: média de 2011 = 100)]</t>
  </si>
  <si>
    <t>PRODUÇÃO FÍSICA DA INDÚSTRIA COM AJUSTE SAZONAL</t>
  </si>
  <si>
    <t>INDICADORES DE PRODUÇÃO FÍSICA DA INDÚSTRIA COM AJUSTE SAZONAL</t>
  </si>
  <si>
    <t xml:space="preserve">VOLUME DE VENDAS DO COMÉRCIO VAREJISTA </t>
  </si>
  <si>
    <t>VOLUME DE VENDAS DO COMÉRCIO VAREJISTA COM AJUSTE SAZONAL</t>
  </si>
  <si>
    <r>
      <t>a</t>
    </r>
    <r>
      <rPr>
        <sz val="8"/>
        <rFont val="Arial"/>
        <family val="2"/>
      </rPr>
      <t xml:space="preserve"> Este item não compõe o indicador do comércio varejista agregado.</t>
    </r>
  </si>
  <si>
    <r>
      <t>Veículos e motos, partes e peças</t>
    </r>
    <r>
      <rPr>
        <vertAlign val="superscript"/>
        <sz val="8"/>
        <rFont val="Arial"/>
        <family val="2"/>
      </rPr>
      <t>a</t>
    </r>
  </si>
  <si>
    <t>Papelão Ondulado</t>
  </si>
  <si>
    <t>Comércio varejista ampliado</t>
  </si>
  <si>
    <t>Comércio varejista restrito</t>
  </si>
  <si>
    <t>Materiais de construção</t>
  </si>
  <si>
    <t>(base: média de 2002 = 100)</t>
  </si>
  <si>
    <t>(média 1995 =100)</t>
  </si>
  <si>
    <t>(base: média de 2011 = 100)</t>
  </si>
  <si>
    <t>Artigos farmacêuticos, médicos, ortopédicos, de perfumaria e cosméticos</t>
  </si>
  <si>
    <t>Livros, jornais, revistas e papelaria</t>
  </si>
  <si>
    <t>Equipamentos e materiais para escritório, informática e comunicação</t>
  </si>
  <si>
    <t>Outros artigos de uso pessoal e doméstico</t>
  </si>
  <si>
    <t>13. PIB Trimestral sem Ajuste Sazonal (crescimento real do fluxo em 4 trimestres)</t>
  </si>
  <si>
    <t>1. Produção Física da Indústria</t>
  </si>
  <si>
    <t>2. Produção Física da Indústria com Ajuste Sazonal</t>
  </si>
  <si>
    <t>3. Indicadores de Produção Física da Indústria</t>
  </si>
  <si>
    <t>4. Indicadores de Produção Física da Indústria com Ajuste Sazonal</t>
  </si>
  <si>
    <t>5. Atividade e Indústria: Produção, Vendas e Utilização de Capacidade</t>
  </si>
  <si>
    <t>6. Volume de Vendas do Comércio Varejista</t>
  </si>
  <si>
    <t>7. Volume de Vendas do Comércio Varejista com Ajuste Sazonal</t>
  </si>
  <si>
    <t>8. PIB: Ótica da Oferta</t>
  </si>
  <si>
    <t>9. PIB: Ótica da Demanda</t>
  </si>
  <si>
    <t>10. PIB Trimestral sem Ajuste Sazonal: Ótica da Oferta</t>
  </si>
  <si>
    <t>11. PIB Trimestral sem Ajuste Sazonal: Ótica da Demanda</t>
  </si>
  <si>
    <t>12. PIB Trimestral com Ajuste Sazonal (1995 = 100)</t>
  </si>
  <si>
    <t>Fonte: IBGE. Elaboração: Ipea/Dimac/Gecon.</t>
  </si>
  <si>
    <t>2013.1</t>
  </si>
  <si>
    <t>2013.2</t>
  </si>
  <si>
    <t>2013.3</t>
  </si>
  <si>
    <t>Total 2013</t>
  </si>
  <si>
    <t>2013.4</t>
  </si>
  <si>
    <t>Obs.: Séries dessazonalizadas pelo Ipea utilizando o método X12 ARIMA através do programa Demetra.</t>
  </si>
  <si>
    <t>2014.1</t>
  </si>
  <si>
    <t>[séries encadeadas (base: média de 2012 = 100)]</t>
  </si>
  <si>
    <t>(base: média de 2012 = 100)</t>
  </si>
  <si>
    <r>
      <t xml:space="preserve">b </t>
    </r>
    <r>
      <rPr>
        <sz val="8"/>
        <rFont val="Arial"/>
        <family val="2"/>
      </rPr>
      <t>Base: média de 2011 = 100</t>
    </r>
  </si>
  <si>
    <r>
      <t xml:space="preserve">a </t>
    </r>
    <r>
      <rPr>
        <sz val="8"/>
        <rFont val="Arial"/>
        <family val="2"/>
      </rPr>
      <t>Base: média de 2012 = 100</t>
    </r>
  </si>
  <si>
    <t>Contra o mês anterior</t>
  </si>
  <si>
    <t>contra o mesmo mês do ano anterior</t>
  </si>
  <si>
    <t>2014.2</t>
  </si>
  <si>
    <t>2014.3</t>
  </si>
  <si>
    <t>2014.4</t>
  </si>
  <si>
    <t>Total 2014</t>
  </si>
  <si>
    <t>Eletricidade</t>
  </si>
  <si>
    <t>Fonte: IBGE - Sistema de Contas Nacionais Trimestrais Referência 2010. Elaboração: Ipea/Dimac/Gecon.</t>
  </si>
  <si>
    <t>Fonte: IBGE - Sistema de Contas Nacionais Trimestrais Referência 2010 Elaboração: Ipea/Dimac/Gecon.</t>
  </si>
  <si>
    <t>14. Financiamento da Formação Bruta de Capital (valor corrente por trimestre)</t>
  </si>
  <si>
    <t>15. Financiamento da Formação Bruta de Capital (em % do PIB)</t>
  </si>
  <si>
    <t>16. Financiamento da Formação Bruta de Capital (valor corrente em 4 trimestres)</t>
  </si>
  <si>
    <t>17. Investimento e Poupança</t>
  </si>
  <si>
    <t>abril</t>
  </si>
  <si>
    <t>maio</t>
  </si>
  <si>
    <t/>
  </si>
  <si>
    <t>2015.1</t>
  </si>
  <si>
    <t>junho</t>
  </si>
  <si>
    <t>julho</t>
  </si>
  <si>
    <t>2015.2</t>
  </si>
  <si>
    <t>agosto</t>
  </si>
  <si>
    <t>setembro</t>
  </si>
  <si>
    <t>outubro</t>
  </si>
  <si>
    <t>2015.3</t>
  </si>
  <si>
    <t>I. ATIVIDADE ECONÔMICA                                                      Carta de Conjuntura | Dez 2015</t>
  </si>
  <si>
    <t>Bens de consumo semi e não-duráveis</t>
  </si>
  <si>
    <t>novembro</t>
  </si>
  <si>
    <t>dezembro</t>
  </si>
  <si>
    <t>janeiro</t>
  </si>
  <si>
    <t>fevereiro</t>
  </si>
  <si>
    <t>Carta de Conjuntura | Abril-2016</t>
  </si>
  <si>
    <t>Mar 16/Mar 15</t>
  </si>
  <si>
    <t>Mar.16/Fev.16</t>
  </si>
  <si>
    <t>março</t>
  </si>
  <si>
    <t>Total 20112</t>
  </si>
  <si>
    <t>Total 2015</t>
  </si>
  <si>
    <t>2015.4</t>
  </si>
  <si>
    <t>Total 2012</t>
  </si>
  <si>
    <t>Mar.16/Mar.15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</si>
</sst>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.00_);_(* \(#,##0.00\);_(* &quot;-&quot;??_);_(@_)"/>
    <numFmt numFmtId="165" formatCode="0.0"/>
    <numFmt numFmtId="166" formatCode="0.0000_)"/>
    <numFmt numFmtId="167" formatCode="mmmm"/>
    <numFmt numFmtId="168" formatCode="#,##0.0"/>
    <numFmt numFmtId="169" formatCode="mmm/yyyy"/>
    <numFmt numFmtId="170" formatCode="#,##0.0000"/>
    <numFmt numFmtId="171" formatCode="0.0%"/>
    <numFmt numFmtId="172" formatCode="_(* #,##0_);_(* \(#,##0\);_(* &quot;-&quot;??_);_(@_)"/>
    <numFmt numFmtId="173" formatCode="_([$€-2]* #,##0.00_);_([$€-2]* \(#,##0.00\);_([$€-2]* &quot;-&quot;??_)"/>
    <numFmt numFmtId="174" formatCode="0.000"/>
  </numFmts>
  <fonts count="20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173" fontId="10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74">
    <xf numFmtId="0" fontId="0" fillId="0" borderId="0" xfId="0"/>
    <xf numFmtId="0" fontId="3" fillId="0" borderId="0" xfId="4" applyFont="1"/>
    <xf numFmtId="0" fontId="4" fillId="2" borderId="0" xfId="0" applyFont="1" applyFill="1" applyAlignment="1">
      <alignment horizontal="left"/>
    </xf>
    <xf numFmtId="0" fontId="3" fillId="0" borderId="0" xfId="4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0" fontId="3" fillId="0" borderId="0" xfId="4" applyFont="1" applyBorder="1"/>
    <xf numFmtId="0" fontId="3" fillId="2" borderId="0" xfId="0" applyFont="1" applyFill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1" xfId="4" applyFont="1" applyBorder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7" fontId="3" fillId="2" borderId="0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167" fontId="3" fillId="2" borderId="2" xfId="0" applyNumberFormat="1" applyFont="1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/>
    </xf>
    <xf numFmtId="0" fontId="3" fillId="0" borderId="0" xfId="4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3" fillId="2" borderId="0" xfId="0" applyNumberFormat="1" applyFont="1" applyFill="1" applyBorder="1" applyAlignment="1">
      <alignment horizontal="left"/>
    </xf>
    <xf numFmtId="2" fontId="3" fillId="2" borderId="0" xfId="0" applyNumberFormat="1" applyFont="1" applyFill="1" applyBorder="1"/>
    <xf numFmtId="0" fontId="3" fillId="2" borderId="2" xfId="0" applyFont="1" applyFill="1" applyBorder="1"/>
    <xf numFmtId="0" fontId="3" fillId="2" borderId="0" xfId="0" quotePrefix="1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/>
    <xf numFmtId="0" fontId="4" fillId="2" borderId="0" xfId="0" quotePrefix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quotePrefix="1" applyFont="1" applyFill="1" applyBorder="1" applyAlignment="1">
      <alignment horizontal="left" vertical="center" wrapText="1"/>
    </xf>
    <xf numFmtId="0" fontId="4" fillId="2" borderId="0" xfId="0" quotePrefix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" fontId="3" fillId="2" borderId="0" xfId="0" applyNumberFormat="1" applyFont="1" applyFill="1" applyBorder="1"/>
    <xf numFmtId="3" fontId="3" fillId="2" borderId="5" xfId="0" applyNumberFormat="1" applyFont="1" applyFill="1" applyBorder="1"/>
    <xf numFmtId="0" fontId="3" fillId="2" borderId="2" xfId="0" applyFont="1" applyFill="1" applyBorder="1" applyAlignment="1">
      <alignment horizontal="left"/>
    </xf>
    <xf numFmtId="0" fontId="3" fillId="2" borderId="5" xfId="0" applyFont="1" applyFill="1" applyBorder="1" applyAlignment="1"/>
    <xf numFmtId="0" fontId="3" fillId="2" borderId="3" xfId="0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 vertical="center"/>
    </xf>
    <xf numFmtId="4" fontId="3" fillId="2" borderId="0" xfId="0" applyNumberFormat="1" applyFont="1" applyFill="1" applyBorder="1"/>
    <xf numFmtId="4" fontId="3" fillId="2" borderId="2" xfId="0" applyNumberFormat="1" applyFont="1" applyFill="1" applyBorder="1"/>
    <xf numFmtId="2" fontId="3" fillId="2" borderId="2" xfId="0" applyNumberFormat="1" applyFont="1" applyFill="1" applyBorder="1"/>
    <xf numFmtId="17" fontId="3" fillId="2" borderId="0" xfId="0" applyNumberFormat="1" applyFont="1" applyFill="1" applyBorder="1" applyAlignment="1">
      <alignment horizontal="left"/>
    </xf>
    <xf numFmtId="166" fontId="3" fillId="2" borderId="0" xfId="0" applyNumberFormat="1" applyFont="1" applyFill="1" applyBorder="1" applyAlignment="1" applyProtection="1">
      <alignment horizontal="center"/>
    </xf>
    <xf numFmtId="166" fontId="3" fillId="2" borderId="0" xfId="0" applyNumberFormat="1" applyFont="1" applyFill="1" applyAlignment="1" applyProtection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9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9" fillId="2" borderId="0" xfId="0" applyFont="1" applyFill="1"/>
    <xf numFmtId="0" fontId="8" fillId="2" borderId="0" xfId="0" applyFont="1" applyFill="1"/>
    <xf numFmtId="0" fontId="9" fillId="2" borderId="0" xfId="0" applyFont="1" applyFill="1" applyBorder="1" applyAlignment="1">
      <alignment horizontal="center"/>
    </xf>
    <xf numFmtId="0" fontId="0" fillId="2" borderId="0" xfId="0" applyFill="1"/>
    <xf numFmtId="0" fontId="11" fillId="2" borderId="0" xfId="0" applyFont="1" applyFill="1"/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/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Fill="1" applyBorder="1"/>
    <xf numFmtId="0" fontId="7" fillId="2" borderId="0" xfId="2" applyFill="1" applyAlignment="1" applyProtection="1"/>
    <xf numFmtId="0" fontId="3" fillId="2" borderId="0" xfId="0" applyFont="1" applyFill="1" applyBorder="1" applyAlignment="1">
      <alignment wrapText="1"/>
    </xf>
    <xf numFmtId="0" fontId="3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/>
    </xf>
    <xf numFmtId="0" fontId="3" fillId="0" borderId="3" xfId="0" applyFont="1" applyFill="1" applyBorder="1"/>
    <xf numFmtId="0" fontId="3" fillId="0" borderId="5" xfId="0" applyFont="1" applyFill="1" applyBorder="1"/>
    <xf numFmtId="0" fontId="3" fillId="0" borderId="2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/>
    <xf numFmtId="2" fontId="3" fillId="2" borderId="3" xfId="0" applyNumberFormat="1" applyFont="1" applyFill="1" applyBorder="1" applyAlignment="1">
      <alignment horizontal="center" wrapText="1"/>
    </xf>
    <xf numFmtId="0" fontId="3" fillId="2" borderId="5" xfId="0" applyFont="1" applyFill="1" applyBorder="1"/>
    <xf numFmtId="3" fontId="3" fillId="0" borderId="0" xfId="0" applyNumberFormat="1" applyFont="1" applyFill="1" applyBorder="1"/>
    <xf numFmtId="3" fontId="3" fillId="2" borderId="0" xfId="0" applyNumberFormat="1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2" fontId="3" fillId="0" borderId="0" xfId="0" applyNumberFormat="1" applyFont="1" applyFill="1"/>
    <xf numFmtId="0" fontId="6" fillId="0" borderId="0" xfId="0" applyFont="1" applyFill="1"/>
    <xf numFmtId="2" fontId="3" fillId="2" borderId="4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" xfId="4" applyFont="1" applyBorder="1"/>
    <xf numFmtId="2" fontId="3" fillId="2" borderId="0" xfId="0" applyNumberFormat="1" applyFont="1" applyFill="1"/>
    <xf numFmtId="169" fontId="3" fillId="2" borderId="0" xfId="0" applyNumberFormat="1" applyFont="1" applyFill="1"/>
    <xf numFmtId="4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8" fillId="2" borderId="0" xfId="0" applyNumberFormat="1" applyFont="1" applyFill="1" applyAlignment="1" applyProtection="1">
      <alignment horizontal="center" vertical="center"/>
    </xf>
    <xf numFmtId="0" fontId="4" fillId="2" borderId="0" xfId="0" applyFont="1" applyFill="1"/>
    <xf numFmtId="0" fontId="3" fillId="2" borderId="1" xfId="0" quotePrefix="1" applyFont="1" applyFill="1" applyBorder="1" applyAlignment="1">
      <alignment horizontal="center" vertical="center" wrapText="1"/>
    </xf>
    <xf numFmtId="2" fontId="3" fillId="2" borderId="1" xfId="0" quotePrefix="1" applyNumberFormat="1" applyFont="1" applyFill="1" applyBorder="1" applyAlignment="1">
      <alignment horizontal="center" vertical="center" wrapText="1"/>
    </xf>
    <xf numFmtId="169" fontId="3" fillId="2" borderId="0" xfId="0" applyNumberFormat="1" applyFont="1" applyFill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/>
    </xf>
    <xf numFmtId="168" fontId="3" fillId="2" borderId="0" xfId="0" applyNumberFormat="1" applyFont="1" applyFill="1" applyBorder="1" applyAlignment="1">
      <alignment horizontal="center"/>
    </xf>
    <xf numFmtId="169" fontId="3" fillId="2" borderId="0" xfId="0" applyNumberFormat="1" applyFont="1" applyFill="1" applyBorder="1"/>
    <xf numFmtId="0" fontId="3" fillId="2" borderId="0" xfId="0" applyNumberFormat="1" applyFont="1" applyFill="1" applyAlignment="1">
      <alignment horizontal="left"/>
    </xf>
    <xf numFmtId="165" fontId="3" fillId="2" borderId="2" xfId="0" applyNumberFormat="1" applyFont="1" applyFill="1" applyBorder="1" applyAlignment="1">
      <alignment horizontal="center" vertical="center"/>
    </xf>
    <xf numFmtId="168" fontId="3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left"/>
    </xf>
    <xf numFmtId="165" fontId="3" fillId="0" borderId="2" xfId="4" applyNumberFormat="1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left"/>
    </xf>
    <xf numFmtId="3" fontId="3" fillId="2" borderId="4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0" fontId="3" fillId="0" borderId="1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 applyFill="1" applyAlignment="1">
      <alignment horizontal="right"/>
    </xf>
    <xf numFmtId="0" fontId="3" fillId="0" borderId="2" xfId="0" applyFont="1" applyFill="1" applyBorder="1" applyAlignment="1">
      <alignment horizontal="left"/>
    </xf>
    <xf numFmtId="2" fontId="3" fillId="0" borderId="2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3" fillId="0" borderId="0" xfId="0" applyFont="1"/>
    <xf numFmtId="0" fontId="3" fillId="0" borderId="0" xfId="0" applyFont="1" applyBorder="1" applyAlignment="1">
      <alignment horizontal="center"/>
    </xf>
    <xf numFmtId="165" fontId="3" fillId="0" borderId="0" xfId="4" applyNumberFormat="1" applyFont="1" applyFill="1" applyBorder="1" applyAlignment="1">
      <alignment horizontal="center"/>
    </xf>
    <xf numFmtId="167" fontId="3" fillId="2" borderId="3" xfId="0" applyNumberFormat="1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left" wrapText="1"/>
    </xf>
    <xf numFmtId="2" fontId="3" fillId="0" borderId="0" xfId="4" applyNumberFormat="1" applyFont="1" applyBorder="1"/>
    <xf numFmtId="3" fontId="3" fillId="2" borderId="0" xfId="0" applyNumberFormat="1" applyFont="1" applyFill="1" applyBorder="1" applyAlignment="1">
      <alignment vertical="center" wrapText="1"/>
    </xf>
    <xf numFmtId="0" fontId="6" fillId="0" borderId="0" xfId="4" applyFont="1" applyAlignment="1">
      <alignment horizontal="left"/>
    </xf>
    <xf numFmtId="4" fontId="13" fillId="0" borderId="0" xfId="0" applyNumberFormat="1" applyFont="1" applyFill="1" applyBorder="1" applyAlignment="1" applyProtection="1"/>
    <xf numFmtId="165" fontId="3" fillId="2" borderId="0" xfId="4" applyNumberFormat="1" applyFont="1" applyFill="1" applyBorder="1" applyAlignment="1">
      <alignment horizontal="center"/>
    </xf>
    <xf numFmtId="165" fontId="3" fillId="2" borderId="2" xfId="4" applyNumberFormat="1" applyFont="1" applyFill="1" applyBorder="1" applyAlignment="1">
      <alignment horizontal="center"/>
    </xf>
    <xf numFmtId="3" fontId="3" fillId="0" borderId="0" xfId="0" applyNumberFormat="1" applyFont="1" applyFill="1"/>
    <xf numFmtId="171" fontId="3" fillId="2" borderId="0" xfId="5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/>
    <xf numFmtId="4" fontId="8" fillId="2" borderId="0" xfId="0" applyNumberFormat="1" applyFont="1" applyFill="1" applyAlignment="1" applyProtection="1">
      <alignment horizontal="center" vertical="center"/>
    </xf>
    <xf numFmtId="4" fontId="3" fillId="2" borderId="1" xfId="0" quotePrefix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3" fontId="3" fillId="2" borderId="2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4" applyNumberFormat="1" applyFont="1" applyAlignment="1">
      <alignment horizontal="center"/>
    </xf>
    <xf numFmtId="165" fontId="3" fillId="0" borderId="0" xfId="4" applyNumberFormat="1" applyFont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5" fontId="3" fillId="0" borderId="2" xfId="4" applyNumberFormat="1" applyFont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5" fontId="3" fillId="0" borderId="3" xfId="4" applyNumberFormat="1" applyFont="1" applyBorder="1" applyAlignment="1">
      <alignment horizontal="center"/>
    </xf>
    <xf numFmtId="0" fontId="3" fillId="2" borderId="3" xfId="0" applyNumberFormat="1" applyFont="1" applyFill="1" applyBorder="1" applyAlignment="1">
      <alignment horizontal="left"/>
    </xf>
    <xf numFmtId="165" fontId="3" fillId="2" borderId="3" xfId="4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0" fontId="3" fillId="0" borderId="3" xfId="4" applyFont="1" applyBorder="1"/>
    <xf numFmtId="0" fontId="3" fillId="0" borderId="2" xfId="4" applyFont="1" applyBorder="1" applyAlignment="1">
      <alignment horizontal="center"/>
    </xf>
    <xf numFmtId="171" fontId="3" fillId="2" borderId="2" xfId="5" applyNumberFormat="1" applyFont="1" applyFill="1" applyBorder="1" applyAlignment="1">
      <alignment horizontal="center"/>
    </xf>
    <xf numFmtId="167" fontId="3" fillId="2" borderId="0" xfId="0" applyNumberFormat="1" applyFont="1" applyFill="1" applyBorder="1" applyAlignment="1">
      <alignment horizontal="left" wrapText="1"/>
    </xf>
    <xf numFmtId="3" fontId="3" fillId="2" borderId="3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 applyProtection="1"/>
    <xf numFmtId="0" fontId="3" fillId="3" borderId="0" xfId="0" applyFont="1" applyFill="1" applyBorder="1"/>
    <xf numFmtId="2" fontId="3" fillId="3" borderId="4" xfId="0" applyNumberFormat="1" applyFont="1" applyFill="1" applyBorder="1" applyAlignment="1">
      <alignment horizontal="center" vertical="center" wrapText="1"/>
    </xf>
    <xf numFmtId="0" fontId="3" fillId="0" borderId="3" xfId="4" applyFont="1" applyBorder="1" applyAlignment="1">
      <alignment horizontal="center"/>
    </xf>
    <xf numFmtId="0" fontId="15" fillId="3" borderId="0" xfId="0" applyFont="1" applyFill="1" applyBorder="1"/>
    <xf numFmtId="3" fontId="5" fillId="4" borderId="0" xfId="0" applyNumberFormat="1" applyFont="1" applyFill="1" applyProtection="1"/>
    <xf numFmtId="3" fontId="16" fillId="0" borderId="0" xfId="0" applyNumberFormat="1" applyFont="1" applyFill="1" applyProtection="1"/>
    <xf numFmtId="164" fontId="3" fillId="2" borderId="0" xfId="7" applyFont="1" applyFill="1" applyBorder="1" applyAlignment="1">
      <alignment horizontal="center" vertical="center" wrapText="1"/>
    </xf>
    <xf numFmtId="164" fontId="3" fillId="2" borderId="2" xfId="7" applyFont="1" applyFill="1" applyBorder="1" applyAlignment="1">
      <alignment horizontal="center" vertical="center" wrapText="1"/>
    </xf>
    <xf numFmtId="0" fontId="9" fillId="0" borderId="0" xfId="0" applyFont="1" applyFill="1" applyBorder="1"/>
    <xf numFmtId="3" fontId="5" fillId="0" borderId="0" xfId="0" applyNumberFormat="1" applyFont="1" applyFill="1" applyBorder="1" applyProtection="1"/>
    <xf numFmtId="4" fontId="3" fillId="0" borderId="0" xfId="0" applyNumberFormat="1" applyFont="1" applyFill="1" applyAlignment="1">
      <alignment horizontal="right"/>
    </xf>
    <xf numFmtId="2" fontId="3" fillId="0" borderId="2" xfId="0" applyNumberFormat="1" applyFont="1" applyFill="1" applyBorder="1"/>
    <xf numFmtId="3" fontId="16" fillId="0" borderId="0" xfId="0" applyNumberFormat="1" applyFont="1" applyFill="1" applyBorder="1" applyProtection="1"/>
    <xf numFmtId="0" fontId="8" fillId="3" borderId="0" xfId="0" applyFont="1" applyFill="1" applyBorder="1" applyAlignment="1">
      <alignment horizontal="right"/>
    </xf>
    <xf numFmtId="0" fontId="3" fillId="0" borderId="0" xfId="4" quotePrefix="1" applyFont="1"/>
    <xf numFmtId="0" fontId="0" fillId="0" borderId="0" xfId="0" applyBorder="1"/>
    <xf numFmtId="1" fontId="3" fillId="2" borderId="3" xfId="4" applyNumberFormat="1" applyFont="1" applyFill="1" applyBorder="1" applyAlignment="1">
      <alignment horizontal="center"/>
    </xf>
    <xf numFmtId="1" fontId="3" fillId="2" borderId="0" xfId="4" applyNumberFormat="1" applyFont="1" applyFill="1" applyBorder="1" applyAlignment="1">
      <alignment horizontal="center"/>
    </xf>
    <xf numFmtId="1" fontId="3" fillId="2" borderId="2" xfId="4" applyNumberFormat="1" applyFont="1" applyFill="1" applyBorder="1" applyAlignment="1">
      <alignment horizontal="center"/>
    </xf>
    <xf numFmtId="3" fontId="3" fillId="2" borderId="3" xfId="4" applyNumberFormat="1" applyFont="1" applyFill="1" applyBorder="1" applyAlignment="1">
      <alignment horizontal="center"/>
    </xf>
    <xf numFmtId="3" fontId="3" fillId="2" borderId="0" xfId="4" applyNumberFormat="1" applyFont="1" applyFill="1" applyBorder="1" applyAlignment="1">
      <alignment horizontal="center"/>
    </xf>
    <xf numFmtId="3" fontId="3" fillId="2" borderId="2" xfId="4" applyNumberFormat="1" applyFont="1" applyFill="1" applyBorder="1" applyAlignment="1">
      <alignment horizontal="center"/>
    </xf>
    <xf numFmtId="0" fontId="3" fillId="0" borderId="7" xfId="4" applyFont="1" applyBorder="1"/>
    <xf numFmtId="0" fontId="3" fillId="0" borderId="7" xfId="4" applyFont="1" applyBorder="1" applyAlignment="1">
      <alignment horizontal="center"/>
    </xf>
    <xf numFmtId="167" fontId="3" fillId="2" borderId="7" xfId="0" applyNumberFormat="1" applyFont="1" applyFill="1" applyBorder="1" applyAlignment="1">
      <alignment horizontal="left"/>
    </xf>
    <xf numFmtId="0" fontId="3" fillId="2" borderId="7" xfId="0" applyNumberFormat="1" applyFont="1" applyFill="1" applyBorder="1" applyAlignment="1">
      <alignment horizontal="left"/>
    </xf>
    <xf numFmtId="165" fontId="3" fillId="2" borderId="7" xfId="4" applyNumberFormat="1" applyFont="1" applyFill="1" applyBorder="1" applyAlignment="1">
      <alignment horizontal="center"/>
    </xf>
    <xf numFmtId="165" fontId="3" fillId="0" borderId="7" xfId="4" applyNumberFormat="1" applyFont="1" applyBorder="1" applyAlignment="1">
      <alignment horizontal="center"/>
    </xf>
    <xf numFmtId="1" fontId="3" fillId="2" borderId="0" xfId="0" applyNumberFormat="1" applyFont="1" applyFill="1" applyBorder="1"/>
    <xf numFmtId="4" fontId="3" fillId="0" borderId="0" xfId="0" applyNumberFormat="1" applyFont="1" applyFill="1"/>
    <xf numFmtId="165" fontId="3" fillId="3" borderId="0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0" xfId="4" applyNumberFormat="1" applyFont="1" applyFill="1" applyBorder="1" applyAlignment="1">
      <alignment horizontal="center"/>
    </xf>
    <xf numFmtId="165" fontId="3" fillId="3" borderId="2" xfId="4" applyNumberFormat="1" applyFont="1" applyFill="1" applyBorder="1" applyAlignment="1">
      <alignment horizontal="center"/>
    </xf>
    <xf numFmtId="1" fontId="3" fillId="2" borderId="7" xfId="4" applyNumberFormat="1" applyFont="1" applyFill="1" applyBorder="1" applyAlignment="1">
      <alignment horizontal="center"/>
    </xf>
    <xf numFmtId="3" fontId="3" fillId="2" borderId="7" xfId="4" applyNumberFormat="1" applyFont="1" applyFill="1" applyBorder="1" applyAlignment="1">
      <alignment horizontal="center"/>
    </xf>
    <xf numFmtId="165" fontId="3" fillId="2" borderId="0" xfId="0" applyNumberFormat="1" applyFont="1" applyFill="1" applyBorder="1"/>
    <xf numFmtId="2" fontId="3" fillId="0" borderId="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4" fontId="17" fillId="0" borderId="0" xfId="0" applyNumberFormat="1" applyFont="1" applyFill="1" applyBorder="1" applyAlignment="1" applyProtection="1"/>
    <xf numFmtId="3" fontId="3" fillId="2" borderId="2" xfId="0" applyNumberFormat="1" applyFont="1" applyFill="1" applyBorder="1"/>
    <xf numFmtId="170" fontId="17" fillId="0" borderId="0" xfId="0" applyNumberFormat="1" applyFont="1" applyFill="1" applyBorder="1" applyAlignment="1" applyProtection="1"/>
    <xf numFmtId="4" fontId="17" fillId="5" borderId="0" xfId="0" applyNumberFormat="1" applyFont="1" applyFill="1" applyBorder="1" applyAlignment="1" applyProtection="1"/>
    <xf numFmtId="0" fontId="1" fillId="0" borderId="0" xfId="0" applyFont="1" applyFill="1" applyBorder="1" applyAlignment="1">
      <alignment horizontal="left" vertical="center" wrapText="1"/>
    </xf>
    <xf numFmtId="172" fontId="3" fillId="2" borderId="2" xfId="7" applyNumberFormat="1" applyFont="1" applyFill="1" applyBorder="1" applyAlignment="1">
      <alignment horizontal="center" vertical="center" wrapText="1"/>
    </xf>
    <xf numFmtId="172" fontId="3" fillId="2" borderId="0" xfId="7" applyNumberFormat="1" applyFont="1" applyFill="1" applyBorder="1" applyAlignment="1">
      <alignment horizontal="center" vertical="center" wrapText="1"/>
    </xf>
    <xf numFmtId="3" fontId="18" fillId="4" borderId="0" xfId="0" applyNumberFormat="1" applyFont="1" applyFill="1" applyProtection="1"/>
    <xf numFmtId="0" fontId="4" fillId="0" borderId="0" xfId="0" applyFont="1" applyFill="1"/>
    <xf numFmtId="0" fontId="3" fillId="6" borderId="0" xfId="0" applyFont="1" applyFill="1" applyBorder="1"/>
    <xf numFmtId="0" fontId="3" fillId="6" borderId="0" xfId="4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171" fontId="3" fillId="0" borderId="2" xfId="6" applyNumberFormat="1" applyFont="1" applyFill="1" applyBorder="1" applyAlignment="1">
      <alignment horizontal="center"/>
    </xf>
    <xf numFmtId="0" fontId="3" fillId="6" borderId="0" xfId="4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0" xfId="4" applyFont="1" applyFill="1" applyBorder="1"/>
    <xf numFmtId="2" fontId="3" fillId="6" borderId="0" xfId="0" applyNumberFormat="1" applyFont="1" applyFill="1" applyBorder="1"/>
    <xf numFmtId="0" fontId="19" fillId="6" borderId="0" xfId="0" applyFont="1" applyFill="1" applyBorder="1"/>
    <xf numFmtId="0" fontId="3" fillId="6" borderId="0" xfId="0" quotePrefix="1" applyFont="1" applyFill="1" applyBorder="1" applyAlignment="1">
      <alignment horizontal="left"/>
    </xf>
    <xf numFmtId="0" fontId="4" fillId="6" borderId="0" xfId="0" applyFont="1" applyFill="1"/>
    <xf numFmtId="0" fontId="9" fillId="6" borderId="0" xfId="0" applyFont="1" applyFill="1"/>
    <xf numFmtId="0" fontId="3" fillId="6" borderId="0" xfId="0" applyFont="1" applyFill="1"/>
    <xf numFmtId="174" fontId="3" fillId="2" borderId="0" xfId="0" applyNumberFormat="1" applyFont="1" applyFill="1"/>
    <xf numFmtId="165" fontId="3" fillId="2" borderId="0" xfId="0" applyNumberFormat="1" applyFont="1" applyFill="1" applyAlignment="1">
      <alignment horizontal="center"/>
    </xf>
    <xf numFmtId="165" fontId="3" fillId="2" borderId="7" xfId="0" applyNumberFormat="1" applyFont="1" applyFill="1" applyBorder="1" applyAlignment="1">
      <alignment horizontal="center"/>
    </xf>
    <xf numFmtId="3" fontId="4" fillId="6" borderId="0" xfId="0" applyNumberFormat="1" applyFont="1" applyFill="1" applyBorder="1" applyAlignment="1">
      <alignment horizontal="left"/>
    </xf>
    <xf numFmtId="3" fontId="3" fillId="6" borderId="0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quotePrefix="1" applyFont="1" applyFill="1" applyBorder="1" applyAlignment="1">
      <alignment horizontal="left" vertical="center" wrapText="1"/>
    </xf>
    <xf numFmtId="0" fontId="3" fillId="2" borderId="0" xfId="0" quotePrefix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2" borderId="5" xfId="0" quotePrefix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quotePrefix="1" applyFont="1" applyFill="1" applyBorder="1" applyAlignment="1">
      <alignment horizontal="center" vertical="center" wrapText="1"/>
    </xf>
    <xf numFmtId="0" fontId="3" fillId="2" borderId="4" xfId="0" quotePrefix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</cellXfs>
  <cellStyles count="9">
    <cellStyle name="Euro" xfId="1"/>
    <cellStyle name="Hiperlink" xfId="2" builtinId="8"/>
    <cellStyle name="Normal" xfId="0" builtinId="0"/>
    <cellStyle name="Normal 2" xfId="3"/>
    <cellStyle name="Normal_indcategoriassa" xfId="4"/>
    <cellStyle name="Porcentagem" xfId="5" builtinId="5"/>
    <cellStyle name="Porcentagem 2" xfId="6"/>
    <cellStyle name="Vírgula" xfId="7" builtinId="3"/>
    <cellStyle name="Vírgula 2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9"/>
  <sheetViews>
    <sheetView zoomScaleNormal="100" workbookViewId="0">
      <selection activeCell="B10" sqref="B10"/>
    </sheetView>
  </sheetViews>
  <sheetFormatPr defaultRowHeight="12.75" x14ac:dyDescent="0.2"/>
  <cols>
    <col min="1" max="1" width="3.85546875" style="75" customWidth="1"/>
    <col min="2" max="2" width="100.7109375" style="75" customWidth="1"/>
    <col min="3" max="16384" width="9.140625" style="75"/>
  </cols>
  <sheetData>
    <row r="2" spans="2:2" ht="15" x14ac:dyDescent="0.25">
      <c r="B2" s="76" t="s">
        <v>285</v>
      </c>
    </row>
    <row r="3" spans="2:2" x14ac:dyDescent="0.2">
      <c r="B3" s="82" t="s">
        <v>237</v>
      </c>
    </row>
    <row r="4" spans="2:2" x14ac:dyDescent="0.2">
      <c r="B4" s="82" t="s">
        <v>238</v>
      </c>
    </row>
    <row r="5" spans="2:2" x14ac:dyDescent="0.2">
      <c r="B5" s="82" t="s">
        <v>239</v>
      </c>
    </row>
    <row r="6" spans="2:2" x14ac:dyDescent="0.2">
      <c r="B6" s="82" t="s">
        <v>240</v>
      </c>
    </row>
    <row r="7" spans="2:2" x14ac:dyDescent="0.2">
      <c r="B7" s="82" t="s">
        <v>241</v>
      </c>
    </row>
    <row r="8" spans="2:2" x14ac:dyDescent="0.2">
      <c r="B8" s="82" t="s">
        <v>242</v>
      </c>
    </row>
    <row r="9" spans="2:2" x14ac:dyDescent="0.2">
      <c r="B9" s="82" t="s">
        <v>243</v>
      </c>
    </row>
    <row r="10" spans="2:2" x14ac:dyDescent="0.2">
      <c r="B10" s="82" t="s">
        <v>244</v>
      </c>
    </row>
    <row r="11" spans="2:2" x14ac:dyDescent="0.2">
      <c r="B11" s="82" t="s">
        <v>245</v>
      </c>
    </row>
    <row r="12" spans="2:2" x14ac:dyDescent="0.2">
      <c r="B12" s="82" t="s">
        <v>246</v>
      </c>
    </row>
    <row r="13" spans="2:2" x14ac:dyDescent="0.2">
      <c r="B13" s="82" t="s">
        <v>247</v>
      </c>
    </row>
    <row r="14" spans="2:2" x14ac:dyDescent="0.2">
      <c r="B14" s="82" t="s">
        <v>248</v>
      </c>
    </row>
    <row r="15" spans="2:2" x14ac:dyDescent="0.2">
      <c r="B15" s="82" t="s">
        <v>236</v>
      </c>
    </row>
    <row r="16" spans="2:2" x14ac:dyDescent="0.2">
      <c r="B16" s="82" t="s">
        <v>270</v>
      </c>
    </row>
    <row r="17" spans="2:2" x14ac:dyDescent="0.2">
      <c r="B17" s="82" t="s">
        <v>271</v>
      </c>
    </row>
    <row r="18" spans="2:2" x14ac:dyDescent="0.2">
      <c r="B18" s="82" t="s">
        <v>272</v>
      </c>
    </row>
    <row r="19" spans="2:2" x14ac:dyDescent="0.2">
      <c r="B19" s="82" t="s">
        <v>273</v>
      </c>
    </row>
  </sheetData>
  <phoneticPr fontId="0" type="noConversion"/>
  <hyperlinks>
    <hyperlink ref="B5" location="'Tab 3'!A1" display="3. Indicadores de Produção Física da Indústria"/>
    <hyperlink ref="B7" location="'Tab 5'!A1" display="5. Atividade e Indústria: Produção, Vendas e Utilização de Capacidade"/>
    <hyperlink ref="B9" location="'Tab 7'!A1" display="7. Volume de Vendas do Comércio Varejista com Ajuste Sazonal"/>
    <hyperlink ref="B10" location="'Tab 8'!A1" display="8. PIB: Ótica da Oferta"/>
    <hyperlink ref="B11" location="'Tab 9'!A1" display="9. PIB: Ótica da Demanda"/>
    <hyperlink ref="B12" location="'Tab 10'!A1" display="10. PIB Trimestral sem Ajuste Sazonal: Ótica da Oferta"/>
    <hyperlink ref="B13" location="'Tab 11'!A1" display="11. PIB Trimestral sem Ajuste Sazonal: Ótica da Demanda"/>
    <hyperlink ref="B14" location="'Tab 12'!A1" display="12. PIB Trimestral com Ajuste Sazonal (1995 = 100)"/>
    <hyperlink ref="B16" location="'Tab 15'!A1" display="15. Financiamento da Formação Bruta de Capital (valor corrente por trimestre)"/>
    <hyperlink ref="B17" location="'Tab 16'!A1" display="16. Financiamento da Formação Bruta de Capital (em % do PIB)"/>
    <hyperlink ref="B18" location="'Tab 17'!A1" display="17. Financiamento da Formação Bruta de Capital (valor corrente em 4 trimestres)"/>
    <hyperlink ref="B19" location="'Tab 18'!A1" display="18. Investimento e Poupança"/>
    <hyperlink ref="B15" location="'Tab 13'!A1" display="13. PIB Trimestral sem Ajuste Sazonal (crescimento real do fluxo em 4 trimestres)"/>
    <hyperlink ref="B3" location="'Tab 1'!A1" display="1. Produção Física da Indústria"/>
    <hyperlink ref="B4" location="'Tab 2'!A1" display="2. Produção Física da Indústria com Ajuste Sazonal"/>
    <hyperlink ref="B6" location="'Tab 4'!A1" display="4. Indicadores de Produção Física da Indústria com Ajuste Sazonal"/>
    <hyperlink ref="B8" location="'Tab 6'!A1" display="6. Volume de Vendas do Comércio Varejista"/>
  </hyperlinks>
  <pageMargins left="0.78740157499999996" right="0.78740157499999996" top="0.984251969" bottom="0.984251969" header="0.49212598499999999" footer="0.49212598499999999"/>
  <pageSetup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89"/>
  <sheetViews>
    <sheetView zoomScaleNormal="100" zoomScaleSheetLayoutView="100" workbookViewId="0">
      <pane xSplit="2" ySplit="8" topLeftCell="C63" activePane="bottomRight" state="frozen"/>
      <selection activeCell="Q29" sqref="Q29"/>
      <selection pane="topRight" activeCell="Q29" sqref="Q29"/>
      <selection pane="bottomLeft" activeCell="Q29" sqref="Q29"/>
      <selection pane="bottomRight" activeCell="Q29" sqref="Q29"/>
    </sheetView>
  </sheetViews>
  <sheetFormatPr defaultRowHeight="11.25" x14ac:dyDescent="0.2"/>
  <cols>
    <col min="1" max="1" width="3.7109375" style="5" customWidth="1"/>
    <col min="2" max="2" width="9.140625" style="5"/>
    <col min="3" max="5" width="10.7109375" style="5" customWidth="1"/>
    <col min="6" max="6" width="2.140625" style="5" customWidth="1"/>
    <col min="7" max="12" width="10.7109375" style="5" customWidth="1"/>
    <col min="13" max="16384" width="9.140625" style="5"/>
  </cols>
  <sheetData>
    <row r="1" spans="2:18" s="72" customFormat="1" ht="12.75" x14ac:dyDescent="0.2">
      <c r="B1" s="68" t="s">
        <v>181</v>
      </c>
      <c r="D1" s="74"/>
      <c r="E1" s="74"/>
      <c r="F1" s="74"/>
      <c r="L1" s="107" t="s">
        <v>291</v>
      </c>
    </row>
    <row r="2" spans="2:18" s="72" customFormat="1" ht="12.75" x14ac:dyDescent="0.2">
      <c r="B2" s="73"/>
      <c r="D2" s="74"/>
      <c r="E2" s="74"/>
      <c r="F2" s="74"/>
      <c r="G2" s="71"/>
    </row>
    <row r="3" spans="2:18" x14ac:dyDescent="0.2">
      <c r="B3" s="27" t="s">
        <v>62</v>
      </c>
    </row>
    <row r="4" spans="2:18" x14ac:dyDescent="0.2">
      <c r="B4" s="40" t="s">
        <v>100</v>
      </c>
      <c r="D4" s="30"/>
      <c r="E4" s="30"/>
      <c r="F4" s="30"/>
      <c r="G4" s="30"/>
    </row>
    <row r="5" spans="2:18" x14ac:dyDescent="0.2">
      <c r="B5" s="41" t="s">
        <v>39</v>
      </c>
      <c r="D5" s="30"/>
      <c r="E5" s="30"/>
      <c r="F5" s="30"/>
      <c r="G5" s="30"/>
      <c r="L5" s="42"/>
    </row>
    <row r="6" spans="2:18" x14ac:dyDescent="0.2">
      <c r="B6" s="41"/>
      <c r="C6" s="240"/>
      <c r="D6" s="241"/>
      <c r="E6" s="241"/>
      <c r="F6" s="241"/>
      <c r="G6" s="240"/>
      <c r="H6" s="241"/>
      <c r="I6" s="241"/>
      <c r="J6" s="241"/>
      <c r="K6" s="241"/>
      <c r="L6" s="241"/>
      <c r="M6" s="232"/>
    </row>
    <row r="7" spans="2:18" s="47" customFormat="1" ht="22.5" customHeight="1" x14ac:dyDescent="0.2">
      <c r="B7" s="267" t="s">
        <v>1</v>
      </c>
      <c r="C7" s="45" t="s">
        <v>47</v>
      </c>
      <c r="D7" s="45"/>
      <c r="E7" s="45"/>
      <c r="F7" s="46"/>
      <c r="G7" s="269" t="s">
        <v>48</v>
      </c>
      <c r="H7" s="269"/>
      <c r="I7" s="269"/>
      <c r="J7" s="257" t="s">
        <v>49</v>
      </c>
      <c r="K7" s="257" t="s">
        <v>50</v>
      </c>
      <c r="L7" s="257" t="s">
        <v>45</v>
      </c>
    </row>
    <row r="8" spans="2:18" s="48" customFormat="1" ht="32.25" customHeight="1" thickBot="1" x14ac:dyDescent="0.25">
      <c r="B8" s="268"/>
      <c r="C8" s="32" t="s">
        <v>31</v>
      </c>
      <c r="D8" s="32" t="s">
        <v>51</v>
      </c>
      <c r="E8" s="32" t="s">
        <v>52</v>
      </c>
      <c r="F8" s="32"/>
      <c r="G8" s="32" t="s">
        <v>31</v>
      </c>
      <c r="H8" s="32" t="s">
        <v>53</v>
      </c>
      <c r="I8" s="33" t="s">
        <v>54</v>
      </c>
      <c r="J8" s="258"/>
      <c r="K8" s="258"/>
      <c r="L8" s="258"/>
    </row>
    <row r="9" spans="2:18" ht="12" thickTop="1" x14ac:dyDescent="0.2">
      <c r="B9" s="9" t="s">
        <v>191</v>
      </c>
      <c r="C9" s="42">
        <v>225241.6716175506</v>
      </c>
      <c r="D9" s="42">
        <v>176025.22598448599</v>
      </c>
      <c r="E9" s="42">
        <v>49216.445633064599</v>
      </c>
      <c r="F9" s="42"/>
      <c r="G9" s="42">
        <v>57383.458364348175</v>
      </c>
      <c r="H9" s="42">
        <v>56886.922621220001</v>
      </c>
      <c r="I9" s="42">
        <v>-496.53574312817</v>
      </c>
      <c r="J9" s="42">
        <v>26401.8531289946</v>
      </c>
      <c r="K9" s="42">
        <v>31107.005414301399</v>
      </c>
      <c r="L9" s="42">
        <v>276926.90621033602</v>
      </c>
      <c r="N9" s="42"/>
      <c r="O9" s="42"/>
      <c r="P9" s="42"/>
      <c r="Q9" s="42"/>
      <c r="R9" s="42"/>
    </row>
    <row r="10" spans="2:18" x14ac:dyDescent="0.2">
      <c r="B10" s="9" t="s">
        <v>192</v>
      </c>
      <c r="C10" s="42">
        <v>242691.2508891545</v>
      </c>
      <c r="D10" s="42">
        <v>189995.882576545</v>
      </c>
      <c r="E10" s="42">
        <v>52695.368312609498</v>
      </c>
      <c r="F10" s="42"/>
      <c r="G10" s="42">
        <v>52980.535389595214</v>
      </c>
      <c r="H10" s="42">
        <v>53911.0787355715</v>
      </c>
      <c r="I10" s="42">
        <v>930.54334597628599</v>
      </c>
      <c r="J10" s="42">
        <v>30238.765783907798</v>
      </c>
      <c r="K10" s="42">
        <v>34983.0807708059</v>
      </c>
      <c r="L10" s="42">
        <v>292788.55798380502</v>
      </c>
      <c r="N10" s="42"/>
      <c r="O10" s="42"/>
      <c r="P10" s="42"/>
      <c r="Q10" s="42"/>
      <c r="R10" s="42"/>
    </row>
    <row r="11" spans="2:18" x14ac:dyDescent="0.2">
      <c r="B11" s="9" t="s">
        <v>193</v>
      </c>
      <c r="C11" s="42">
        <v>254599.94288666791</v>
      </c>
      <c r="D11" s="42">
        <v>200011.591048498</v>
      </c>
      <c r="E11" s="42">
        <v>54588.351838169903</v>
      </c>
      <c r="F11" s="42"/>
      <c r="G11" s="42">
        <v>47073.49403929145</v>
      </c>
      <c r="H11" s="42">
        <v>53878.574951676797</v>
      </c>
      <c r="I11" s="42">
        <v>6805.0809123853496</v>
      </c>
      <c r="J11" s="42">
        <v>33767.674647758897</v>
      </c>
      <c r="K11" s="42">
        <v>40155.473492156903</v>
      </c>
      <c r="L11" s="42">
        <v>308895.79990633199</v>
      </c>
      <c r="N11" s="42"/>
      <c r="O11" s="42"/>
      <c r="P11" s="42"/>
      <c r="Q11" s="42"/>
      <c r="R11" s="42"/>
    </row>
    <row r="12" spans="2:18" x14ac:dyDescent="0.2">
      <c r="B12" s="9" t="s">
        <v>194</v>
      </c>
      <c r="C12" s="42">
        <v>277036.83292406902</v>
      </c>
      <c r="D12" s="42">
        <v>208493.248513578</v>
      </c>
      <c r="E12" s="42">
        <v>68543.584410491007</v>
      </c>
      <c r="F12" s="42"/>
      <c r="G12" s="42">
        <v>54872.037075702989</v>
      </c>
      <c r="H12" s="42">
        <v>54811.088283295801</v>
      </c>
      <c r="I12" s="42">
        <v>-60.948792407187298</v>
      </c>
      <c r="J12" s="42">
        <v>31755.782261057699</v>
      </c>
      <c r="K12" s="42">
        <v>43061.947836277803</v>
      </c>
      <c r="L12" s="42">
        <v>320480.80683973699</v>
      </c>
      <c r="N12" s="42"/>
      <c r="O12" s="42"/>
      <c r="P12" s="42"/>
      <c r="Q12" s="42"/>
      <c r="R12" s="42"/>
    </row>
    <row r="13" spans="2:18" x14ac:dyDescent="0.2">
      <c r="B13" s="35" t="s">
        <v>208</v>
      </c>
      <c r="C13" s="43">
        <f>SUM(C9:C12)</f>
        <v>999569.69831744197</v>
      </c>
      <c r="D13" s="43">
        <f t="shared" ref="D13:L13" si="0">SUM(D9:D12)</f>
        <v>774525.94812310697</v>
      </c>
      <c r="E13" s="43">
        <f t="shared" si="0"/>
        <v>225043.75019433501</v>
      </c>
      <c r="F13" s="43"/>
      <c r="G13" s="43">
        <f t="shared" si="0"/>
        <v>212309.52486893785</v>
      </c>
      <c r="H13" s="43">
        <f t="shared" si="0"/>
        <v>219487.6645917641</v>
      </c>
      <c r="I13" s="43">
        <f t="shared" si="0"/>
        <v>7178.1397228262786</v>
      </c>
      <c r="J13" s="43">
        <f t="shared" si="0"/>
        <v>122164.07582171899</v>
      </c>
      <c r="K13" s="43">
        <f t="shared" si="0"/>
        <v>149307.50751354202</v>
      </c>
      <c r="L13" s="43">
        <f t="shared" si="0"/>
        <v>1199092.07094021</v>
      </c>
      <c r="N13" s="42"/>
      <c r="O13" s="42"/>
      <c r="P13" s="42"/>
      <c r="Q13" s="42"/>
      <c r="R13" s="42"/>
    </row>
    <row r="14" spans="2:18" x14ac:dyDescent="0.2">
      <c r="B14" s="9" t="s">
        <v>195</v>
      </c>
      <c r="C14" s="42">
        <v>258559.20777827047</v>
      </c>
      <c r="D14" s="42">
        <v>203369.31853886499</v>
      </c>
      <c r="E14" s="42">
        <v>55189.8892394055</v>
      </c>
      <c r="F14" s="42"/>
      <c r="G14" s="42">
        <v>60142.705978436381</v>
      </c>
      <c r="H14" s="42">
        <v>61689.234301396798</v>
      </c>
      <c r="I14" s="42">
        <v>1546.5283229604199</v>
      </c>
      <c r="J14" s="42">
        <v>33576.475440388604</v>
      </c>
      <c r="K14" s="42">
        <v>42901.6259110725</v>
      </c>
      <c r="L14" s="42">
        <v>312469.81993194402</v>
      </c>
      <c r="N14" s="42"/>
      <c r="O14" s="42"/>
      <c r="P14" s="42"/>
      <c r="Q14" s="42"/>
      <c r="R14" s="42"/>
    </row>
    <row r="15" spans="2:18" x14ac:dyDescent="0.2">
      <c r="B15" s="9" t="s">
        <v>196</v>
      </c>
      <c r="C15" s="42">
        <v>268971.04785969027</v>
      </c>
      <c r="D15" s="42">
        <v>210283.80357930899</v>
      </c>
      <c r="E15" s="42">
        <v>58687.244280381303</v>
      </c>
      <c r="F15" s="42"/>
      <c r="G15" s="42">
        <v>61640.981153765715</v>
      </c>
      <c r="H15" s="42">
        <v>62066.886281921201</v>
      </c>
      <c r="I15" s="42">
        <v>425.90512815548601</v>
      </c>
      <c r="J15" s="42">
        <v>40837.1561374292</v>
      </c>
      <c r="K15" s="42">
        <v>48577.435638315903</v>
      </c>
      <c r="L15" s="42">
        <v>323723.55976888002</v>
      </c>
      <c r="N15" s="42"/>
      <c r="O15" s="42"/>
      <c r="P15" s="42"/>
      <c r="Q15" s="42"/>
      <c r="R15" s="42"/>
    </row>
    <row r="16" spans="2:18" x14ac:dyDescent="0.2">
      <c r="B16" s="9" t="s">
        <v>197</v>
      </c>
      <c r="C16" s="42">
        <v>271473.3894109212</v>
      </c>
      <c r="D16" s="42">
        <v>211485.55471160499</v>
      </c>
      <c r="E16" s="42">
        <v>59987.834699316198</v>
      </c>
      <c r="F16" s="42"/>
      <c r="G16" s="42">
        <v>53982.15846387019</v>
      </c>
      <c r="H16" s="42">
        <v>60427.3887483457</v>
      </c>
      <c r="I16" s="42">
        <v>6445.2302844755104</v>
      </c>
      <c r="J16" s="42">
        <v>45700.994584250599</v>
      </c>
      <c r="K16" s="42">
        <v>51522.557291561097</v>
      </c>
      <c r="L16" s="42">
        <v>332524.44573643198</v>
      </c>
    </row>
    <row r="17" spans="2:12" x14ac:dyDescent="0.2">
      <c r="B17" s="9" t="s">
        <v>198</v>
      </c>
      <c r="C17" s="42">
        <v>299007.49497425812</v>
      </c>
      <c r="D17" s="42">
        <v>218362.001373162</v>
      </c>
      <c r="E17" s="42">
        <v>80645.493601096096</v>
      </c>
      <c r="F17" s="42"/>
      <c r="G17" s="42">
        <v>62311.063225413563</v>
      </c>
      <c r="H17" s="42">
        <v>58153.470869924196</v>
      </c>
      <c r="I17" s="42">
        <v>-4157.5923554893698</v>
      </c>
      <c r="J17" s="42">
        <v>42666.833474087602</v>
      </c>
      <c r="K17" s="42">
        <v>48632.5645691065</v>
      </c>
      <c r="L17" s="42">
        <v>347037.642393674</v>
      </c>
    </row>
    <row r="18" spans="2:12" x14ac:dyDescent="0.2">
      <c r="B18" s="35" t="s">
        <v>209</v>
      </c>
      <c r="C18" s="43">
        <f>SUM(C14:C17)</f>
        <v>1098011.14002314</v>
      </c>
      <c r="D18" s="43">
        <f t="shared" ref="D18:L18" si="1">SUM(D14:D17)</f>
        <v>843500.67820294097</v>
      </c>
      <c r="E18" s="43">
        <f t="shared" si="1"/>
        <v>254510.4618201991</v>
      </c>
      <c r="F18" s="43"/>
      <c r="G18" s="43">
        <f t="shared" si="1"/>
        <v>238076.90882148582</v>
      </c>
      <c r="H18" s="43">
        <f t="shared" si="1"/>
        <v>242336.9802015879</v>
      </c>
      <c r="I18" s="43">
        <f t="shared" si="1"/>
        <v>4260.0713801020474</v>
      </c>
      <c r="J18" s="43">
        <f t="shared" si="1"/>
        <v>162781.45963615601</v>
      </c>
      <c r="K18" s="43">
        <f t="shared" si="1"/>
        <v>191634.18341005599</v>
      </c>
      <c r="L18" s="43">
        <f t="shared" si="1"/>
        <v>1315755.4678309299</v>
      </c>
    </row>
    <row r="19" spans="2:12" x14ac:dyDescent="0.2">
      <c r="B19" s="9" t="s">
        <v>199</v>
      </c>
      <c r="C19" s="42">
        <v>281610.0566193657</v>
      </c>
      <c r="D19" s="42">
        <v>215912.92836607501</v>
      </c>
      <c r="E19" s="42">
        <v>65697.128253290706</v>
      </c>
      <c r="F19" s="42"/>
      <c r="G19" s="42">
        <v>61001.863460117165</v>
      </c>
      <c r="H19" s="42">
        <v>62805.927262864003</v>
      </c>
      <c r="I19" s="42">
        <v>1804.0638027468401</v>
      </c>
      <c r="J19" s="42">
        <v>34811.533547835803</v>
      </c>
      <c r="K19" s="42">
        <v>38734.913998603901</v>
      </c>
      <c r="L19" s="42">
        <v>342296.66723420902</v>
      </c>
    </row>
    <row r="20" spans="2:12" x14ac:dyDescent="0.2">
      <c r="B20" s="9" t="s">
        <v>200</v>
      </c>
      <c r="C20" s="42">
        <v>297314.77518045431</v>
      </c>
      <c r="D20" s="42">
        <v>225796.03047386801</v>
      </c>
      <c r="E20" s="42">
        <v>71518.744706586294</v>
      </c>
      <c r="F20" s="42"/>
      <c r="G20" s="42">
        <v>57742.944572937849</v>
      </c>
      <c r="H20" s="42">
        <v>65569.3858844723</v>
      </c>
      <c r="I20" s="42">
        <v>7826.4413115344496</v>
      </c>
      <c r="J20" s="42">
        <v>38896.189456170199</v>
      </c>
      <c r="K20" s="42">
        <v>42243.967214278899</v>
      </c>
      <c r="L20" s="42">
        <v>367362.824618352</v>
      </c>
    </row>
    <row r="21" spans="2:12" x14ac:dyDescent="0.2">
      <c r="B21" s="9" t="s">
        <v>201</v>
      </c>
      <c r="C21" s="42">
        <v>302406.39309833955</v>
      </c>
      <c r="D21" s="42">
        <v>233655.44219649199</v>
      </c>
      <c r="E21" s="42">
        <v>68750.950901847595</v>
      </c>
      <c r="F21" s="42"/>
      <c r="G21" s="42">
        <v>68147.31366350202</v>
      </c>
      <c r="H21" s="42">
        <v>67911.940693721903</v>
      </c>
      <c r="I21" s="42">
        <v>-235.37296978011699</v>
      </c>
      <c r="J21" s="42">
        <v>65893.982297419207</v>
      </c>
      <c r="K21" s="42">
        <v>56182.411484304997</v>
      </c>
      <c r="L21" s="42">
        <v>379794.53163539601</v>
      </c>
    </row>
    <row r="22" spans="2:12" x14ac:dyDescent="0.2">
      <c r="B22" s="9" t="s">
        <v>202</v>
      </c>
      <c r="C22" s="42">
        <v>335128.51525296539</v>
      </c>
      <c r="D22" s="42">
        <v>246171.61085763099</v>
      </c>
      <c r="E22" s="42">
        <v>88956.904395334393</v>
      </c>
      <c r="F22" s="42"/>
      <c r="G22" s="42">
        <v>87095.681940947601</v>
      </c>
      <c r="H22" s="42">
        <v>70596.483731565793</v>
      </c>
      <c r="I22" s="42">
        <v>-16499.198209381801</v>
      </c>
      <c r="J22" s="42">
        <v>72261.509033415801</v>
      </c>
      <c r="K22" s="42">
        <v>62154.078138154102</v>
      </c>
      <c r="L22" s="42">
        <v>399333.23167041101</v>
      </c>
    </row>
    <row r="23" spans="2:12" x14ac:dyDescent="0.2">
      <c r="B23" s="35" t="s">
        <v>210</v>
      </c>
      <c r="C23" s="43">
        <f>SUM(C19:C22)</f>
        <v>1216459.740151125</v>
      </c>
      <c r="D23" s="43">
        <f t="shared" ref="D23:L23" si="2">SUM(D19:D22)</f>
        <v>921536.011894066</v>
      </c>
      <c r="E23" s="43">
        <f t="shared" si="2"/>
        <v>294923.728257059</v>
      </c>
      <c r="F23" s="43"/>
      <c r="G23" s="43">
        <f t="shared" si="2"/>
        <v>273987.80363750464</v>
      </c>
      <c r="H23" s="43">
        <f t="shared" si="2"/>
        <v>266883.737572624</v>
      </c>
      <c r="I23" s="43">
        <f t="shared" si="2"/>
        <v>-7104.0660648806279</v>
      </c>
      <c r="J23" s="43">
        <f t="shared" si="2"/>
        <v>211863.214334841</v>
      </c>
      <c r="K23" s="43">
        <f t="shared" si="2"/>
        <v>199315.37083534192</v>
      </c>
      <c r="L23" s="43">
        <f t="shared" si="2"/>
        <v>1488787.255158368</v>
      </c>
    </row>
    <row r="24" spans="2:12" x14ac:dyDescent="0.2">
      <c r="B24" s="9" t="s">
        <v>203</v>
      </c>
      <c r="C24" s="42">
        <v>327617.54512454302</v>
      </c>
      <c r="D24" s="42">
        <v>257432.13367878701</v>
      </c>
      <c r="E24" s="42">
        <v>70185.411445756006</v>
      </c>
      <c r="F24" s="42"/>
      <c r="G24" s="42">
        <v>75913.841399590048</v>
      </c>
      <c r="H24" s="42">
        <v>70261.662972613296</v>
      </c>
      <c r="I24" s="42">
        <v>-5652.1784269767504</v>
      </c>
      <c r="J24" s="42">
        <v>63030.907300206003</v>
      </c>
      <c r="K24" s="42">
        <v>58016.298121567997</v>
      </c>
      <c r="L24" s="42">
        <v>397241.63884881802</v>
      </c>
    </row>
    <row r="25" spans="2:12" x14ac:dyDescent="0.2">
      <c r="B25" s="9" t="s">
        <v>204</v>
      </c>
      <c r="C25" s="42">
        <v>338848.87082088599</v>
      </c>
      <c r="D25" s="42">
        <v>260277.12008734699</v>
      </c>
      <c r="E25" s="42">
        <v>78571.750733538996</v>
      </c>
      <c r="F25" s="42"/>
      <c r="G25" s="42">
        <v>66940.729621735154</v>
      </c>
      <c r="H25" s="42">
        <v>68695.769435214606</v>
      </c>
      <c r="I25" s="42">
        <v>1755.03981347945</v>
      </c>
      <c r="J25" s="42">
        <v>62161.501137623702</v>
      </c>
      <c r="K25" s="42">
        <v>52473.844271275098</v>
      </c>
      <c r="L25" s="42">
        <v>418987.33693592797</v>
      </c>
    </row>
    <row r="26" spans="2:12" x14ac:dyDescent="0.2">
      <c r="B26" s="9" t="s">
        <v>205</v>
      </c>
      <c r="C26" s="42">
        <v>349997.89396993088</v>
      </c>
      <c r="D26" s="42">
        <v>267444.743584977</v>
      </c>
      <c r="E26" s="42">
        <v>82553.1503849539</v>
      </c>
      <c r="F26" s="42"/>
      <c r="G26" s="42">
        <v>66580.830578944981</v>
      </c>
      <c r="H26" s="42">
        <v>71784.870827864594</v>
      </c>
      <c r="I26" s="42">
        <v>5204.0402489196103</v>
      </c>
      <c r="J26" s="42">
        <v>66753.630620654498</v>
      </c>
      <c r="K26" s="42">
        <v>54390.654084578899</v>
      </c>
      <c r="L26" s="42">
        <v>439349.78158279101</v>
      </c>
    </row>
    <row r="27" spans="2:12" x14ac:dyDescent="0.2">
      <c r="B27" s="9" t="s">
        <v>206</v>
      </c>
      <c r="C27" s="42">
        <v>373737.7245279192</v>
      </c>
      <c r="D27" s="42">
        <v>277306.41967630899</v>
      </c>
      <c r="E27" s="42">
        <v>96431.304851610199</v>
      </c>
      <c r="F27" s="42"/>
      <c r="G27" s="42">
        <v>71498.104567642586</v>
      </c>
      <c r="H27" s="42">
        <v>74519.222425276501</v>
      </c>
      <c r="I27" s="42">
        <v>3021.1178576339198</v>
      </c>
      <c r="J27" s="42">
        <v>68852.294794721805</v>
      </c>
      <c r="K27" s="42">
        <v>57758.720548598001</v>
      </c>
      <c r="L27" s="42">
        <v>462371.63905695302</v>
      </c>
    </row>
    <row r="28" spans="2:12" x14ac:dyDescent="0.2">
      <c r="B28" s="35" t="s">
        <v>211</v>
      </c>
      <c r="C28" s="43">
        <f>SUM(C24:C27)</f>
        <v>1390202.034443279</v>
      </c>
      <c r="D28" s="43">
        <f t="shared" ref="D28:L28" si="3">SUM(D24:D27)</f>
        <v>1062460.4170274199</v>
      </c>
      <c r="E28" s="43">
        <f t="shared" si="3"/>
        <v>327741.61741585913</v>
      </c>
      <c r="F28" s="43"/>
      <c r="G28" s="43">
        <f t="shared" si="3"/>
        <v>280933.50616791274</v>
      </c>
      <c r="H28" s="43">
        <f t="shared" si="3"/>
        <v>285261.52566096897</v>
      </c>
      <c r="I28" s="43">
        <f t="shared" si="3"/>
        <v>4328.0194930562302</v>
      </c>
      <c r="J28" s="43">
        <f t="shared" si="3"/>
        <v>260798.33385320602</v>
      </c>
      <c r="K28" s="43">
        <f t="shared" si="3"/>
        <v>222639.51702602001</v>
      </c>
      <c r="L28" s="43">
        <f t="shared" si="3"/>
        <v>1717950.39642449</v>
      </c>
    </row>
    <row r="29" spans="2:12" x14ac:dyDescent="0.2">
      <c r="B29" s="9" t="s">
        <v>171</v>
      </c>
      <c r="C29" s="42">
        <v>350747.46658383647</v>
      </c>
      <c r="D29" s="42">
        <v>274159.48622185399</v>
      </c>
      <c r="E29" s="42">
        <v>76587.980361982496</v>
      </c>
      <c r="F29" s="42"/>
      <c r="G29" s="42">
        <v>71201.40018258951</v>
      </c>
      <c r="H29" s="42">
        <v>76797.436703896397</v>
      </c>
      <c r="I29" s="42">
        <v>5596.0365213068899</v>
      </c>
      <c r="J29" s="42">
        <v>66312.688002523093</v>
      </c>
      <c r="K29" s="42">
        <v>54670.139650727098</v>
      </c>
      <c r="L29" s="42">
        <v>444783.48816083599</v>
      </c>
    </row>
    <row r="30" spans="2:12" x14ac:dyDescent="0.2">
      <c r="B30" s="9" t="s">
        <v>172</v>
      </c>
      <c r="C30" s="42">
        <v>369593.28528688627</v>
      </c>
      <c r="D30" s="42">
        <v>284833.457873184</v>
      </c>
      <c r="E30" s="42">
        <v>84759.827413702296</v>
      </c>
      <c r="F30" s="42"/>
      <c r="G30" s="42">
        <v>73903.996529957323</v>
      </c>
      <c r="H30" s="42">
        <v>83337.299809878095</v>
      </c>
      <c r="I30" s="42">
        <v>9433.3032799207704</v>
      </c>
      <c r="J30" s="42">
        <v>82949.566092943001</v>
      </c>
      <c r="K30" s="42">
        <v>63518.4939659027</v>
      </c>
      <c r="L30" s="42">
        <v>481794.96050372499</v>
      </c>
    </row>
    <row r="31" spans="2:12" x14ac:dyDescent="0.2">
      <c r="B31" s="9" t="s">
        <v>173</v>
      </c>
      <c r="C31" s="42">
        <v>392242.20950484369</v>
      </c>
      <c r="D31" s="42">
        <v>301880.68700003601</v>
      </c>
      <c r="E31" s="42">
        <v>90361.522504807697</v>
      </c>
      <c r="F31" s="42"/>
      <c r="G31" s="42">
        <v>89354.2438892223</v>
      </c>
      <c r="H31" s="42">
        <v>90684.394326577007</v>
      </c>
      <c r="I31" s="42">
        <v>1330.15043735471</v>
      </c>
      <c r="J31" s="42">
        <v>90341.255601795405</v>
      </c>
      <c r="K31" s="42">
        <v>69345.691476370805</v>
      </c>
      <c r="L31" s="42">
        <v>505252.3183942</v>
      </c>
    </row>
    <row r="32" spans="2:12" x14ac:dyDescent="0.2">
      <c r="B32" s="9" t="s">
        <v>174</v>
      </c>
      <c r="C32" s="42">
        <v>427661.382055622</v>
      </c>
      <c r="D32" s="42">
        <v>317821.36410550599</v>
      </c>
      <c r="E32" s="42">
        <v>109840.017950116</v>
      </c>
      <c r="F32" s="42"/>
      <c r="G32" s="42">
        <v>93030.991338853593</v>
      </c>
      <c r="H32" s="42">
        <v>88267.947123490507</v>
      </c>
      <c r="I32" s="42">
        <v>-4763.0442153630902</v>
      </c>
      <c r="J32" s="42">
        <v>84321.337034961398</v>
      </c>
      <c r="K32" s="42">
        <v>69567.176094910494</v>
      </c>
      <c r="L32" s="42">
        <v>525920.44590380101</v>
      </c>
    </row>
    <row r="33" spans="2:12" x14ac:dyDescent="0.2">
      <c r="B33" s="35" t="s">
        <v>175</v>
      </c>
      <c r="C33" s="43">
        <f>SUM(C29:C32)</f>
        <v>1540244.3434311885</v>
      </c>
      <c r="D33" s="43">
        <f t="shared" ref="D33:L33" si="4">SUM(D29:D32)</f>
        <v>1178694.99520058</v>
      </c>
      <c r="E33" s="43">
        <f t="shared" si="4"/>
        <v>361549.34823060851</v>
      </c>
      <c r="F33" s="43"/>
      <c r="G33" s="43">
        <f t="shared" si="4"/>
        <v>327490.6319406227</v>
      </c>
      <c r="H33" s="43">
        <f t="shared" si="4"/>
        <v>339087.07796384202</v>
      </c>
      <c r="I33" s="43">
        <f t="shared" si="4"/>
        <v>11596.44602321928</v>
      </c>
      <c r="J33" s="43">
        <f t="shared" si="4"/>
        <v>323924.84673222288</v>
      </c>
      <c r="K33" s="43">
        <f t="shared" si="4"/>
        <v>257101.50118791108</v>
      </c>
      <c r="L33" s="43">
        <f t="shared" si="4"/>
        <v>1957751.2129625618</v>
      </c>
    </row>
    <row r="34" spans="2:12" x14ac:dyDescent="0.2">
      <c r="B34" s="9" t="s">
        <v>133</v>
      </c>
      <c r="C34" s="42">
        <v>398106.40563868551</v>
      </c>
      <c r="D34" s="42">
        <v>308544.161077881</v>
      </c>
      <c r="E34" s="42">
        <v>89562.244560804495</v>
      </c>
      <c r="F34" s="42"/>
      <c r="G34" s="42">
        <v>84620.239537004541</v>
      </c>
      <c r="H34" s="42">
        <v>85393.597823232703</v>
      </c>
      <c r="I34" s="42">
        <v>773.358286228162</v>
      </c>
      <c r="J34" s="42">
        <v>77093.843911526797</v>
      </c>
      <c r="K34" s="42">
        <v>61656.8041819879</v>
      </c>
      <c r="L34" s="42">
        <v>499710.40147768502</v>
      </c>
    </row>
    <row r="35" spans="2:12" x14ac:dyDescent="0.2">
      <c r="B35" s="9" t="s">
        <v>134</v>
      </c>
      <c r="C35" s="42">
        <v>417686.62128800445</v>
      </c>
      <c r="D35" s="42">
        <v>321751.91947045602</v>
      </c>
      <c r="E35" s="42">
        <v>95934.701817548397</v>
      </c>
      <c r="F35" s="42"/>
      <c r="G35" s="42">
        <v>85380.002988742985</v>
      </c>
      <c r="H35" s="42">
        <v>92729.204031995003</v>
      </c>
      <c r="I35" s="42">
        <v>7349.2010432520201</v>
      </c>
      <c r="J35" s="42">
        <v>82694.476141205596</v>
      </c>
      <c r="K35" s="42">
        <v>64902.050910566999</v>
      </c>
      <c r="L35" s="42">
        <v>535557.45159388997</v>
      </c>
    </row>
    <row r="36" spans="2:12" x14ac:dyDescent="0.2">
      <c r="B36" s="9" t="s">
        <v>135</v>
      </c>
      <c r="C36" s="42">
        <v>432381.49261876551</v>
      </c>
      <c r="D36" s="42">
        <v>332896.02774409699</v>
      </c>
      <c r="E36" s="42">
        <v>99485.464874668498</v>
      </c>
      <c r="F36" s="42"/>
      <c r="G36" s="42">
        <v>94751.823840940327</v>
      </c>
      <c r="H36" s="42">
        <v>96633.965171453601</v>
      </c>
      <c r="I36" s="42">
        <v>1882.1413305132701</v>
      </c>
      <c r="J36" s="42">
        <v>88086.484729353193</v>
      </c>
      <c r="K36" s="42">
        <v>66124.935891123401</v>
      </c>
      <c r="L36" s="42">
        <v>552859.14795896201</v>
      </c>
    </row>
    <row r="37" spans="2:12" x14ac:dyDescent="0.2">
      <c r="B37" s="9" t="s">
        <v>136</v>
      </c>
      <c r="C37" s="42">
        <v>475144.83734234603</v>
      </c>
      <c r="D37" s="42">
        <v>350103.80501106603</v>
      </c>
      <c r="E37" s="42">
        <v>125041.03233128</v>
      </c>
      <c r="F37" s="42"/>
      <c r="G37" s="42">
        <v>102239.14930242523</v>
      </c>
      <c r="H37" s="42">
        <v>95462.107922534604</v>
      </c>
      <c r="I37" s="42">
        <v>-6777.0413798906202</v>
      </c>
      <c r="J37" s="42">
        <v>83005.390993444496</v>
      </c>
      <c r="K37" s="42">
        <v>64377.792486836697</v>
      </c>
      <c r="L37" s="42">
        <v>582457.50239159702</v>
      </c>
    </row>
    <row r="38" spans="2:12" x14ac:dyDescent="0.2">
      <c r="B38" s="35" t="s">
        <v>122</v>
      </c>
      <c r="C38" s="43">
        <f>SUM(C34:C37)</f>
        <v>1723319.3568878016</v>
      </c>
      <c r="D38" s="43">
        <f t="shared" ref="D38:L38" si="5">SUM(D34:D37)</f>
        <v>1313295.9133035</v>
      </c>
      <c r="E38" s="43">
        <f t="shared" si="5"/>
        <v>410023.44358430139</v>
      </c>
      <c r="F38" s="43"/>
      <c r="G38" s="43">
        <f t="shared" si="5"/>
        <v>366991.21566911304</v>
      </c>
      <c r="H38" s="43">
        <f t="shared" si="5"/>
        <v>370218.87494921591</v>
      </c>
      <c r="I38" s="43">
        <f t="shared" si="5"/>
        <v>3227.6592801028319</v>
      </c>
      <c r="J38" s="43">
        <f t="shared" si="5"/>
        <v>330880.19577553007</v>
      </c>
      <c r="K38" s="43">
        <f t="shared" si="5"/>
        <v>257061.583470515</v>
      </c>
      <c r="L38" s="43">
        <f t="shared" si="5"/>
        <v>2170584.5034221341</v>
      </c>
    </row>
    <row r="39" spans="2:12" x14ac:dyDescent="0.2">
      <c r="B39" s="9" t="s">
        <v>137</v>
      </c>
      <c r="C39" s="42">
        <v>445993.247390926</v>
      </c>
      <c r="D39" s="42">
        <v>345001.69079985301</v>
      </c>
      <c r="E39" s="42">
        <v>100991.55659107299</v>
      </c>
      <c r="F39" s="42"/>
      <c r="G39" s="42">
        <v>98430.176446250291</v>
      </c>
      <c r="H39" s="42">
        <v>96723.072275317507</v>
      </c>
      <c r="I39" s="42">
        <v>-1707.1041709327801</v>
      </c>
      <c r="J39" s="42">
        <v>76049.394627549205</v>
      </c>
      <c r="K39" s="42">
        <v>62788.325296246498</v>
      </c>
      <c r="L39" s="42">
        <v>554270.28482661396</v>
      </c>
    </row>
    <row r="40" spans="2:12" x14ac:dyDescent="0.2">
      <c r="B40" s="9" t="s">
        <v>138</v>
      </c>
      <c r="C40" s="42">
        <v>461545.70269471599</v>
      </c>
      <c r="D40" s="42">
        <v>355816.984750656</v>
      </c>
      <c r="E40" s="42">
        <v>105728.71794406</v>
      </c>
      <c r="F40" s="42"/>
      <c r="G40" s="42">
        <v>94063.901233956189</v>
      </c>
      <c r="H40" s="42">
        <v>100732.55325907499</v>
      </c>
      <c r="I40" s="42">
        <v>6668.6520251188003</v>
      </c>
      <c r="J40" s="42">
        <v>79740.013017585996</v>
      </c>
      <c r="K40" s="42">
        <v>66710.217329274703</v>
      </c>
      <c r="L40" s="42">
        <v>581976.70366722101</v>
      </c>
    </row>
    <row r="41" spans="2:12" x14ac:dyDescent="0.2">
      <c r="B41" s="9" t="s">
        <v>139</v>
      </c>
      <c r="C41" s="42">
        <v>480609.282972674</v>
      </c>
      <c r="D41" s="42">
        <v>368733.924779511</v>
      </c>
      <c r="E41" s="42">
        <v>111875.358193163</v>
      </c>
      <c r="F41" s="42"/>
      <c r="G41" s="42">
        <v>101547.77378850245</v>
      </c>
      <c r="H41" s="42">
        <v>108368.109719924</v>
      </c>
      <c r="I41" s="42">
        <v>6820.3359314215504</v>
      </c>
      <c r="J41" s="42">
        <v>98607.731617041194</v>
      </c>
      <c r="K41" s="42">
        <v>76557.739700548598</v>
      </c>
      <c r="L41" s="42">
        <v>617847.72054051096</v>
      </c>
    </row>
    <row r="42" spans="2:12" x14ac:dyDescent="0.2">
      <c r="B42" s="9" t="s">
        <v>140</v>
      </c>
      <c r="C42" s="42">
        <v>526800.48418513197</v>
      </c>
      <c r="D42" s="42">
        <v>386662.94756577001</v>
      </c>
      <c r="E42" s="42">
        <v>140137.53661936201</v>
      </c>
      <c r="F42" s="42"/>
      <c r="G42" s="42">
        <v>106026.23105187694</v>
      </c>
      <c r="H42" s="42">
        <v>108849.814269934</v>
      </c>
      <c r="I42" s="42">
        <v>2823.5832180570601</v>
      </c>
      <c r="J42" s="42">
        <v>91944.813685057597</v>
      </c>
      <c r="K42" s="42">
        <v>75063.482320475101</v>
      </c>
      <c r="L42" s="42">
        <v>655355.21303770598</v>
      </c>
    </row>
    <row r="43" spans="2:12" x14ac:dyDescent="0.2">
      <c r="B43" s="35" t="s">
        <v>123</v>
      </c>
      <c r="C43" s="43">
        <f>SUM(C39:C42)</f>
        <v>1914948.7172434481</v>
      </c>
      <c r="D43" s="43">
        <f t="shared" ref="D43:L43" si="6">SUM(D39:D42)</f>
        <v>1456215.5478957901</v>
      </c>
      <c r="E43" s="43">
        <f t="shared" si="6"/>
        <v>458733.169347658</v>
      </c>
      <c r="F43" s="43"/>
      <c r="G43" s="43">
        <f t="shared" si="6"/>
        <v>400068.08252058586</v>
      </c>
      <c r="H43" s="43">
        <f t="shared" si="6"/>
        <v>414673.54952425044</v>
      </c>
      <c r="I43" s="43">
        <f t="shared" si="6"/>
        <v>14605.467003664629</v>
      </c>
      <c r="J43" s="43">
        <f t="shared" si="6"/>
        <v>346341.95294723398</v>
      </c>
      <c r="K43" s="43">
        <f t="shared" si="6"/>
        <v>281119.76464654488</v>
      </c>
      <c r="L43" s="43">
        <f t="shared" si="6"/>
        <v>2409449.922072052</v>
      </c>
    </row>
    <row r="44" spans="2:12" x14ac:dyDescent="0.2">
      <c r="B44" s="9" t="s">
        <v>141</v>
      </c>
      <c r="C44" s="42">
        <v>499488.20377955498</v>
      </c>
      <c r="D44" s="42">
        <v>384999.34108807798</v>
      </c>
      <c r="E44" s="42">
        <v>114488.862691477</v>
      </c>
      <c r="F44" s="42"/>
      <c r="G44" s="42">
        <v>95690.589793572799</v>
      </c>
      <c r="H44" s="42">
        <v>109266.964403648</v>
      </c>
      <c r="I44" s="42">
        <v>13576.3746100752</v>
      </c>
      <c r="J44" s="42">
        <v>85082.495114541205</v>
      </c>
      <c r="K44" s="42">
        <v>75990.358782117502</v>
      </c>
      <c r="L44" s="42">
        <v>631423.67912570096</v>
      </c>
    </row>
    <row r="45" spans="2:12" x14ac:dyDescent="0.2">
      <c r="B45" s="9" t="s">
        <v>142</v>
      </c>
      <c r="C45" s="42">
        <v>524406.80749227898</v>
      </c>
      <c r="D45" s="42">
        <v>400751.627337777</v>
      </c>
      <c r="E45" s="42">
        <v>123655.180154502</v>
      </c>
      <c r="F45" s="42"/>
      <c r="G45" s="42">
        <v>104151.3430325794</v>
      </c>
      <c r="H45" s="42">
        <v>119166.98135038</v>
      </c>
      <c r="I45" s="42">
        <v>15015.6383178006</v>
      </c>
      <c r="J45" s="42">
        <v>89592.765479360198</v>
      </c>
      <c r="K45" s="42">
        <v>77526.861687740704</v>
      </c>
      <c r="L45" s="42">
        <v>670655.33095207997</v>
      </c>
    </row>
    <row r="46" spans="2:12" x14ac:dyDescent="0.2">
      <c r="B46" s="9" t="s">
        <v>143</v>
      </c>
      <c r="C46" s="42">
        <v>535485.42484650202</v>
      </c>
      <c r="D46" s="42">
        <v>410354.13308648998</v>
      </c>
      <c r="E46" s="42">
        <v>125131.291760012</v>
      </c>
      <c r="F46" s="42"/>
      <c r="G46" s="42">
        <v>113375.04964625201</v>
      </c>
      <c r="H46" s="42">
        <v>129920.68321841701</v>
      </c>
      <c r="I46" s="42">
        <v>16545.633572164999</v>
      </c>
      <c r="J46" s="42">
        <v>95806.489929347503</v>
      </c>
      <c r="K46" s="42">
        <v>85912.269271659898</v>
      </c>
      <c r="L46" s="42">
        <v>691845.96229477099</v>
      </c>
    </row>
    <row r="47" spans="2:12" x14ac:dyDescent="0.2">
      <c r="B47" s="9" t="s">
        <v>144</v>
      </c>
      <c r="C47" s="42">
        <v>584674.64282197098</v>
      </c>
      <c r="D47" s="42">
        <v>432650.90600931499</v>
      </c>
      <c r="E47" s="42">
        <v>152023.73681265599</v>
      </c>
      <c r="F47" s="42"/>
      <c r="G47" s="42">
        <v>126709.290289909</v>
      </c>
      <c r="H47" s="42">
        <v>131177.397097596</v>
      </c>
      <c r="I47" s="42">
        <v>4468.1068076869997</v>
      </c>
      <c r="J47" s="42">
        <v>92066.055802449104</v>
      </c>
      <c r="K47" s="42">
        <v>86048.237063934896</v>
      </c>
      <c r="L47" s="42">
        <v>726337.96546576801</v>
      </c>
    </row>
    <row r="48" spans="2:12" x14ac:dyDescent="0.2">
      <c r="B48" s="35" t="s">
        <v>124</v>
      </c>
      <c r="C48" s="43">
        <f>SUM(C44:C47)</f>
        <v>2144055.0789403068</v>
      </c>
      <c r="D48" s="43">
        <f t="shared" ref="D48:L48" si="7">SUM(D44:D47)</f>
        <v>1628756.0075216601</v>
      </c>
      <c r="E48" s="43">
        <f t="shared" si="7"/>
        <v>515299.07141864696</v>
      </c>
      <c r="F48" s="43"/>
      <c r="G48" s="43">
        <f t="shared" si="7"/>
        <v>439926.27276231319</v>
      </c>
      <c r="H48" s="43">
        <f t="shared" si="7"/>
        <v>489532.026070041</v>
      </c>
      <c r="I48" s="43">
        <f t="shared" si="7"/>
        <v>49605.753307727799</v>
      </c>
      <c r="J48" s="43">
        <f t="shared" si="7"/>
        <v>362547.80632569804</v>
      </c>
      <c r="K48" s="43">
        <f t="shared" si="7"/>
        <v>325477.72680545301</v>
      </c>
      <c r="L48" s="43">
        <f t="shared" si="7"/>
        <v>2720262.9378383197</v>
      </c>
    </row>
    <row r="49" spans="2:12" x14ac:dyDescent="0.2">
      <c r="B49" s="9" t="s">
        <v>145</v>
      </c>
      <c r="C49" s="42">
        <v>562144.83647650597</v>
      </c>
      <c r="D49" s="42">
        <v>433751.06335220602</v>
      </c>
      <c r="E49" s="42">
        <v>128393.7731243</v>
      </c>
      <c r="F49" s="42"/>
      <c r="G49" s="42">
        <v>108868.3443535179</v>
      </c>
      <c r="H49" s="42">
        <v>132371.346089767</v>
      </c>
      <c r="I49" s="42">
        <v>23503.001736249102</v>
      </c>
      <c r="J49" s="42">
        <v>80423.124927834593</v>
      </c>
      <c r="K49" s="42">
        <v>86389.780494513005</v>
      </c>
      <c r="L49" s="42">
        <v>712052.52873584302</v>
      </c>
    </row>
    <row r="50" spans="2:12" x14ac:dyDescent="0.2">
      <c r="B50" s="9" t="s">
        <v>146</v>
      </c>
      <c r="C50" s="42">
        <v>596253.41875576694</v>
      </c>
      <c r="D50" s="42">
        <v>456470.830302961</v>
      </c>
      <c r="E50" s="42">
        <v>139782.588452806</v>
      </c>
      <c r="F50" s="42"/>
      <c r="G50" s="42">
        <v>121824.8046560095</v>
      </c>
      <c r="H50" s="42">
        <v>147732.399705013</v>
      </c>
      <c r="I50" s="42">
        <v>25907.595049003499</v>
      </c>
      <c r="J50" s="42">
        <v>98350.067888322606</v>
      </c>
      <c r="K50" s="42">
        <v>98721.504985022795</v>
      </c>
      <c r="L50" s="42">
        <v>769521.97641308303</v>
      </c>
    </row>
    <row r="51" spans="2:12" x14ac:dyDescent="0.2">
      <c r="B51" s="9" t="s">
        <v>147</v>
      </c>
      <c r="C51" s="42">
        <v>625273.18544893991</v>
      </c>
      <c r="D51" s="42">
        <v>480468.46362499398</v>
      </c>
      <c r="E51" s="42">
        <v>144804.72182394599</v>
      </c>
      <c r="F51" s="42"/>
      <c r="G51" s="42">
        <v>151579.38919929389</v>
      </c>
      <c r="H51" s="42">
        <v>168885.98247330799</v>
      </c>
      <c r="I51" s="42">
        <v>17306.5932740141</v>
      </c>
      <c r="J51" s="42">
        <v>115426.572863059</v>
      </c>
      <c r="K51" s="42">
        <v>114289.867943265</v>
      </c>
      <c r="L51" s="42">
        <v>812602.46611605701</v>
      </c>
    </row>
    <row r="52" spans="2:12" x14ac:dyDescent="0.2">
      <c r="B52" s="9" t="s">
        <v>148</v>
      </c>
      <c r="C52" s="42">
        <v>659706.61684920406</v>
      </c>
      <c r="D52" s="42">
        <v>486819.67863552901</v>
      </c>
      <c r="E52" s="42">
        <v>172886.93821367499</v>
      </c>
      <c r="F52" s="42"/>
      <c r="G52" s="42">
        <v>151098.38106100648</v>
      </c>
      <c r="H52" s="42">
        <v>153855.84898924199</v>
      </c>
      <c r="I52" s="42">
        <v>2757.46792823552</v>
      </c>
      <c r="J52" s="42">
        <v>126681.00036113799</v>
      </c>
      <c r="K52" s="42">
        <v>127374.81634652001</v>
      </c>
      <c r="L52" s="42">
        <v>815626.11778129905</v>
      </c>
    </row>
    <row r="53" spans="2:12" x14ac:dyDescent="0.2">
      <c r="B53" s="35" t="s">
        <v>126</v>
      </c>
      <c r="C53" s="43">
        <f>SUM(C49:C52)</f>
        <v>2443378.0575304171</v>
      </c>
      <c r="D53" s="43">
        <f t="shared" ref="D53:L53" si="8">SUM(D49:D52)</f>
        <v>1857510.03591569</v>
      </c>
      <c r="E53" s="43">
        <f t="shared" si="8"/>
        <v>585868.02161472698</v>
      </c>
      <c r="F53" s="43"/>
      <c r="G53" s="43">
        <f t="shared" si="8"/>
        <v>533370.91926982778</v>
      </c>
      <c r="H53" s="43">
        <f t="shared" si="8"/>
        <v>602845.57725732995</v>
      </c>
      <c r="I53" s="43">
        <f t="shared" si="8"/>
        <v>69474.657987502214</v>
      </c>
      <c r="J53" s="43">
        <f t="shared" si="8"/>
        <v>420880.76604035415</v>
      </c>
      <c r="K53" s="43">
        <f t="shared" si="8"/>
        <v>426775.9697693208</v>
      </c>
      <c r="L53" s="43">
        <f t="shared" si="8"/>
        <v>3109803.0890462822</v>
      </c>
    </row>
    <row r="54" spans="2:12" x14ac:dyDescent="0.2">
      <c r="B54" s="9" t="s">
        <v>149</v>
      </c>
      <c r="C54" s="42">
        <v>624794.44666635292</v>
      </c>
      <c r="D54" s="42">
        <v>474273.07166611397</v>
      </c>
      <c r="E54" s="42">
        <v>150521.375000239</v>
      </c>
      <c r="F54" s="42"/>
      <c r="G54" s="42">
        <v>132190.98331652203</v>
      </c>
      <c r="H54" s="42">
        <v>134945.19939829301</v>
      </c>
      <c r="I54" s="42">
        <v>2754.21608177097</v>
      </c>
      <c r="J54" s="42">
        <v>87579.461761144703</v>
      </c>
      <c r="K54" s="42">
        <v>93932.813982565407</v>
      </c>
      <c r="L54" s="42">
        <v>756140.50992499595</v>
      </c>
    </row>
    <row r="55" spans="2:12" x14ac:dyDescent="0.2">
      <c r="B55" s="9" t="s">
        <v>150</v>
      </c>
      <c r="C55" s="42">
        <v>655113.61495980702</v>
      </c>
      <c r="D55" s="42">
        <v>504228.88369957701</v>
      </c>
      <c r="E55" s="42">
        <v>150884.73126023001</v>
      </c>
      <c r="F55" s="42"/>
      <c r="G55" s="42">
        <v>151265.05530936187</v>
      </c>
      <c r="H55" s="42">
        <v>147362.12862086401</v>
      </c>
      <c r="I55" s="42">
        <v>-3902.9266884978701</v>
      </c>
      <c r="J55" s="42">
        <v>94053.106111953806</v>
      </c>
      <c r="K55" s="42">
        <v>89037.164949749902</v>
      </c>
      <c r="L55" s="42">
        <v>803588.75805437798</v>
      </c>
    </row>
    <row r="56" spans="2:12" x14ac:dyDescent="0.2">
      <c r="B56" s="9" t="s">
        <v>151</v>
      </c>
      <c r="C56" s="42">
        <v>691876.88373426697</v>
      </c>
      <c r="D56" s="42">
        <v>534397.26688858797</v>
      </c>
      <c r="E56" s="42">
        <v>157479.616845679</v>
      </c>
      <c r="F56" s="42"/>
      <c r="G56" s="42">
        <v>180832.29940202553</v>
      </c>
      <c r="H56" s="42">
        <v>172381.673235536</v>
      </c>
      <c r="I56" s="42">
        <v>-8450.6261664895301</v>
      </c>
      <c r="J56" s="42">
        <v>92891.277846658297</v>
      </c>
      <c r="K56" s="42">
        <v>95856.727679921707</v>
      </c>
      <c r="L56" s="42">
        <v>852842.48097004998</v>
      </c>
    </row>
    <row r="57" spans="2:12" x14ac:dyDescent="0.2">
      <c r="B57" s="9" t="s">
        <v>152</v>
      </c>
      <c r="C57" s="42">
        <v>748211.75747532398</v>
      </c>
      <c r="D57" s="42">
        <v>552133.96899089101</v>
      </c>
      <c r="E57" s="42">
        <v>196077.788484433</v>
      </c>
      <c r="F57" s="42"/>
      <c r="G57" s="42">
        <v>182580.64156617824</v>
      </c>
      <c r="H57" s="42">
        <v>181986.77773125999</v>
      </c>
      <c r="I57" s="42">
        <v>-593.86383491825802</v>
      </c>
      <c r="J57" s="42">
        <v>87156.624674790204</v>
      </c>
      <c r="K57" s="42">
        <v>96293.689573462005</v>
      </c>
      <c r="L57" s="42">
        <v>920467.60647299304</v>
      </c>
    </row>
    <row r="58" spans="2:12" x14ac:dyDescent="0.2">
      <c r="B58" s="35" t="s">
        <v>127</v>
      </c>
      <c r="C58" s="43">
        <f>SUM(C54:C57)</f>
        <v>2719996.7028357508</v>
      </c>
      <c r="D58" s="43">
        <f t="shared" ref="D58:L58" si="9">SUM(D54:D57)</f>
        <v>2065033.1912451701</v>
      </c>
      <c r="E58" s="43">
        <f t="shared" si="9"/>
        <v>654963.51159058104</v>
      </c>
      <c r="F58" s="43"/>
      <c r="G58" s="43">
        <f t="shared" si="9"/>
        <v>646868.97959408769</v>
      </c>
      <c r="H58" s="43">
        <f t="shared" si="9"/>
        <v>636675.77898595296</v>
      </c>
      <c r="I58" s="43">
        <f t="shared" si="9"/>
        <v>-10193.200608134688</v>
      </c>
      <c r="J58" s="43">
        <f t="shared" si="9"/>
        <v>361680.47039454698</v>
      </c>
      <c r="K58" s="43">
        <f t="shared" si="9"/>
        <v>375120.39618569904</v>
      </c>
      <c r="L58" s="43">
        <f t="shared" si="9"/>
        <v>3333039.3554224167</v>
      </c>
    </row>
    <row r="59" spans="2:12" x14ac:dyDescent="0.2">
      <c r="B59" s="9" t="s">
        <v>153</v>
      </c>
      <c r="C59" s="42">
        <v>710071.93212929496</v>
      </c>
      <c r="D59" s="42">
        <v>546346.28530281899</v>
      </c>
      <c r="E59" s="42">
        <v>163725.646826476</v>
      </c>
      <c r="F59" s="42"/>
      <c r="G59" s="42">
        <v>165252.11689891951</v>
      </c>
      <c r="H59" s="42">
        <v>177981.90499654601</v>
      </c>
      <c r="I59" s="42">
        <v>12729.788097626501</v>
      </c>
      <c r="J59" s="42">
        <v>86093.286066850502</v>
      </c>
      <c r="K59" s="42">
        <v>100529.33581817</v>
      </c>
      <c r="L59" s="42">
        <v>886347.57547214802</v>
      </c>
    </row>
    <row r="60" spans="2:12" x14ac:dyDescent="0.2">
      <c r="B60" s="9" t="s">
        <v>154</v>
      </c>
      <c r="C60" s="42">
        <v>741328.90324969799</v>
      </c>
      <c r="D60" s="42">
        <v>568525.854928885</v>
      </c>
      <c r="E60" s="42">
        <v>172803.04832081299</v>
      </c>
      <c r="F60" s="42"/>
      <c r="G60" s="42">
        <v>178077.19244591598</v>
      </c>
      <c r="H60" s="42">
        <v>193390.53434312099</v>
      </c>
      <c r="I60" s="42">
        <v>15313.341897205</v>
      </c>
      <c r="J60" s="42">
        <v>104085.21874192001</v>
      </c>
      <c r="K60" s="42">
        <v>110022.865414588</v>
      </c>
      <c r="L60" s="42">
        <v>944095.13281735603</v>
      </c>
    </row>
    <row r="61" spans="2:12" x14ac:dyDescent="0.2">
      <c r="B61" s="9" t="s">
        <v>155</v>
      </c>
      <c r="C61" s="42">
        <v>776672.36300136207</v>
      </c>
      <c r="D61" s="42">
        <v>596732.45157002704</v>
      </c>
      <c r="E61" s="42">
        <v>179939.911431335</v>
      </c>
      <c r="F61" s="42"/>
      <c r="G61" s="42">
        <v>195771.5246449543</v>
      </c>
      <c r="H61" s="42">
        <v>214813.93237605499</v>
      </c>
      <c r="I61" s="42">
        <v>19042.407731100699</v>
      </c>
      <c r="J61" s="42">
        <v>112717.777042741</v>
      </c>
      <c r="K61" s="42">
        <v>125310.823310085</v>
      </c>
      <c r="L61" s="42">
        <v>997935.656841174</v>
      </c>
    </row>
    <row r="62" spans="2:12" x14ac:dyDescent="0.2">
      <c r="B62" s="9" t="s">
        <v>156</v>
      </c>
      <c r="C62" s="42">
        <v>851059.80161964404</v>
      </c>
      <c r="D62" s="42">
        <v>628562.40819826804</v>
      </c>
      <c r="E62" s="42">
        <v>222497.39342137601</v>
      </c>
      <c r="F62" s="42"/>
      <c r="G62" s="42">
        <v>209625.16601020907</v>
      </c>
      <c r="H62" s="42">
        <v>211759.62828427699</v>
      </c>
      <c r="I62" s="42">
        <v>2134.4622740679301</v>
      </c>
      <c r="J62" s="42">
        <v>114373.718148489</v>
      </c>
      <c r="K62" s="42">
        <v>121858.97545715699</v>
      </c>
      <c r="L62" s="42">
        <v>1057468.6348693201</v>
      </c>
    </row>
    <row r="63" spans="2:12" x14ac:dyDescent="0.2">
      <c r="B63" s="35" t="s">
        <v>157</v>
      </c>
      <c r="C63" s="43">
        <f>SUM(C59:C62)</f>
        <v>3079132.9999999991</v>
      </c>
      <c r="D63" s="43">
        <f t="shared" ref="D63:L63" si="10">SUM(D59:D62)</f>
        <v>2340166.9999999991</v>
      </c>
      <c r="E63" s="43">
        <f t="shared" si="10"/>
        <v>738966</v>
      </c>
      <c r="F63" s="43"/>
      <c r="G63" s="43">
        <f t="shared" si="10"/>
        <v>748725.99999999884</v>
      </c>
      <c r="H63" s="43">
        <f t="shared" si="10"/>
        <v>797945.99999999884</v>
      </c>
      <c r="I63" s="43">
        <f t="shared" si="10"/>
        <v>49220.000000000131</v>
      </c>
      <c r="J63" s="43">
        <f t="shared" si="10"/>
        <v>417270.00000000052</v>
      </c>
      <c r="K63" s="43">
        <f t="shared" si="10"/>
        <v>457722</v>
      </c>
      <c r="L63" s="43">
        <f t="shared" si="10"/>
        <v>3885846.9999999981</v>
      </c>
    </row>
    <row r="64" spans="2:12" x14ac:dyDescent="0.2">
      <c r="B64" s="9" t="s">
        <v>166</v>
      </c>
      <c r="C64" s="42">
        <v>801202.7090398469</v>
      </c>
      <c r="D64" s="42">
        <v>623345.86933368095</v>
      </c>
      <c r="E64" s="42">
        <v>177856.83970616601</v>
      </c>
      <c r="F64" s="42"/>
      <c r="G64" s="42">
        <v>191967.26728844197</v>
      </c>
      <c r="H64" s="42">
        <v>209739.89305484499</v>
      </c>
      <c r="I64" s="42">
        <v>17772.625766403002</v>
      </c>
      <c r="J64" s="42">
        <v>102542.496875178</v>
      </c>
      <c r="K64" s="42">
        <v>115140.552237358</v>
      </c>
      <c r="L64" s="42">
        <v>1016117.17249891</v>
      </c>
    </row>
    <row r="65" spans="2:12" x14ac:dyDescent="0.2">
      <c r="B65" s="9" t="s">
        <v>167</v>
      </c>
      <c r="C65" s="42">
        <v>847470.221141477</v>
      </c>
      <c r="D65" s="42">
        <v>648370.96854969999</v>
      </c>
      <c r="E65" s="42">
        <v>199099.25259177701</v>
      </c>
      <c r="F65" s="42"/>
      <c r="G65" s="42">
        <v>196623.6239425347</v>
      </c>
      <c r="H65" s="42">
        <v>220697.21347246901</v>
      </c>
      <c r="I65" s="42">
        <v>24073.589529934299</v>
      </c>
      <c r="J65" s="42">
        <v>123712.26187731</v>
      </c>
      <c r="K65" s="42">
        <v>129696.625982981</v>
      </c>
      <c r="L65" s="42">
        <v>1086256.66003821</v>
      </c>
    </row>
    <row r="66" spans="2:12" x14ac:dyDescent="0.2">
      <c r="B66" s="9" t="s">
        <v>168</v>
      </c>
      <c r="C66" s="42">
        <v>867229.82115353295</v>
      </c>
      <c r="D66" s="42">
        <v>668122.12689532398</v>
      </c>
      <c r="E66" s="42">
        <v>199107.694258209</v>
      </c>
      <c r="F66" s="42"/>
      <c r="G66" s="42">
        <v>224743.1009936574</v>
      </c>
      <c r="H66" s="42">
        <v>236835.238186562</v>
      </c>
      <c r="I66" s="42">
        <v>12092.1371929046</v>
      </c>
      <c r="J66" s="42">
        <v>135788.488281136</v>
      </c>
      <c r="K66" s="42">
        <v>140308.516487827</v>
      </c>
      <c r="L66" s="42">
        <v>1111637.1683263101</v>
      </c>
    </row>
    <row r="67" spans="2:12" x14ac:dyDescent="0.2">
      <c r="B67" s="9" t="s">
        <v>170</v>
      </c>
      <c r="C67" s="42">
        <v>937367.24866514397</v>
      </c>
      <c r="D67" s="42">
        <v>696063.03522129601</v>
      </c>
      <c r="E67" s="42">
        <v>241304.21344384801</v>
      </c>
      <c r="F67" s="42"/>
      <c r="G67" s="42">
        <v>234177.00777536572</v>
      </c>
      <c r="H67" s="42">
        <v>233512.65528612401</v>
      </c>
      <c r="I67" s="42">
        <v>-664.35248924171901</v>
      </c>
      <c r="J67" s="42">
        <v>139758.75296637599</v>
      </c>
      <c r="K67" s="42">
        <v>150327.305291834</v>
      </c>
      <c r="L67" s="42">
        <v>1159646.9991365699</v>
      </c>
    </row>
    <row r="68" spans="2:12" x14ac:dyDescent="0.2">
      <c r="B68" s="35" t="s">
        <v>169</v>
      </c>
      <c r="C68" s="43">
        <f>SUM(C64:C67)</f>
        <v>3453270.0000000009</v>
      </c>
      <c r="D68" s="43">
        <f t="shared" ref="D68:L68" si="11">SUM(D64:D67)</f>
        <v>2635902.0000000009</v>
      </c>
      <c r="E68" s="43">
        <f t="shared" si="11"/>
        <v>817368</v>
      </c>
      <c r="F68" s="43"/>
      <c r="G68" s="43">
        <f t="shared" si="11"/>
        <v>847510.99999999977</v>
      </c>
      <c r="H68" s="43">
        <f t="shared" si="11"/>
        <v>900785</v>
      </c>
      <c r="I68" s="43">
        <f t="shared" si="11"/>
        <v>53274.000000000182</v>
      </c>
      <c r="J68" s="43">
        <f t="shared" si="11"/>
        <v>501802</v>
      </c>
      <c r="K68" s="43">
        <f t="shared" si="11"/>
        <v>535473</v>
      </c>
      <c r="L68" s="43">
        <f t="shared" si="11"/>
        <v>4373658</v>
      </c>
    </row>
    <row r="69" spans="2:12" x14ac:dyDescent="0.2">
      <c r="B69" s="9" t="s">
        <v>176</v>
      </c>
      <c r="C69" s="42">
        <v>887874.75438677997</v>
      </c>
      <c r="D69" s="42">
        <v>693247.90673767496</v>
      </c>
      <c r="E69" s="42">
        <v>194626.84764910501</v>
      </c>
      <c r="F69" s="42"/>
      <c r="G69" s="42">
        <v>208275.99300237</v>
      </c>
      <c r="H69" s="42">
        <v>232840.80258091801</v>
      </c>
      <c r="I69" s="42">
        <v>24564.809578548</v>
      </c>
      <c r="J69" s="42">
        <v>117365.883471033</v>
      </c>
      <c r="K69" s="42">
        <v>135257.10655122201</v>
      </c>
      <c r="L69" s="42">
        <v>1127389.14346606</v>
      </c>
    </row>
    <row r="70" spans="2:12" x14ac:dyDescent="0.2">
      <c r="B70" s="9" t="s">
        <v>177</v>
      </c>
      <c r="C70" s="42">
        <v>931900.05159545201</v>
      </c>
      <c r="D70" s="42">
        <v>716289.50847498397</v>
      </c>
      <c r="E70" s="42">
        <v>215610.54312046801</v>
      </c>
      <c r="F70" s="42"/>
      <c r="G70" s="42">
        <v>224226.73880540661</v>
      </c>
      <c r="H70" s="42">
        <v>243770.25884666599</v>
      </c>
      <c r="I70" s="42">
        <v>19543.520041259399</v>
      </c>
      <c r="J70" s="42">
        <v>144370.28365402401</v>
      </c>
      <c r="K70" s="42">
        <v>158792.97883146501</v>
      </c>
      <c r="L70" s="42">
        <v>1180791.1353059399</v>
      </c>
    </row>
    <row r="71" spans="2:12" x14ac:dyDescent="0.2">
      <c r="B71" s="9" t="s">
        <v>178</v>
      </c>
      <c r="C71" s="42">
        <v>967212.25078407</v>
      </c>
      <c r="D71" s="42">
        <v>751549.30630450905</v>
      </c>
      <c r="E71" s="42">
        <v>215662.944479561</v>
      </c>
      <c r="F71" s="42"/>
      <c r="G71" s="42">
        <v>247763.92535079049</v>
      </c>
      <c r="H71" s="42">
        <v>259115.44851794699</v>
      </c>
      <c r="I71" s="42">
        <v>11351.5231671565</v>
      </c>
      <c r="J71" s="42">
        <v>151023.37627750199</v>
      </c>
      <c r="K71" s="42">
        <v>160654.252680659</v>
      </c>
      <c r="L71" s="42">
        <v>1228048.34606602</v>
      </c>
    </row>
    <row r="72" spans="2:12" x14ac:dyDescent="0.2">
      <c r="B72" s="9" t="s">
        <v>207</v>
      </c>
      <c r="C72" s="42">
        <v>1055305.9432336991</v>
      </c>
      <c r="D72" s="42">
        <v>788577.27848283201</v>
      </c>
      <c r="E72" s="42">
        <v>266728.664750867</v>
      </c>
      <c r="F72" s="42"/>
      <c r="G72" s="42">
        <v>281959.34284143301</v>
      </c>
      <c r="H72" s="42">
        <v>259917.490054469</v>
      </c>
      <c r="I72" s="42">
        <v>-22041.852786963998</v>
      </c>
      <c r="J72" s="42">
        <v>150714.45659744099</v>
      </c>
      <c r="K72" s="42">
        <v>174211.66193665401</v>
      </c>
      <c r="L72" s="42">
        <v>1269684.3751619901</v>
      </c>
    </row>
    <row r="73" spans="2:12" x14ac:dyDescent="0.2">
      <c r="B73" s="35" t="s">
        <v>298</v>
      </c>
      <c r="C73" s="43">
        <f>SUM(C69:C72)</f>
        <v>3842293.0000000014</v>
      </c>
      <c r="D73" s="43">
        <f t="shared" ref="D73:L73" si="12">SUM(D69:D72)</f>
        <v>2949664</v>
      </c>
      <c r="E73" s="43">
        <f t="shared" si="12"/>
        <v>892629.00000000116</v>
      </c>
      <c r="F73" s="43"/>
      <c r="G73" s="43">
        <f t="shared" si="12"/>
        <v>962226.00000000012</v>
      </c>
      <c r="H73" s="43">
        <f t="shared" si="12"/>
        <v>995644</v>
      </c>
      <c r="I73" s="43">
        <f t="shared" si="12"/>
        <v>33417.999999999898</v>
      </c>
      <c r="J73" s="43">
        <f t="shared" si="12"/>
        <v>563474</v>
      </c>
      <c r="K73" s="43">
        <f t="shared" si="12"/>
        <v>628916</v>
      </c>
      <c r="L73" s="43">
        <f t="shared" si="12"/>
        <v>4805913.0000000102</v>
      </c>
    </row>
    <row r="74" spans="2:12" x14ac:dyDescent="0.2">
      <c r="B74" s="9" t="s">
        <v>250</v>
      </c>
      <c r="C74" s="42">
        <v>991060.05984966503</v>
      </c>
      <c r="D74" s="42">
        <v>776428.855444922</v>
      </c>
      <c r="E74" s="42">
        <v>214631.20440474301</v>
      </c>
      <c r="F74" s="42"/>
      <c r="G74" s="42">
        <v>224457.8300173899</v>
      </c>
      <c r="H74" s="42">
        <v>256269.83417871399</v>
      </c>
      <c r="I74" s="42">
        <v>31812.004161324101</v>
      </c>
      <c r="J74" s="42">
        <v>124076.897012318</v>
      </c>
      <c r="K74" s="42">
        <v>163031.75392945201</v>
      </c>
      <c r="L74" s="42">
        <v>1240187.0412725699</v>
      </c>
    </row>
    <row r="75" spans="2:12" x14ac:dyDescent="0.2">
      <c r="B75" s="9" t="s">
        <v>251</v>
      </c>
      <c r="C75" s="42">
        <v>1051238.9835124388</v>
      </c>
      <c r="D75" s="42">
        <v>804047.81309788895</v>
      </c>
      <c r="E75" s="42">
        <v>247191.17041455</v>
      </c>
      <c r="F75" s="42"/>
      <c r="G75" s="42">
        <v>263695.63156689954</v>
      </c>
      <c r="H75" s="42">
        <v>279233.93715305702</v>
      </c>
      <c r="I75" s="42">
        <v>15538.305586157499</v>
      </c>
      <c r="J75" s="42">
        <v>154744.77186100101</v>
      </c>
      <c r="K75" s="42">
        <v>179988.05011771101</v>
      </c>
      <c r="L75" s="42">
        <v>1320767.94799494</v>
      </c>
    </row>
    <row r="76" spans="2:12" x14ac:dyDescent="0.2">
      <c r="B76" s="9" t="s">
        <v>252</v>
      </c>
      <c r="C76" s="42">
        <v>1073778.751501509</v>
      </c>
      <c r="D76" s="42">
        <v>829289.30623156903</v>
      </c>
      <c r="E76" s="42">
        <v>244489.44526994001</v>
      </c>
      <c r="F76" s="42"/>
      <c r="G76" s="42">
        <v>273844.30704566481</v>
      </c>
      <c r="H76" s="42">
        <v>291091.759159168</v>
      </c>
      <c r="I76" s="42">
        <v>17247.452113503201</v>
      </c>
      <c r="J76" s="42">
        <v>168184.347358867</v>
      </c>
      <c r="K76" s="42">
        <v>200214.58430459499</v>
      </c>
      <c r="L76" s="42">
        <v>1350087.7258284499</v>
      </c>
    </row>
    <row r="77" spans="2:12" x14ac:dyDescent="0.2">
      <c r="B77" s="9" t="s">
        <v>254</v>
      </c>
      <c r="C77" s="42">
        <v>1167752.2051363871</v>
      </c>
      <c r="D77" s="42">
        <v>866284.02522562002</v>
      </c>
      <c r="E77" s="42">
        <v>301468.17991076701</v>
      </c>
      <c r="F77" s="42"/>
      <c r="G77" s="42">
        <v>310214.23137004464</v>
      </c>
      <c r="H77" s="42">
        <v>287176.46950906003</v>
      </c>
      <c r="I77" s="42">
        <v>-23037.761860984599</v>
      </c>
      <c r="J77" s="42">
        <v>173070.98376781301</v>
      </c>
      <c r="K77" s="42">
        <v>199549.61164824199</v>
      </c>
      <c r="L77" s="42">
        <v>1405412.2849040299</v>
      </c>
    </row>
    <row r="78" spans="2:12" x14ac:dyDescent="0.2">
      <c r="B78" s="35" t="s">
        <v>253</v>
      </c>
      <c r="C78" s="43">
        <f>SUM(C74:C77)</f>
        <v>4283830</v>
      </c>
      <c r="D78" s="43">
        <f t="shared" ref="D78:L78" si="13">SUM(D74:D77)</f>
        <v>3276050</v>
      </c>
      <c r="E78" s="43">
        <f t="shared" si="13"/>
        <v>1007780.0000000001</v>
      </c>
      <c r="F78" s="43"/>
      <c r="G78" s="43">
        <f t="shared" si="13"/>
        <v>1072211.9999999988</v>
      </c>
      <c r="H78" s="43">
        <f t="shared" si="13"/>
        <v>1113771.9999999991</v>
      </c>
      <c r="I78" s="43">
        <f t="shared" si="13"/>
        <v>41560.000000000204</v>
      </c>
      <c r="J78" s="43">
        <f t="shared" si="13"/>
        <v>620076.99999999907</v>
      </c>
      <c r="K78" s="43">
        <f t="shared" si="13"/>
        <v>742784</v>
      </c>
      <c r="L78" s="43">
        <f t="shared" si="13"/>
        <v>5316454.9999999898</v>
      </c>
    </row>
    <row r="79" spans="2:12" x14ac:dyDescent="0.2">
      <c r="B79" s="9" t="s">
        <v>256</v>
      </c>
      <c r="C79" s="42">
        <v>1099433.8096393549</v>
      </c>
      <c r="D79" s="42">
        <v>854114.98205958598</v>
      </c>
      <c r="E79" s="42">
        <v>245318.82757976899</v>
      </c>
      <c r="F79" s="42"/>
      <c r="G79" s="42">
        <v>256334.80964271541</v>
      </c>
      <c r="H79" s="42">
        <v>286337.087789468</v>
      </c>
      <c r="I79" s="42">
        <v>30002.2781467526</v>
      </c>
      <c r="J79" s="42">
        <v>144104.72650836999</v>
      </c>
      <c r="K79" s="42">
        <v>191424.26244800701</v>
      </c>
      <c r="L79" s="42">
        <v>1368453.6396359401</v>
      </c>
    </row>
    <row r="80" spans="2:12" x14ac:dyDescent="0.2">
      <c r="B80" s="9" t="s">
        <v>263</v>
      </c>
      <c r="C80" s="42">
        <v>1135508.153396779</v>
      </c>
      <c r="D80" s="42">
        <v>865640.31235000899</v>
      </c>
      <c r="E80" s="42">
        <v>269867.84104676999</v>
      </c>
      <c r="F80" s="42"/>
      <c r="G80" s="42">
        <v>270172.52055652847</v>
      </c>
      <c r="H80" s="42">
        <v>281672.25668550999</v>
      </c>
      <c r="I80" s="42">
        <v>11499.7361289815</v>
      </c>
      <c r="J80" s="42">
        <v>161842.408201705</v>
      </c>
      <c r="K80" s="42">
        <v>189891.53994942101</v>
      </c>
      <c r="L80" s="42">
        <v>1400631.0144635499</v>
      </c>
    </row>
    <row r="81" spans="2:13" x14ac:dyDescent="0.2">
      <c r="B81" s="9" t="s">
        <v>264</v>
      </c>
      <c r="C81" s="42">
        <v>1161137.8780656089</v>
      </c>
      <c r="D81" s="42">
        <v>887872.00082810805</v>
      </c>
      <c r="E81" s="42">
        <v>273265.87723750097</v>
      </c>
      <c r="F81" s="42"/>
      <c r="G81" s="42">
        <v>271627.10206466238</v>
      </c>
      <c r="H81" s="42">
        <v>289545.59209305898</v>
      </c>
      <c r="I81" s="42">
        <v>17918.490028396602</v>
      </c>
      <c r="J81" s="42">
        <v>171719.94944128301</v>
      </c>
      <c r="K81" s="42">
        <v>204754.361801363</v>
      </c>
      <c r="L81" s="42">
        <v>1435567.54782698</v>
      </c>
    </row>
    <row r="82" spans="2:13" x14ac:dyDescent="0.2">
      <c r="B82" s="9" t="s">
        <v>265</v>
      </c>
      <c r="C82" s="42">
        <v>1260077.158898256</v>
      </c>
      <c r="D82" s="42">
        <v>939800.70476229698</v>
      </c>
      <c r="E82" s="42">
        <v>320276.45413595898</v>
      </c>
      <c r="F82" s="42"/>
      <c r="G82" s="42">
        <v>310080.5677360947</v>
      </c>
      <c r="H82" s="42">
        <v>289868.06343196402</v>
      </c>
      <c r="I82" s="42">
        <v>-20212.5043041307</v>
      </c>
      <c r="J82" s="42">
        <v>158562.91584864201</v>
      </c>
      <c r="K82" s="42">
        <v>205638.835801209</v>
      </c>
      <c r="L82" s="42">
        <v>1482656.79807352</v>
      </c>
    </row>
    <row r="83" spans="2:13" x14ac:dyDescent="0.2">
      <c r="B83" s="35" t="s">
        <v>266</v>
      </c>
      <c r="C83" s="43">
        <f>SUM(C79:C82)</f>
        <v>4656156.9999999991</v>
      </c>
      <c r="D83" s="43">
        <f t="shared" ref="D83:L83" si="14">SUM(D79:D82)</f>
        <v>3547428</v>
      </c>
      <c r="E83" s="43">
        <f t="shared" si="14"/>
        <v>1108728.9999999988</v>
      </c>
      <c r="F83" s="43"/>
      <c r="G83" s="43">
        <f t="shared" si="14"/>
        <v>1108215.0000000009</v>
      </c>
      <c r="H83" s="43">
        <f t="shared" si="14"/>
        <v>1147423.0000000009</v>
      </c>
      <c r="I83" s="43">
        <f t="shared" si="14"/>
        <v>39208.000000000007</v>
      </c>
      <c r="J83" s="43">
        <f t="shared" si="14"/>
        <v>636230</v>
      </c>
      <c r="K83" s="43">
        <f t="shared" si="14"/>
        <v>791709</v>
      </c>
      <c r="L83" s="43">
        <f t="shared" si="14"/>
        <v>5687308.9999999898</v>
      </c>
    </row>
    <row r="84" spans="2:13" x14ac:dyDescent="0.2">
      <c r="B84" s="9" t="s">
        <v>277</v>
      </c>
      <c r="C84" s="42">
        <v>1179473.6000122521</v>
      </c>
      <c r="D84" s="42">
        <v>912122.59401225206</v>
      </c>
      <c r="E84" s="42">
        <v>267351.00599999999</v>
      </c>
      <c r="F84" s="42"/>
      <c r="G84" s="42">
        <v>254239.6093592582</v>
      </c>
      <c r="H84" s="42">
        <v>279921.18171749602</v>
      </c>
      <c r="I84" s="42">
        <v>25681.572358237801</v>
      </c>
      <c r="J84" s="42">
        <v>152791.07</v>
      </c>
      <c r="K84" s="42">
        <v>203044.66099999999</v>
      </c>
      <c r="L84" s="42">
        <v>1434822.76308799</v>
      </c>
    </row>
    <row r="85" spans="2:13" x14ac:dyDescent="0.2">
      <c r="B85" s="9" t="s">
        <v>280</v>
      </c>
      <c r="C85" s="42">
        <v>1208918.2172105131</v>
      </c>
      <c r="D85" s="42">
        <v>915770.61621051305</v>
      </c>
      <c r="E85" s="42">
        <v>293147.60100000002</v>
      </c>
      <c r="F85" s="42"/>
      <c r="G85" s="42">
        <v>270241.69726863992</v>
      </c>
      <c r="H85" s="42">
        <v>267299.42865647102</v>
      </c>
      <c r="I85" s="42">
        <v>-2942.2686121689098</v>
      </c>
      <c r="J85" s="42">
        <v>189046.69699999999</v>
      </c>
      <c r="K85" s="42">
        <v>205820.29199999999</v>
      </c>
      <c r="L85" s="42">
        <v>1456501.78225482</v>
      </c>
    </row>
    <row r="86" spans="2:13" x14ac:dyDescent="0.2">
      <c r="B86" s="9" t="s">
        <v>284</v>
      </c>
      <c r="C86" s="42">
        <v>1226332.03872945</v>
      </c>
      <c r="D86" s="42">
        <v>937194.66472945001</v>
      </c>
      <c r="E86" s="42">
        <v>289137.37400000001</v>
      </c>
      <c r="F86" s="42"/>
      <c r="G86" s="42">
        <v>273796.03764728562</v>
      </c>
      <c r="H86" s="42">
        <v>268429.876615735</v>
      </c>
      <c r="I86" s="42">
        <v>-5366.1610315506196</v>
      </c>
      <c r="J86" s="42">
        <v>211906.13500000001</v>
      </c>
      <c r="K86" s="42">
        <v>219922.13800000001</v>
      </c>
      <c r="L86" s="42">
        <v>1481379.75131363</v>
      </c>
    </row>
    <row r="87" spans="2:13" x14ac:dyDescent="0.2">
      <c r="B87" s="9" t="s">
        <v>297</v>
      </c>
      <c r="C87" s="42">
        <v>1319531.814081552</v>
      </c>
      <c r="D87" s="42">
        <v>976766.839081552</v>
      </c>
      <c r="E87" s="42">
        <v>342764.97499999998</v>
      </c>
      <c r="G87" s="42">
        <v>300868.53112520691</v>
      </c>
      <c r="H87" s="42">
        <v>256807.91404817699</v>
      </c>
      <c r="I87" s="42">
        <v>-44060.6170770299</v>
      </c>
      <c r="J87" s="42">
        <v>216340.14799999999</v>
      </c>
      <c r="K87" s="42">
        <v>216992.34099999999</v>
      </c>
      <c r="L87" s="42">
        <v>1531626.9180527001</v>
      </c>
    </row>
    <row r="88" spans="2:13" x14ac:dyDescent="0.2">
      <c r="B88" s="35" t="s">
        <v>296</v>
      </c>
      <c r="C88" s="43">
        <f>SUM(C84:C87)</f>
        <v>4934255.6700337678</v>
      </c>
      <c r="D88" s="43">
        <f t="shared" ref="D88:L88" si="15">SUM(D84:D87)</f>
        <v>3741854.7140337671</v>
      </c>
      <c r="E88" s="43">
        <f t="shared" si="15"/>
        <v>1192400.9560000002</v>
      </c>
      <c r="F88" s="43"/>
      <c r="G88" s="43">
        <f t="shared" si="15"/>
        <v>1099145.8754003907</v>
      </c>
      <c r="H88" s="43">
        <f t="shared" si="15"/>
        <v>1072458.4010378791</v>
      </c>
      <c r="I88" s="43">
        <f t="shared" si="15"/>
        <v>-26687.474362511628</v>
      </c>
      <c r="J88" s="43">
        <f t="shared" si="15"/>
        <v>770084.05</v>
      </c>
      <c r="K88" s="43">
        <f t="shared" si="15"/>
        <v>845779.43200000003</v>
      </c>
      <c r="L88" s="43">
        <f t="shared" si="15"/>
        <v>5904331.2147091404</v>
      </c>
    </row>
    <row r="89" spans="2:13" x14ac:dyDescent="0.2">
      <c r="B89" s="52" t="s">
        <v>268</v>
      </c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</row>
  </sheetData>
  <mergeCells count="5">
    <mergeCell ref="L7:L8"/>
    <mergeCell ref="B7:B8"/>
    <mergeCell ref="G7:I7"/>
    <mergeCell ref="J7:J8"/>
    <mergeCell ref="K7:K8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4"/>
  <sheetViews>
    <sheetView zoomScaleNormal="100" zoomScaleSheetLayoutView="100" workbookViewId="0">
      <selection activeCell="Q29" sqref="Q29"/>
    </sheetView>
  </sheetViews>
  <sheetFormatPr defaultRowHeight="11.25" x14ac:dyDescent="0.2"/>
  <cols>
    <col min="1" max="1" width="3" style="5" customWidth="1"/>
    <col min="2" max="2" width="9.7109375" style="9" customWidth="1"/>
    <col min="3" max="3" width="10.7109375" style="5" customWidth="1"/>
    <col min="4" max="4" width="9.28515625" style="5" customWidth="1"/>
    <col min="5" max="5" width="12.5703125" style="5" customWidth="1"/>
    <col min="6" max="6" width="11.42578125" style="5" customWidth="1"/>
    <col min="7" max="8" width="9.28515625" style="5" customWidth="1"/>
    <col min="9" max="9" width="2.42578125" style="5" customWidth="1"/>
    <col min="10" max="10" width="9.28515625" style="5" customWidth="1"/>
    <col min="11" max="11" width="10.42578125" style="5" customWidth="1"/>
    <col min="12" max="12" width="9.28515625" style="5" customWidth="1"/>
    <col min="13" max="13" width="11" style="5" customWidth="1"/>
    <col min="14" max="17" width="9.28515625" style="5" customWidth="1"/>
    <col min="18" max="18" width="2.140625" style="5" customWidth="1"/>
    <col min="19" max="21" width="9.28515625" style="5" customWidth="1"/>
    <col min="22" max="16384" width="9.140625" style="5"/>
  </cols>
  <sheetData>
    <row r="1" spans="2:22" s="72" customFormat="1" ht="12.75" x14ac:dyDescent="0.2">
      <c r="B1" s="68" t="s">
        <v>181</v>
      </c>
      <c r="D1" s="74"/>
      <c r="E1" s="74"/>
      <c r="F1" s="74"/>
      <c r="J1" s="75"/>
      <c r="K1" s="75"/>
      <c r="L1" s="75"/>
      <c r="M1" s="75"/>
      <c r="N1" s="75"/>
      <c r="O1" s="75"/>
      <c r="P1" s="75"/>
      <c r="Q1" s="75"/>
      <c r="U1" s="107" t="s">
        <v>291</v>
      </c>
    </row>
    <row r="2" spans="2:22" s="72" customFormat="1" ht="12.75" x14ac:dyDescent="0.2">
      <c r="B2" s="73"/>
      <c r="C2" s="226"/>
      <c r="D2" s="226"/>
      <c r="F2" s="226"/>
      <c r="G2" s="226"/>
      <c r="H2" s="226"/>
      <c r="J2" s="75"/>
      <c r="K2" s="75"/>
      <c r="L2" s="75"/>
      <c r="M2" s="75"/>
      <c r="N2" s="75"/>
      <c r="O2" s="75"/>
      <c r="P2" s="75"/>
      <c r="Q2" s="75"/>
    </row>
    <row r="3" spans="2:22" ht="12.75" x14ac:dyDescent="0.2">
      <c r="B3" s="27" t="s">
        <v>162</v>
      </c>
      <c r="J3" s="75"/>
      <c r="K3" s="75"/>
      <c r="L3" s="75"/>
      <c r="M3" s="75"/>
      <c r="N3" s="75"/>
      <c r="O3" s="75"/>
      <c r="P3" s="75"/>
      <c r="Q3" s="75"/>
      <c r="R3" s="185"/>
      <c r="S3" s="185"/>
      <c r="T3" s="185"/>
      <c r="U3" s="185"/>
      <c r="V3" s="185"/>
    </row>
    <row r="4" spans="2:22" ht="12.75" x14ac:dyDescent="0.2">
      <c r="B4" s="40" t="s">
        <v>56</v>
      </c>
      <c r="J4" s="75"/>
      <c r="K4" s="75"/>
      <c r="L4" s="75"/>
      <c r="M4" s="75"/>
      <c r="N4" s="75"/>
      <c r="O4" s="75"/>
      <c r="P4" s="75"/>
      <c r="Q4" s="75"/>
      <c r="R4" s="185"/>
      <c r="S4" s="185"/>
      <c r="T4" s="185"/>
      <c r="U4" s="185"/>
      <c r="V4" s="185"/>
    </row>
    <row r="5" spans="2:22" x14ac:dyDescent="0.2">
      <c r="B5" s="41" t="s">
        <v>108</v>
      </c>
    </row>
    <row r="6" spans="2:22" x14ac:dyDescent="0.2">
      <c r="B6" s="41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</row>
    <row r="7" spans="2:22" x14ac:dyDescent="0.2">
      <c r="B7" s="77"/>
      <c r="C7" s="79"/>
      <c r="D7" s="269" t="s">
        <v>41</v>
      </c>
      <c r="E7" s="269"/>
      <c r="F7" s="269"/>
      <c r="G7" s="269"/>
      <c r="H7" s="269"/>
      <c r="I7" s="31"/>
      <c r="J7" s="269" t="s">
        <v>42</v>
      </c>
      <c r="K7" s="269"/>
      <c r="L7" s="269"/>
      <c r="M7" s="269"/>
      <c r="N7" s="269"/>
      <c r="O7" s="269"/>
      <c r="P7" s="269"/>
      <c r="Q7" s="269"/>
      <c r="R7" s="31"/>
      <c r="S7" s="79"/>
      <c r="T7" s="79"/>
      <c r="U7" s="79"/>
    </row>
    <row r="8" spans="2:22" ht="45.75" customHeight="1" thickBot="1" x14ac:dyDescent="0.25">
      <c r="B8" s="78" t="s">
        <v>1</v>
      </c>
      <c r="C8" s="33" t="s">
        <v>40</v>
      </c>
      <c r="D8" s="33" t="s">
        <v>57</v>
      </c>
      <c r="E8" s="33" t="s">
        <v>125</v>
      </c>
      <c r="F8" s="33" t="s">
        <v>58</v>
      </c>
      <c r="G8" s="33" t="s">
        <v>267</v>
      </c>
      <c r="H8" s="33" t="s">
        <v>31</v>
      </c>
      <c r="I8" s="33"/>
      <c r="J8" s="33" t="s">
        <v>59</v>
      </c>
      <c r="K8" s="33" t="s">
        <v>109</v>
      </c>
      <c r="L8" s="33" t="s">
        <v>110</v>
      </c>
      <c r="M8" s="33" t="s">
        <v>111</v>
      </c>
      <c r="N8" s="33" t="s">
        <v>60</v>
      </c>
      <c r="O8" s="33" t="s">
        <v>112</v>
      </c>
      <c r="P8" s="33" t="s">
        <v>113</v>
      </c>
      <c r="Q8" s="33" t="s">
        <v>31</v>
      </c>
      <c r="R8" s="33"/>
      <c r="S8" s="33" t="s">
        <v>43</v>
      </c>
      <c r="T8" s="33" t="s">
        <v>61</v>
      </c>
      <c r="U8" s="33" t="s">
        <v>45</v>
      </c>
    </row>
    <row r="9" spans="2:22" ht="12" thickTop="1" x14ac:dyDescent="0.2">
      <c r="B9" s="9" t="s">
        <v>191</v>
      </c>
      <c r="C9" s="23">
        <v>132.754397387213</v>
      </c>
      <c r="D9" s="23">
        <v>105.22268278878001</v>
      </c>
      <c r="E9" s="23">
        <v>89.910132202067501</v>
      </c>
      <c r="F9" s="23">
        <v>102.120680075972</v>
      </c>
      <c r="G9" s="23">
        <v>116.84548616812199</v>
      </c>
      <c r="H9" s="23">
        <v>96.453284527380603</v>
      </c>
      <c r="I9" s="23"/>
      <c r="J9" s="128">
        <v>97.412264359101897</v>
      </c>
      <c r="K9" s="128">
        <v>104.996335693746</v>
      </c>
      <c r="L9" s="128">
        <v>145.76535423132</v>
      </c>
      <c r="M9" s="128">
        <v>97.733685061495194</v>
      </c>
      <c r="N9" s="128">
        <v>105.142979883574</v>
      </c>
      <c r="O9" s="128">
        <v>111.27159780596701</v>
      </c>
      <c r="P9" s="128">
        <v>111.010840138398</v>
      </c>
      <c r="Q9" s="128">
        <v>107.682843121681</v>
      </c>
      <c r="R9" s="128"/>
      <c r="S9" s="128">
        <v>106.02650053180299</v>
      </c>
      <c r="T9" s="128">
        <v>108.17082988534101</v>
      </c>
      <c r="U9" s="128">
        <v>106.403247281882</v>
      </c>
    </row>
    <row r="10" spans="2:22" x14ac:dyDescent="0.2">
      <c r="B10" s="9" t="s">
        <v>192</v>
      </c>
      <c r="C10" s="23">
        <v>130.923773384263</v>
      </c>
      <c r="D10" s="23">
        <v>107.071234789825</v>
      </c>
      <c r="E10" s="23">
        <v>102.202051289482</v>
      </c>
      <c r="F10" s="23">
        <v>106.81916671068301</v>
      </c>
      <c r="G10" s="23">
        <v>114.104700623013</v>
      </c>
      <c r="H10" s="23">
        <v>104.776399832693</v>
      </c>
      <c r="I10" s="23"/>
      <c r="J10" s="23">
        <v>103.58660471256999</v>
      </c>
      <c r="K10" s="23">
        <v>114.002370854316</v>
      </c>
      <c r="L10" s="23">
        <v>155.22500278263001</v>
      </c>
      <c r="M10" s="23">
        <v>94.413880857245204</v>
      </c>
      <c r="N10" s="23">
        <v>106.983385188631</v>
      </c>
      <c r="O10" s="23">
        <v>112.95122263261</v>
      </c>
      <c r="P10" s="23">
        <v>113.090335436543</v>
      </c>
      <c r="Q10" s="23">
        <v>110.043016538738</v>
      </c>
      <c r="R10" s="23"/>
      <c r="S10" s="23">
        <v>109.767419670423</v>
      </c>
      <c r="T10" s="23">
        <v>112.70232018099399</v>
      </c>
      <c r="U10" s="23">
        <v>110.254362002232</v>
      </c>
    </row>
    <row r="11" spans="2:22" x14ac:dyDescent="0.2">
      <c r="B11" s="9" t="s">
        <v>193</v>
      </c>
      <c r="C11" s="23">
        <v>121.219364568157</v>
      </c>
      <c r="D11" s="23">
        <v>120.158353097637</v>
      </c>
      <c r="E11" s="23">
        <v>107.09705962856501</v>
      </c>
      <c r="F11" s="23">
        <v>112.74044475881399</v>
      </c>
      <c r="G11" s="23">
        <v>113.96284854680199</v>
      </c>
      <c r="H11" s="23">
        <v>109.667172447166</v>
      </c>
      <c r="I11" s="23"/>
      <c r="J11" s="23">
        <v>110.09033769684601</v>
      </c>
      <c r="K11" s="23">
        <v>119.57275396569899</v>
      </c>
      <c r="L11" s="23">
        <v>163.19667433687999</v>
      </c>
      <c r="M11" s="23">
        <v>111.919598884736</v>
      </c>
      <c r="N11" s="23">
        <v>115.00778358792822</v>
      </c>
      <c r="O11" s="23">
        <v>115.007783587928</v>
      </c>
      <c r="P11" s="23">
        <v>113.230675976852</v>
      </c>
      <c r="Q11" s="23">
        <v>114.738422335751</v>
      </c>
      <c r="R11" s="23"/>
      <c r="S11" s="23">
        <v>113.79796874707399</v>
      </c>
      <c r="T11" s="23">
        <v>115.97388617257801</v>
      </c>
      <c r="U11" s="23">
        <v>114.18530754538099</v>
      </c>
    </row>
    <row r="12" spans="2:22" x14ac:dyDescent="0.2">
      <c r="B12" s="44" t="s">
        <v>194</v>
      </c>
      <c r="C12" s="51">
        <v>84.884245517049195</v>
      </c>
      <c r="D12" s="51">
        <v>132.636757077146</v>
      </c>
      <c r="E12" s="51">
        <v>105.75820296634799</v>
      </c>
      <c r="F12" s="51">
        <v>109.412765813066</v>
      </c>
      <c r="G12" s="51">
        <v>118.23463629586</v>
      </c>
      <c r="H12" s="51">
        <v>108.832246040096</v>
      </c>
      <c r="I12" s="51"/>
      <c r="J12" s="51">
        <v>112.97618552294399</v>
      </c>
      <c r="K12" s="51">
        <v>119.61987191164501</v>
      </c>
      <c r="L12" s="51">
        <v>170.17199084458301</v>
      </c>
      <c r="M12" s="51">
        <v>116.979185302009</v>
      </c>
      <c r="N12" s="51">
        <v>119.10141380088605</v>
      </c>
      <c r="O12" s="51">
        <v>119.10141380088599</v>
      </c>
      <c r="P12" s="51">
        <v>113.27863178203199</v>
      </c>
      <c r="Q12" s="51">
        <v>117.47940012699701</v>
      </c>
      <c r="R12" s="51"/>
      <c r="S12" s="51">
        <v>113.633295772742</v>
      </c>
      <c r="T12" s="51">
        <v>115.540677663419</v>
      </c>
      <c r="U12" s="51">
        <v>113.984102213273</v>
      </c>
    </row>
    <row r="13" spans="2:22" x14ac:dyDescent="0.2">
      <c r="B13" s="9" t="s">
        <v>195</v>
      </c>
      <c r="C13" s="23">
        <v>136.58791253584201</v>
      </c>
      <c r="D13" s="23">
        <v>114.631861484837</v>
      </c>
      <c r="E13" s="23">
        <v>94.238356408568407</v>
      </c>
      <c r="F13" s="23">
        <v>105.71124153094399</v>
      </c>
      <c r="G13" s="23">
        <v>117.94593912287201</v>
      </c>
      <c r="H13" s="23">
        <v>100.418997127202</v>
      </c>
      <c r="I13" s="23"/>
      <c r="J13" s="23">
        <v>102.490202830138</v>
      </c>
      <c r="K13" s="23">
        <v>105.52241777185201</v>
      </c>
      <c r="L13" s="23">
        <v>161.09053718369299</v>
      </c>
      <c r="M13" s="23">
        <v>97.807299926236396</v>
      </c>
      <c r="N13" s="23">
        <v>103.455634561189</v>
      </c>
      <c r="O13" s="23">
        <v>116.51749933337599</v>
      </c>
      <c r="P13" s="23">
        <v>114.43527079132301</v>
      </c>
      <c r="Q13" s="23">
        <v>110.293424191319</v>
      </c>
      <c r="R13" s="23"/>
      <c r="S13" s="23">
        <v>109.066211268354</v>
      </c>
      <c r="T13" s="23">
        <v>115.976424803759</v>
      </c>
      <c r="U13" s="23">
        <v>110.100856213943</v>
      </c>
    </row>
    <row r="14" spans="2:22" x14ac:dyDescent="0.2">
      <c r="B14" s="9" t="s">
        <v>196</v>
      </c>
      <c r="C14" s="23">
        <v>134.89671772231401</v>
      </c>
      <c r="D14" s="23">
        <v>116.28809272264699</v>
      </c>
      <c r="E14" s="23">
        <v>102.966350570183</v>
      </c>
      <c r="F14" s="23">
        <v>106.584293050856</v>
      </c>
      <c r="G14" s="23">
        <v>111.775857297239</v>
      </c>
      <c r="H14" s="23">
        <v>105.225737265181</v>
      </c>
      <c r="I14" s="23"/>
      <c r="J14" s="23">
        <v>108.662970236021</v>
      </c>
      <c r="K14" s="23">
        <v>113.50248163135601</v>
      </c>
      <c r="L14" s="23">
        <v>166.58934288591601</v>
      </c>
      <c r="M14" s="23">
        <v>95.178672114397003</v>
      </c>
      <c r="N14" s="23">
        <v>107.985989792339</v>
      </c>
      <c r="O14" s="23">
        <v>117.80017277376299</v>
      </c>
      <c r="P14" s="23">
        <v>117.37698589956101</v>
      </c>
      <c r="Q14" s="23">
        <v>113.54499478360999</v>
      </c>
      <c r="R14" s="23"/>
      <c r="S14" s="23">
        <v>112.505149049224</v>
      </c>
      <c r="T14" s="23">
        <v>114.156289457344</v>
      </c>
      <c r="U14" s="23">
        <v>112.818939536169</v>
      </c>
    </row>
    <row r="15" spans="2:22" x14ac:dyDescent="0.2">
      <c r="B15" s="9" t="s">
        <v>197</v>
      </c>
      <c r="C15" s="23">
        <v>128.45284621760399</v>
      </c>
      <c r="D15" s="23">
        <v>126.311034639775</v>
      </c>
      <c r="E15" s="23">
        <v>106.930490121711</v>
      </c>
      <c r="F15" s="23">
        <v>107.366166292587</v>
      </c>
      <c r="G15" s="23">
        <v>98.211375133285898</v>
      </c>
      <c r="H15" s="23">
        <v>106.793714266378</v>
      </c>
      <c r="I15" s="23"/>
      <c r="J15" s="23">
        <v>111.315972752325</v>
      </c>
      <c r="K15" s="23">
        <v>119.465001350723</v>
      </c>
      <c r="L15" s="23">
        <v>169.18303732077499</v>
      </c>
      <c r="M15" s="23">
        <v>113.461882167174</v>
      </c>
      <c r="N15" s="23">
        <v>123.195044013844</v>
      </c>
      <c r="O15" s="23">
        <v>118.251278200229</v>
      </c>
      <c r="P15" s="23">
        <v>117.649240340853</v>
      </c>
      <c r="Q15" s="23">
        <v>116.72614408237</v>
      </c>
      <c r="R15" s="23"/>
      <c r="S15" s="23">
        <v>114.734605708315</v>
      </c>
      <c r="T15" s="23">
        <v>113.927491319601</v>
      </c>
      <c r="U15" s="23">
        <v>114.71192532908999</v>
      </c>
    </row>
    <row r="16" spans="2:22" x14ac:dyDescent="0.2">
      <c r="B16" s="44" t="s">
        <v>198</v>
      </c>
      <c r="C16" s="51">
        <v>94.274555524794806</v>
      </c>
      <c r="D16" s="51">
        <v>132.98024940431199</v>
      </c>
      <c r="E16" s="51">
        <v>103.721239284042</v>
      </c>
      <c r="F16" s="51">
        <v>104.342422796515</v>
      </c>
      <c r="G16" s="51">
        <v>99.671030673853295</v>
      </c>
      <c r="H16" s="51">
        <v>104.594314516298</v>
      </c>
      <c r="I16" s="51"/>
      <c r="J16" s="51">
        <v>109.413351798503</v>
      </c>
      <c r="K16" s="51">
        <v>120.7499918287</v>
      </c>
      <c r="L16" s="51">
        <v>178.75749775226399</v>
      </c>
      <c r="M16" s="51">
        <v>119.444179358263</v>
      </c>
      <c r="N16" s="51">
        <v>127.288674226802</v>
      </c>
      <c r="O16" s="51">
        <v>120.285016826364</v>
      </c>
      <c r="P16" s="51">
        <v>117.156623079121</v>
      </c>
      <c r="Q16" s="51">
        <v>118.66467023960401</v>
      </c>
      <c r="R16" s="51"/>
      <c r="S16" s="51">
        <v>113.625639229988</v>
      </c>
      <c r="T16" s="51">
        <v>111.189038772866</v>
      </c>
      <c r="U16" s="51">
        <v>113.377932707301</v>
      </c>
    </row>
    <row r="17" spans="2:21" x14ac:dyDescent="0.2">
      <c r="B17" s="9" t="s">
        <v>199</v>
      </c>
      <c r="C17" s="23">
        <v>143.027612685355</v>
      </c>
      <c r="D17" s="23">
        <v>130.551747242028</v>
      </c>
      <c r="E17" s="23">
        <v>92.0702195806074</v>
      </c>
      <c r="F17" s="23">
        <v>103.103668504917</v>
      </c>
      <c r="G17" s="23">
        <v>106.331907013405</v>
      </c>
      <c r="H17" s="23">
        <v>98.083443850614898</v>
      </c>
      <c r="I17" s="23"/>
      <c r="J17" s="23">
        <v>98.150681632096493</v>
      </c>
      <c r="K17" s="23">
        <v>110.380785448645</v>
      </c>
      <c r="L17" s="23">
        <v>172.384707899841</v>
      </c>
      <c r="M17" s="23">
        <v>102.091506432833</v>
      </c>
      <c r="N17" s="23">
        <v>107.973920309788</v>
      </c>
      <c r="O17" s="23">
        <v>120.031299624984</v>
      </c>
      <c r="P17" s="23">
        <v>118.082393389616</v>
      </c>
      <c r="Q17" s="23">
        <v>113.53245147614599</v>
      </c>
      <c r="R17" s="23"/>
      <c r="S17" s="23">
        <v>110.864811207678</v>
      </c>
      <c r="T17" s="23">
        <v>108.74488350664799</v>
      </c>
      <c r="U17" s="23">
        <v>110.625948256604</v>
      </c>
    </row>
    <row r="18" spans="2:21" x14ac:dyDescent="0.2">
      <c r="B18" s="9" t="s">
        <v>200</v>
      </c>
      <c r="C18" s="23">
        <v>144.80360821677201</v>
      </c>
      <c r="D18" s="23">
        <v>140.45764064665701</v>
      </c>
      <c r="E18" s="23">
        <v>103.64778898446799</v>
      </c>
      <c r="F18" s="23">
        <v>109.58204568725201</v>
      </c>
      <c r="G18" s="23">
        <v>112.225991608641</v>
      </c>
      <c r="H18" s="23">
        <v>107.663049450518</v>
      </c>
      <c r="I18" s="23"/>
      <c r="J18" s="23">
        <v>105.305304213339</v>
      </c>
      <c r="K18" s="23">
        <v>118.496318158215</v>
      </c>
      <c r="L18" s="23">
        <v>173.665460293541</v>
      </c>
      <c r="M18" s="23">
        <v>99.389241464549698</v>
      </c>
      <c r="N18" s="23">
        <v>111.27204172603901</v>
      </c>
      <c r="O18" s="23">
        <v>121.64353258467401</v>
      </c>
      <c r="P18" s="23">
        <v>120.641154133786</v>
      </c>
      <c r="Q18" s="23">
        <v>116.367618323107</v>
      </c>
      <c r="R18" s="23"/>
      <c r="S18" s="23">
        <v>115.586413346716</v>
      </c>
      <c r="T18" s="23">
        <v>113.88185970479201</v>
      </c>
      <c r="U18" s="23">
        <v>115.41174725837701</v>
      </c>
    </row>
    <row r="19" spans="2:21" x14ac:dyDescent="0.2">
      <c r="B19" s="9" t="s">
        <v>201</v>
      </c>
      <c r="C19" s="23">
        <v>143.461042329262</v>
      </c>
      <c r="D19" s="23">
        <v>146.29588782467999</v>
      </c>
      <c r="E19" s="23">
        <v>110.060055080647</v>
      </c>
      <c r="F19" s="23">
        <v>115.01521122030201</v>
      </c>
      <c r="G19" s="23">
        <v>111.545659968983</v>
      </c>
      <c r="H19" s="23">
        <v>112.93286656057001</v>
      </c>
      <c r="I19" s="23"/>
      <c r="J19" s="23">
        <v>109.881561125231</v>
      </c>
      <c r="K19" s="23">
        <v>125.349170802408</v>
      </c>
      <c r="L19" s="23">
        <v>179.89776143493299</v>
      </c>
      <c r="M19" s="23">
        <v>118.034326145053</v>
      </c>
      <c r="N19" s="23">
        <v>131.38230443975999</v>
      </c>
      <c r="O19" s="23">
        <v>123.055502839678</v>
      </c>
      <c r="P19" s="23">
        <v>120.489864846958</v>
      </c>
      <c r="Q19" s="23">
        <v>120.69436235393501</v>
      </c>
      <c r="R19" s="23"/>
      <c r="S19" s="23">
        <v>119.90218611087199</v>
      </c>
      <c r="T19" s="23">
        <v>116.636900034005</v>
      </c>
      <c r="U19" s="23">
        <v>119.500814406253</v>
      </c>
    </row>
    <row r="20" spans="2:21" x14ac:dyDescent="0.2">
      <c r="B20" s="44" t="s">
        <v>202</v>
      </c>
      <c r="C20" s="51">
        <v>102.55641818484401</v>
      </c>
      <c r="D20" s="51">
        <v>147.58267252488099</v>
      </c>
      <c r="E20" s="51">
        <v>110.61482803136001</v>
      </c>
      <c r="F20" s="51">
        <v>116.633423758688</v>
      </c>
      <c r="G20" s="51">
        <v>115.734096769337</v>
      </c>
      <c r="H20" s="51">
        <v>114.214074218834</v>
      </c>
      <c r="I20" s="51"/>
      <c r="J20" s="51">
        <v>108.342552415516</v>
      </c>
      <c r="K20" s="51">
        <v>123.167699697649</v>
      </c>
      <c r="L20" s="51">
        <v>191.95495492335101</v>
      </c>
      <c r="M20" s="51">
        <v>122.527242606044</v>
      </c>
      <c r="N20" s="51">
        <v>135.475934652717</v>
      </c>
      <c r="O20" s="51">
        <v>126.357560885761</v>
      </c>
      <c r="P20" s="51">
        <v>120.01566293530399</v>
      </c>
      <c r="Q20" s="51">
        <v>122.973542962903</v>
      </c>
      <c r="R20" s="51"/>
      <c r="S20" s="51">
        <v>119.68354457884701</v>
      </c>
      <c r="T20" s="51">
        <v>116.149841122097</v>
      </c>
      <c r="U20" s="51">
        <v>119.242551614289</v>
      </c>
    </row>
    <row r="21" spans="2:21" x14ac:dyDescent="0.2">
      <c r="B21" s="9" t="s">
        <v>203</v>
      </c>
      <c r="C21" s="23">
        <v>165.01359647519601</v>
      </c>
      <c r="D21" s="23">
        <v>134.29750672115901</v>
      </c>
      <c r="E21" s="23">
        <v>89.657989611735502</v>
      </c>
      <c r="F21" s="23">
        <v>102.307207495068</v>
      </c>
      <c r="G21" s="23">
        <v>116.849538468204</v>
      </c>
      <c r="H21" s="23">
        <v>98.151359087173304</v>
      </c>
      <c r="I21" s="23"/>
      <c r="J21" s="23">
        <v>98.565322004075497</v>
      </c>
      <c r="K21" s="23">
        <v>104.351599231047</v>
      </c>
      <c r="L21" s="23">
        <v>177.54721095103801</v>
      </c>
      <c r="M21" s="23">
        <v>99.496262144904307</v>
      </c>
      <c r="N21" s="23">
        <v>110.513931617884</v>
      </c>
      <c r="O21" s="23">
        <v>128.20622508698099</v>
      </c>
      <c r="P21" s="23">
        <v>120.615804389982</v>
      </c>
      <c r="Q21" s="23">
        <v>115.610799874039</v>
      </c>
      <c r="R21" s="23"/>
      <c r="S21" s="23">
        <v>113.57821922834</v>
      </c>
      <c r="T21" s="23">
        <v>113.01962954653401</v>
      </c>
      <c r="U21" s="23">
        <v>113.576373705926</v>
      </c>
    </row>
    <row r="22" spans="2:21" x14ac:dyDescent="0.2">
      <c r="B22" s="9" t="s">
        <v>204</v>
      </c>
      <c r="C22" s="23">
        <v>164.257810990438</v>
      </c>
      <c r="D22" s="23">
        <v>137.613068431887</v>
      </c>
      <c r="E22" s="23">
        <v>105.804520932131</v>
      </c>
      <c r="F22" s="23">
        <v>96.087442557595693</v>
      </c>
      <c r="G22" s="23">
        <v>112.33817181889199</v>
      </c>
      <c r="H22" s="23">
        <v>105.51905316115599</v>
      </c>
      <c r="I22" s="23"/>
      <c r="J22" s="23">
        <v>103.510136205108</v>
      </c>
      <c r="K22" s="23">
        <v>115.151239256173</v>
      </c>
      <c r="L22" s="23">
        <v>182.00575788183801</v>
      </c>
      <c r="M22" s="23">
        <v>95.6022045711548</v>
      </c>
      <c r="N22" s="23">
        <v>110.662180339885</v>
      </c>
      <c r="O22" s="23">
        <v>127.896936181594</v>
      </c>
      <c r="P22" s="23">
        <v>124.251505624673</v>
      </c>
      <c r="Q22" s="23">
        <v>117.40197915486</v>
      </c>
      <c r="R22" s="23"/>
      <c r="S22" s="23">
        <v>116.812008899821</v>
      </c>
      <c r="T22" s="23">
        <v>112.92235620074</v>
      </c>
      <c r="U22" s="23">
        <v>116.313392744013</v>
      </c>
    </row>
    <row r="23" spans="2:21" x14ac:dyDescent="0.2">
      <c r="B23" s="9" t="s">
        <v>205</v>
      </c>
      <c r="C23" s="23">
        <v>145.568091660178</v>
      </c>
      <c r="D23" s="23">
        <v>149.99104408444299</v>
      </c>
      <c r="E23" s="23">
        <v>118.53807841432</v>
      </c>
      <c r="F23" s="23">
        <v>101.186813795597</v>
      </c>
      <c r="G23" s="23">
        <v>115.12756960817801</v>
      </c>
      <c r="H23" s="23">
        <v>115.085606304336</v>
      </c>
      <c r="I23" s="23"/>
      <c r="J23" s="23">
        <v>106.404376178851</v>
      </c>
      <c r="K23" s="23">
        <v>122.76243315058601</v>
      </c>
      <c r="L23" s="23">
        <v>183.18450797308299</v>
      </c>
      <c r="M23" s="23">
        <v>113.457152758943</v>
      </c>
      <c r="N23" s="23">
        <v>139.56956486567501</v>
      </c>
      <c r="O23" s="23">
        <v>126.32138231416</v>
      </c>
      <c r="P23" s="23">
        <v>124.71656753644</v>
      </c>
      <c r="Q23" s="23">
        <v>121.261651180577</v>
      </c>
      <c r="R23" s="23"/>
      <c r="S23" s="23">
        <v>121.03349048037801</v>
      </c>
      <c r="T23" s="23">
        <v>115.21627658061</v>
      </c>
      <c r="U23" s="23">
        <v>120.24910545605699</v>
      </c>
    </row>
    <row r="24" spans="2:21" x14ac:dyDescent="0.2">
      <c r="B24" s="44" t="s">
        <v>206</v>
      </c>
      <c r="C24" s="51">
        <v>103.352480593796</v>
      </c>
      <c r="D24" s="51">
        <v>168.873808887254</v>
      </c>
      <c r="E24" s="51">
        <v>113.465728159777</v>
      </c>
      <c r="F24" s="51">
        <v>105.015101621211</v>
      </c>
      <c r="G24" s="51">
        <v>118.095855675777</v>
      </c>
      <c r="H24" s="51">
        <v>114.58597804078499</v>
      </c>
      <c r="I24" s="51"/>
      <c r="J24" s="51">
        <v>111.546943098247</v>
      </c>
      <c r="K24" s="51">
        <v>124.418382816144</v>
      </c>
      <c r="L24" s="51">
        <v>191.39379924267999</v>
      </c>
      <c r="M24" s="51">
        <v>119.258148212854</v>
      </c>
      <c r="N24" s="51">
        <v>143.66319507863301</v>
      </c>
      <c r="O24" s="51">
        <v>127.681701518566</v>
      </c>
      <c r="P24" s="51">
        <v>125.04278350277499</v>
      </c>
      <c r="Q24" s="51">
        <v>123.988117887507</v>
      </c>
      <c r="R24" s="51"/>
      <c r="S24" s="51">
        <v>120.33012869895499</v>
      </c>
      <c r="T24" s="51">
        <v>117.17795960620801</v>
      </c>
      <c r="U24" s="51">
        <v>119.944546760319</v>
      </c>
    </row>
    <row r="25" spans="2:21" x14ac:dyDescent="0.2">
      <c r="B25" s="9" t="s">
        <v>171</v>
      </c>
      <c r="C25" s="23">
        <v>165.03428735186299</v>
      </c>
      <c r="D25" s="23">
        <v>137.29959671550901</v>
      </c>
      <c r="E25" s="23">
        <v>102.38309615974001</v>
      </c>
      <c r="F25" s="23">
        <v>103.059721848514</v>
      </c>
      <c r="G25" s="23">
        <v>117.12500120795001</v>
      </c>
      <c r="H25" s="23">
        <v>105.392038986006</v>
      </c>
      <c r="I25" s="23"/>
      <c r="J25" s="23">
        <v>106.427979431022</v>
      </c>
      <c r="K25" s="23">
        <v>114.83649235272</v>
      </c>
      <c r="L25" s="23">
        <v>179.58789818665599</v>
      </c>
      <c r="M25" s="23">
        <v>100.902783885418</v>
      </c>
      <c r="N25" s="23">
        <v>109.03658345284001</v>
      </c>
      <c r="O25" s="23">
        <v>129.096326287284</v>
      </c>
      <c r="P25" s="23">
        <v>129.72277344530599</v>
      </c>
      <c r="Q25" s="23">
        <v>119.449780107591</v>
      </c>
      <c r="R25" s="23"/>
      <c r="S25" s="23">
        <v>118.203327820906</v>
      </c>
      <c r="T25" s="23">
        <v>116.170493869602</v>
      </c>
      <c r="U25" s="23">
        <v>117.980959022535</v>
      </c>
    </row>
    <row r="26" spans="2:21" x14ac:dyDescent="0.2">
      <c r="B26" s="9" t="s">
        <v>172</v>
      </c>
      <c r="C26" s="23">
        <v>167.55066831016899</v>
      </c>
      <c r="D26" s="23">
        <v>143.116400406466</v>
      </c>
      <c r="E26" s="23">
        <v>114.16324882190899</v>
      </c>
      <c r="F26" s="23">
        <v>108.81256877046</v>
      </c>
      <c r="G26" s="23">
        <v>122.857164114661</v>
      </c>
      <c r="H26" s="23">
        <v>114.92201869399599</v>
      </c>
      <c r="I26" s="23"/>
      <c r="J26" s="23">
        <v>113.243667546708</v>
      </c>
      <c r="K26" s="23">
        <v>122.54351044486501</v>
      </c>
      <c r="L26" s="23">
        <v>186.730921799361</v>
      </c>
      <c r="M26" s="23">
        <v>109.409737208731</v>
      </c>
      <c r="N26" s="23">
        <v>114.832177695604</v>
      </c>
      <c r="O26" s="23">
        <v>133.13626617543301</v>
      </c>
      <c r="P26" s="23">
        <v>127.98372193697899</v>
      </c>
      <c r="Q26" s="23">
        <v>123.94300411501</v>
      </c>
      <c r="R26" s="23"/>
      <c r="S26" s="23">
        <v>124.066421212412</v>
      </c>
      <c r="T26" s="23">
        <v>120.697780150386</v>
      </c>
      <c r="U26" s="23">
        <v>123.65074002038</v>
      </c>
    </row>
    <row r="27" spans="2:21" x14ac:dyDescent="0.2">
      <c r="B27" s="9" t="s">
        <v>173</v>
      </c>
      <c r="C27" s="23">
        <v>152.196803858533</v>
      </c>
      <c r="D27" s="23">
        <v>152.61223034044801</v>
      </c>
      <c r="E27" s="23">
        <v>126.029478843531</v>
      </c>
      <c r="F27" s="23">
        <v>120.646814818473</v>
      </c>
      <c r="G27" s="23">
        <v>123.378671938918</v>
      </c>
      <c r="H27" s="23">
        <v>125.24908655161801</v>
      </c>
      <c r="I27" s="23"/>
      <c r="J27" s="23">
        <v>119.27975962677201</v>
      </c>
      <c r="K27" s="23">
        <v>126.01152343115299</v>
      </c>
      <c r="L27" s="23">
        <v>192.44731656715399</v>
      </c>
      <c r="M27" s="23">
        <v>112.558692609725</v>
      </c>
      <c r="N27" s="23">
        <v>147.75682529159101</v>
      </c>
      <c r="O27" s="23">
        <v>137.15576589830999</v>
      </c>
      <c r="P27" s="23">
        <v>128.73846953742901</v>
      </c>
      <c r="Q27" s="23">
        <v>127.587942438851</v>
      </c>
      <c r="R27" s="23"/>
      <c r="S27" s="23">
        <v>128.56228360854001</v>
      </c>
      <c r="T27" s="23">
        <v>125.10187258977901</v>
      </c>
      <c r="U27" s="23">
        <v>128.13601163116499</v>
      </c>
    </row>
    <row r="28" spans="2:21" x14ac:dyDescent="0.2">
      <c r="B28" s="44" t="s">
        <v>174</v>
      </c>
      <c r="C28" s="51">
        <v>104.94586474005099</v>
      </c>
      <c r="D28" s="51">
        <v>154.974437051683</v>
      </c>
      <c r="E28" s="51">
        <v>123.71649217167899</v>
      </c>
      <c r="F28" s="51">
        <v>115.551159923292</v>
      </c>
      <c r="G28" s="51">
        <v>126.80140859834501</v>
      </c>
      <c r="H28" s="51">
        <v>123.377418812036</v>
      </c>
      <c r="I28" s="51"/>
      <c r="J28" s="51">
        <v>120.01623647023899</v>
      </c>
      <c r="K28" s="51">
        <v>128.71936790729001</v>
      </c>
      <c r="L28" s="51">
        <v>206.970700992779</v>
      </c>
      <c r="M28" s="51">
        <v>121.360232526752</v>
      </c>
      <c r="N28" s="51">
        <v>151.85045550454899</v>
      </c>
      <c r="O28" s="51">
        <v>138.719633725356</v>
      </c>
      <c r="P28" s="51">
        <v>128.51609639754</v>
      </c>
      <c r="Q28" s="51">
        <v>131.24065032149699</v>
      </c>
      <c r="R28" s="51"/>
      <c r="S28" s="51">
        <v>127.607488062155</v>
      </c>
      <c r="T28" s="51">
        <v>125.581750462415</v>
      </c>
      <c r="U28" s="51">
        <v>127.392346671157</v>
      </c>
    </row>
    <row r="29" spans="2:21" x14ac:dyDescent="0.2">
      <c r="B29" s="9" t="s">
        <v>133</v>
      </c>
      <c r="C29" s="23">
        <v>170.27674198805499</v>
      </c>
      <c r="D29" s="23">
        <v>139.94635568280401</v>
      </c>
      <c r="E29" s="23">
        <v>107.005859481662</v>
      </c>
      <c r="F29" s="23">
        <v>105.28176220237</v>
      </c>
      <c r="G29" s="23">
        <v>124.803958710849</v>
      </c>
      <c r="H29" s="23">
        <v>109.820883423306</v>
      </c>
      <c r="I29" s="23"/>
      <c r="J29" s="23">
        <v>110.045690690569</v>
      </c>
      <c r="K29" s="23">
        <v>120.89666383944299</v>
      </c>
      <c r="L29" s="23">
        <v>193.22853650304</v>
      </c>
      <c r="M29" s="23">
        <v>110.861180965806</v>
      </c>
      <c r="N29" s="23">
        <v>115.925524683253</v>
      </c>
      <c r="O29" s="23">
        <v>137.57888184384601</v>
      </c>
      <c r="P29" s="23">
        <v>128.873293611565</v>
      </c>
      <c r="Q29" s="23">
        <v>124.865989249618</v>
      </c>
      <c r="R29" s="23"/>
      <c r="S29" s="23">
        <v>123.19941327604199</v>
      </c>
      <c r="T29" s="23">
        <v>120.732163953235</v>
      </c>
      <c r="U29" s="23">
        <v>122.91765238638401</v>
      </c>
    </row>
    <row r="30" spans="2:21" x14ac:dyDescent="0.2">
      <c r="B30" s="9" t="s">
        <v>134</v>
      </c>
      <c r="C30" s="23">
        <v>171.54085838892601</v>
      </c>
      <c r="D30" s="23">
        <v>159.956104100305</v>
      </c>
      <c r="E30" s="23">
        <v>121.14515182322801</v>
      </c>
      <c r="F30" s="23">
        <v>109.70146043365401</v>
      </c>
      <c r="G30" s="23">
        <v>125.795068357115</v>
      </c>
      <c r="H30" s="23">
        <v>120.935333988278</v>
      </c>
      <c r="I30" s="23"/>
      <c r="J30" s="23">
        <v>118.781294129824</v>
      </c>
      <c r="K30" s="23">
        <v>128.51984181033399</v>
      </c>
      <c r="L30" s="23">
        <v>200.912734882986</v>
      </c>
      <c r="M30" s="23">
        <v>112.076566019777</v>
      </c>
      <c r="N30" s="23">
        <v>120.91370767790301</v>
      </c>
      <c r="O30" s="23">
        <v>138.768790161167</v>
      </c>
      <c r="P30" s="23">
        <v>131.126974271156</v>
      </c>
      <c r="Q30" s="23">
        <v>129.18080953081</v>
      </c>
      <c r="R30" s="23"/>
      <c r="S30" s="23">
        <v>129.42363918238601</v>
      </c>
      <c r="T30" s="23">
        <v>127.198009656414</v>
      </c>
      <c r="U30" s="23">
        <v>129.18406821149</v>
      </c>
    </row>
    <row r="31" spans="2:21" x14ac:dyDescent="0.2">
      <c r="B31" s="9" t="s">
        <v>135</v>
      </c>
      <c r="C31" s="23">
        <v>149.14958360292701</v>
      </c>
      <c r="D31" s="23">
        <v>162.90943996159299</v>
      </c>
      <c r="E31" s="23">
        <v>124.74235542229</v>
      </c>
      <c r="F31" s="23">
        <v>112.193983433268</v>
      </c>
      <c r="G31" s="23">
        <v>126.022656485935</v>
      </c>
      <c r="H31" s="23">
        <v>123.860799887493</v>
      </c>
      <c r="I31" s="23"/>
      <c r="J31" s="23">
        <v>121.118555650223</v>
      </c>
      <c r="K31" s="23">
        <v>128.78646429905299</v>
      </c>
      <c r="L31" s="23">
        <v>202.90971573601999</v>
      </c>
      <c r="M31" s="23">
        <v>122.182104348104</v>
      </c>
      <c r="N31" s="23">
        <v>155.94408571750699</v>
      </c>
      <c r="O31" s="23">
        <v>140.485905790629</v>
      </c>
      <c r="P31" s="23">
        <v>130.77610738915399</v>
      </c>
      <c r="Q31" s="23">
        <v>132.101155097104</v>
      </c>
      <c r="R31" s="23"/>
      <c r="S31" s="23">
        <v>130.926050433999</v>
      </c>
      <c r="T31" s="23">
        <v>129.72848131499899</v>
      </c>
      <c r="U31" s="23">
        <v>130.84605453426599</v>
      </c>
    </row>
    <row r="32" spans="2:21" x14ac:dyDescent="0.2">
      <c r="B32" s="44" t="s">
        <v>136</v>
      </c>
      <c r="C32" s="51">
        <v>105.365746478544</v>
      </c>
      <c r="D32" s="51">
        <v>165.21659699078199</v>
      </c>
      <c r="E32" s="51">
        <v>123.856523980733</v>
      </c>
      <c r="F32" s="51">
        <v>111.485301215513</v>
      </c>
      <c r="G32" s="51">
        <v>128.95912959213999</v>
      </c>
      <c r="H32" s="51">
        <v>123.67603598554599</v>
      </c>
      <c r="I32" s="51"/>
      <c r="J32" s="51">
        <v>123.308290889085</v>
      </c>
      <c r="K32" s="51">
        <v>131.646187121819</v>
      </c>
      <c r="L32" s="51">
        <v>213.01865624973701</v>
      </c>
      <c r="M32" s="51">
        <v>124.91880836822099</v>
      </c>
      <c r="N32" s="51">
        <v>160.037715930464</v>
      </c>
      <c r="O32" s="51">
        <v>143.73110588603899</v>
      </c>
      <c r="P32" s="51">
        <v>129.51944889530199</v>
      </c>
      <c r="Q32" s="51">
        <v>134.45788139437201</v>
      </c>
      <c r="R32" s="51"/>
      <c r="S32" s="51">
        <v>129.91338686516701</v>
      </c>
      <c r="T32" s="51">
        <v>130.65943909618599</v>
      </c>
      <c r="U32" s="51">
        <v>130.13200380961601</v>
      </c>
    </row>
    <row r="33" spans="2:23" x14ac:dyDescent="0.2">
      <c r="B33" s="9" t="s">
        <v>137</v>
      </c>
      <c r="C33" s="23">
        <v>171.13195646117299</v>
      </c>
      <c r="D33" s="23">
        <v>159.107210471625</v>
      </c>
      <c r="E33" s="23">
        <v>109.691044583698</v>
      </c>
      <c r="F33" s="23">
        <v>105.788629123622</v>
      </c>
      <c r="G33" s="23">
        <v>128.11681821447499</v>
      </c>
      <c r="H33" s="23">
        <v>113.45298433604501</v>
      </c>
      <c r="I33" s="23"/>
      <c r="J33" s="23">
        <v>116.340212533845</v>
      </c>
      <c r="K33" s="23">
        <v>125.678270559797</v>
      </c>
      <c r="L33" s="23">
        <v>195.302209782548</v>
      </c>
      <c r="M33" s="23">
        <v>122.417034741603</v>
      </c>
      <c r="N33" s="23">
        <v>121.01405921214401</v>
      </c>
      <c r="O33" s="23">
        <v>142.13130075326501</v>
      </c>
      <c r="P33" s="23">
        <v>133.432445176258</v>
      </c>
      <c r="Q33" s="23">
        <v>130.620428836576</v>
      </c>
      <c r="R33" s="23"/>
      <c r="S33" s="23">
        <v>127.84049311918901</v>
      </c>
      <c r="T33" s="23">
        <v>129.39571797281201</v>
      </c>
      <c r="U33" s="23">
        <v>128.177474203824</v>
      </c>
    </row>
    <row r="34" spans="2:23" x14ac:dyDescent="0.2">
      <c r="B34" s="9" t="s">
        <v>138</v>
      </c>
      <c r="C34" s="23">
        <v>170.969905398408</v>
      </c>
      <c r="D34" s="23">
        <v>162.17757704278799</v>
      </c>
      <c r="E34" s="23">
        <v>117.600786901604</v>
      </c>
      <c r="F34" s="23">
        <v>105.909135640569</v>
      </c>
      <c r="G34" s="23">
        <v>129.174673517743</v>
      </c>
      <c r="H34" s="23">
        <v>118.689624239789</v>
      </c>
      <c r="I34" s="23"/>
      <c r="J34" s="23">
        <v>121.303856365529</v>
      </c>
      <c r="K34" s="23">
        <v>129.51091709913501</v>
      </c>
      <c r="L34" s="23">
        <v>197.98605212541401</v>
      </c>
      <c r="M34" s="23">
        <v>126.501864390433</v>
      </c>
      <c r="N34" s="23">
        <v>124.906623812115</v>
      </c>
      <c r="O34" s="23">
        <v>145.10537729310099</v>
      </c>
      <c r="P34" s="23">
        <v>135.794482746314</v>
      </c>
      <c r="Q34" s="23">
        <v>134.20976395712401</v>
      </c>
      <c r="R34" s="23"/>
      <c r="S34" s="23">
        <v>131.77166804177</v>
      </c>
      <c r="T34" s="23">
        <v>133.47157179438099</v>
      </c>
      <c r="U34" s="23">
        <v>132.13377392840101</v>
      </c>
    </row>
    <row r="35" spans="2:23" x14ac:dyDescent="0.2">
      <c r="B35" s="23" t="s">
        <v>139</v>
      </c>
      <c r="C35" s="23">
        <v>165.72203390850899</v>
      </c>
      <c r="D35" s="23">
        <v>171.563516345842</v>
      </c>
      <c r="E35" s="23">
        <v>126.815366877012</v>
      </c>
      <c r="F35" s="23">
        <v>113.984311892183</v>
      </c>
      <c r="G35" s="23">
        <v>133.41602067671801</v>
      </c>
      <c r="H35" s="23">
        <v>127.011249615917</v>
      </c>
      <c r="I35" s="23"/>
      <c r="J35" s="23">
        <v>127.02686325069401</v>
      </c>
      <c r="K35" s="23">
        <v>131.88145205088401</v>
      </c>
      <c r="L35" s="23">
        <v>208.45872263625299</v>
      </c>
      <c r="M35" s="23">
        <v>130.63729349866301</v>
      </c>
      <c r="N35" s="23">
        <v>164.13134614342201</v>
      </c>
      <c r="O35" s="23">
        <v>148.55009740967901</v>
      </c>
      <c r="P35" s="23">
        <v>135.74476259378</v>
      </c>
      <c r="Q35" s="23">
        <v>137.862436625192</v>
      </c>
      <c r="R35" s="23"/>
      <c r="S35" s="23">
        <v>136.44714114996401</v>
      </c>
      <c r="T35" s="23">
        <v>137.568279476843</v>
      </c>
      <c r="U35" s="23">
        <v>136.72468763691501</v>
      </c>
    </row>
    <row r="36" spans="2:23" x14ac:dyDescent="0.2">
      <c r="B36" s="51" t="s">
        <v>140</v>
      </c>
      <c r="C36" s="51">
        <v>116.17544066333301</v>
      </c>
      <c r="D36" s="51">
        <v>176.15629501636101</v>
      </c>
      <c r="E36" s="51">
        <v>128.52387780712601</v>
      </c>
      <c r="F36" s="51">
        <v>114.135080253436</v>
      </c>
      <c r="G36" s="51">
        <v>135.79117723672499</v>
      </c>
      <c r="H36" s="51">
        <v>128.73592908355701</v>
      </c>
      <c r="I36" s="51"/>
      <c r="J36" s="51">
        <v>132.14063767898</v>
      </c>
      <c r="K36" s="51">
        <v>135.43792318960601</v>
      </c>
      <c r="L36" s="51">
        <v>214.512278456594</v>
      </c>
      <c r="M36" s="51">
        <v>128.88074682528</v>
      </c>
      <c r="N36" s="51">
        <v>168.22497635638001</v>
      </c>
      <c r="O36" s="51">
        <v>151.067460598727</v>
      </c>
      <c r="P36" s="51">
        <v>135.64734440616101</v>
      </c>
      <c r="Q36" s="51">
        <v>140.461920622977</v>
      </c>
      <c r="R36" s="51"/>
      <c r="S36" s="51">
        <v>136.330520833913</v>
      </c>
      <c r="T36" s="51">
        <v>135.90348341685799</v>
      </c>
      <c r="U36" s="51">
        <v>136.37200608242301</v>
      </c>
    </row>
    <row r="37" spans="2:23" x14ac:dyDescent="0.2">
      <c r="B37" s="23" t="s">
        <v>141</v>
      </c>
      <c r="C37" s="23">
        <v>177.73634682902599</v>
      </c>
      <c r="D37" s="23">
        <v>166.61679641286199</v>
      </c>
      <c r="E37" s="23">
        <v>113.081819435065</v>
      </c>
      <c r="F37" s="23">
        <v>111.947863401492</v>
      </c>
      <c r="G37" s="23">
        <v>135.94945904302199</v>
      </c>
      <c r="H37" s="23">
        <v>118.139469243756</v>
      </c>
      <c r="I37" s="23"/>
      <c r="J37" s="23">
        <v>124.31750357220101</v>
      </c>
      <c r="K37" s="23">
        <v>129.62094457958901</v>
      </c>
      <c r="L37" s="23">
        <v>206.39644782448801</v>
      </c>
      <c r="M37" s="23">
        <v>136.59245688840701</v>
      </c>
      <c r="N37" s="23">
        <v>126.87364699509899</v>
      </c>
      <c r="O37" s="23">
        <v>152.28389158222001</v>
      </c>
      <c r="P37" s="23">
        <v>137.42571806223299</v>
      </c>
      <c r="Q37" s="23">
        <v>138.03619222344699</v>
      </c>
      <c r="R37" s="23"/>
      <c r="S37" s="23">
        <v>134.37249893213399</v>
      </c>
      <c r="T37" s="23">
        <v>136.756158518246</v>
      </c>
      <c r="U37" s="23">
        <v>134.83564423479601</v>
      </c>
    </row>
    <row r="38" spans="2:23" x14ac:dyDescent="0.2">
      <c r="B38" s="23" t="s">
        <v>142</v>
      </c>
      <c r="C38" s="23">
        <v>171.99358461133701</v>
      </c>
      <c r="D38" s="23">
        <v>172.039609721452</v>
      </c>
      <c r="E38" s="23">
        <v>127.604797823906</v>
      </c>
      <c r="F38" s="23">
        <v>118.882535764564</v>
      </c>
      <c r="G38" s="23">
        <v>139.88915725365399</v>
      </c>
      <c r="H38" s="23">
        <v>129.07376552315401</v>
      </c>
      <c r="I38" s="23"/>
      <c r="J38" s="23">
        <v>132.95169187423599</v>
      </c>
      <c r="K38" s="23">
        <v>135.81488077892101</v>
      </c>
      <c r="L38" s="23">
        <v>211.59606480714299</v>
      </c>
      <c r="M38" s="23">
        <v>141.82253387525401</v>
      </c>
      <c r="N38" s="23">
        <v>129.82213003978899</v>
      </c>
      <c r="O38" s="23">
        <v>155.24249792126199</v>
      </c>
      <c r="P38" s="23">
        <v>139.02580291347999</v>
      </c>
      <c r="Q38" s="23">
        <v>142.25000495405001</v>
      </c>
      <c r="R38" s="23"/>
      <c r="S38" s="23">
        <v>140.19837799394901</v>
      </c>
      <c r="T38" s="23">
        <v>143.28989500402099</v>
      </c>
      <c r="U38" s="23">
        <v>140.77147082877499</v>
      </c>
    </row>
    <row r="39" spans="2:23" x14ac:dyDescent="0.2">
      <c r="B39" s="23" t="s">
        <v>143</v>
      </c>
      <c r="C39" s="23">
        <v>173.476896405942</v>
      </c>
      <c r="D39" s="23">
        <v>174.664275593816</v>
      </c>
      <c r="E39" s="23">
        <v>136.37351658125399</v>
      </c>
      <c r="F39" s="23">
        <v>125.876316653617</v>
      </c>
      <c r="G39" s="23">
        <v>139.837140364444</v>
      </c>
      <c r="H39" s="23">
        <v>135.84167400174101</v>
      </c>
      <c r="I39" s="23"/>
      <c r="J39" s="23">
        <v>138.257282033678</v>
      </c>
      <c r="K39" s="23">
        <v>138.21133164594599</v>
      </c>
      <c r="L39" s="23">
        <v>216.537402285556</v>
      </c>
      <c r="M39" s="23">
        <v>148.62905635707099</v>
      </c>
      <c r="N39" s="23">
        <v>172.31860656933799</v>
      </c>
      <c r="O39" s="23">
        <v>156.889828707052</v>
      </c>
      <c r="P39" s="23">
        <v>138.57576317953999</v>
      </c>
      <c r="Q39" s="23">
        <v>145.27136100045701</v>
      </c>
      <c r="R39" s="23"/>
      <c r="S39" s="23">
        <v>144.297285759407</v>
      </c>
      <c r="T39" s="23">
        <v>146.56194557718001</v>
      </c>
      <c r="U39" s="23">
        <v>144.75077550265499</v>
      </c>
    </row>
    <row r="40" spans="2:23" x14ac:dyDescent="0.2">
      <c r="B40" s="44" t="s">
        <v>144</v>
      </c>
      <c r="C40" s="51">
        <v>121.053773374126</v>
      </c>
      <c r="D40" s="51">
        <v>175.02094746979199</v>
      </c>
      <c r="E40" s="51">
        <v>135.21081010831901</v>
      </c>
      <c r="F40" s="51">
        <v>123.56040087413101</v>
      </c>
      <c r="G40" s="51">
        <v>143.070341330372</v>
      </c>
      <c r="H40" s="51">
        <v>135.11655904877199</v>
      </c>
      <c r="I40" s="51"/>
      <c r="J40" s="51">
        <v>142.31713236081899</v>
      </c>
      <c r="K40" s="51">
        <v>145.37757834010901</v>
      </c>
      <c r="L40" s="51">
        <v>234.14237857021601</v>
      </c>
      <c r="M40" s="51">
        <v>158.213634845927</v>
      </c>
      <c r="N40" s="51">
        <v>176.41223678229599</v>
      </c>
      <c r="O40" s="51">
        <v>157.66217190486401</v>
      </c>
      <c r="P40" s="51">
        <v>137.259365841174</v>
      </c>
      <c r="Q40" s="51">
        <v>149.24395278789399</v>
      </c>
      <c r="R40" s="51"/>
      <c r="S40" s="51">
        <v>144.396050947861</v>
      </c>
      <c r="T40" s="51">
        <v>150.54607310272601</v>
      </c>
      <c r="U40" s="51">
        <v>145.42722316495801</v>
      </c>
    </row>
    <row r="41" spans="2:23" x14ac:dyDescent="0.2">
      <c r="B41" s="9" t="s">
        <v>145</v>
      </c>
      <c r="C41" s="23">
        <v>186.198436757655</v>
      </c>
      <c r="D41" s="23">
        <v>173.06322243061399</v>
      </c>
      <c r="E41" s="23">
        <v>123.826740584289</v>
      </c>
      <c r="F41" s="23">
        <v>117.54193455538601</v>
      </c>
      <c r="G41" s="23">
        <v>140.06943665456899</v>
      </c>
      <c r="H41" s="23">
        <v>126.57826727931899</v>
      </c>
      <c r="I41" s="23"/>
      <c r="J41" s="23">
        <v>133.949639586111</v>
      </c>
      <c r="K41" s="23">
        <v>140.99895587911601</v>
      </c>
      <c r="L41" s="23">
        <v>225.51438973249901</v>
      </c>
      <c r="M41" s="23">
        <v>159.78544214512399</v>
      </c>
      <c r="N41" s="23">
        <v>131.58501119832701</v>
      </c>
      <c r="O41" s="23">
        <v>156.482872572346</v>
      </c>
      <c r="P41" s="23">
        <v>136.90235511522701</v>
      </c>
      <c r="Q41" s="23">
        <v>145.336969557694</v>
      </c>
      <c r="R41" s="23"/>
      <c r="S41" s="23">
        <v>142.166020204875</v>
      </c>
      <c r="T41" s="23">
        <v>148.00445125200201</v>
      </c>
      <c r="U41" s="23">
        <v>143.139155488217</v>
      </c>
    </row>
    <row r="42" spans="2:23" x14ac:dyDescent="0.2">
      <c r="B42" s="9" t="s">
        <v>146</v>
      </c>
      <c r="C42" s="23">
        <v>191.01939506355899</v>
      </c>
      <c r="D42" s="23">
        <v>180.88107776927399</v>
      </c>
      <c r="E42" s="23">
        <v>135.839505134749</v>
      </c>
      <c r="F42" s="23">
        <v>123.405878256644</v>
      </c>
      <c r="G42" s="23">
        <v>141.15990023036201</v>
      </c>
      <c r="H42" s="23">
        <v>135.83385042912499</v>
      </c>
      <c r="I42" s="23"/>
      <c r="J42" s="23">
        <v>142.83148917172301</v>
      </c>
      <c r="K42" s="23">
        <v>150.297830209262</v>
      </c>
      <c r="L42" s="23">
        <v>232.55208685534001</v>
      </c>
      <c r="M42" s="23">
        <v>164.327745580721</v>
      </c>
      <c r="N42" s="23">
        <v>136.94830272001701</v>
      </c>
      <c r="O42" s="23">
        <v>157.61078418489799</v>
      </c>
      <c r="P42" s="23">
        <v>139.74232986349301</v>
      </c>
      <c r="Q42" s="23">
        <v>150.47656618881899</v>
      </c>
      <c r="R42" s="23"/>
      <c r="S42" s="23">
        <v>148.522601335053</v>
      </c>
      <c r="T42" s="23">
        <v>155.67932633382799</v>
      </c>
      <c r="U42" s="23">
        <v>149.69192738223799</v>
      </c>
    </row>
    <row r="43" spans="2:23" x14ac:dyDescent="0.2">
      <c r="B43" s="9" t="s">
        <v>147</v>
      </c>
      <c r="C43" s="23">
        <v>182.17698756805399</v>
      </c>
      <c r="D43" s="23">
        <v>188.006630296298</v>
      </c>
      <c r="E43" s="23">
        <v>145.74627404827501</v>
      </c>
      <c r="F43" s="23">
        <v>134.97019456063799</v>
      </c>
      <c r="G43" s="23">
        <v>144.897789720139</v>
      </c>
      <c r="H43" s="23">
        <v>145.03539062387301</v>
      </c>
      <c r="I43" s="23"/>
      <c r="J43" s="23">
        <v>151.018026366188</v>
      </c>
      <c r="K43" s="23">
        <v>153.533069984234</v>
      </c>
      <c r="L43" s="23">
        <v>239.979761439448</v>
      </c>
      <c r="M43" s="23">
        <v>168.780922930217</v>
      </c>
      <c r="N43" s="23">
        <v>180.505866995254</v>
      </c>
      <c r="O43" s="23">
        <v>159.203832880172</v>
      </c>
      <c r="P43" s="23">
        <v>139.869639198832</v>
      </c>
      <c r="Q43" s="23">
        <v>154.29076797283801</v>
      </c>
      <c r="R43" s="23"/>
      <c r="S43" s="23">
        <v>153.365193378648</v>
      </c>
      <c r="T43" s="23">
        <v>162.71392172703801</v>
      </c>
      <c r="U43" s="23">
        <v>154.85550070481901</v>
      </c>
    </row>
    <row r="44" spans="2:23" x14ac:dyDescent="0.2">
      <c r="B44" s="44" t="s">
        <v>148</v>
      </c>
      <c r="C44" s="51">
        <v>122.045849684868</v>
      </c>
      <c r="D44" s="51">
        <v>174.706719759804</v>
      </c>
      <c r="E44" s="51">
        <v>128.11535932520499</v>
      </c>
      <c r="F44" s="51">
        <v>127.917083747885</v>
      </c>
      <c r="G44" s="51">
        <v>147.03745137032701</v>
      </c>
      <c r="H44" s="51">
        <v>131.96697609080101</v>
      </c>
      <c r="I44" s="51"/>
      <c r="J44" s="51">
        <v>138.707431762212</v>
      </c>
      <c r="K44" s="51">
        <v>145.79995662521699</v>
      </c>
      <c r="L44" s="51">
        <v>255.48165647569499</v>
      </c>
      <c r="M44" s="51">
        <v>169.82628025219799</v>
      </c>
      <c r="N44" s="51">
        <v>184.59949720821101</v>
      </c>
      <c r="O44" s="51">
        <v>157.39732876633701</v>
      </c>
      <c r="P44" s="51">
        <v>139.308887794209</v>
      </c>
      <c r="Q44" s="51">
        <v>152.425742124903</v>
      </c>
      <c r="R44" s="51"/>
      <c r="S44" s="51">
        <v>145.55205246001699</v>
      </c>
      <c r="T44" s="51">
        <v>154.10801124258299</v>
      </c>
      <c r="U44" s="51">
        <v>146.92072966574401</v>
      </c>
    </row>
    <row r="45" spans="2:23" x14ac:dyDescent="0.2">
      <c r="B45" s="9" t="s">
        <v>149</v>
      </c>
      <c r="C45" s="23">
        <v>183.587939989565</v>
      </c>
      <c r="D45" s="23">
        <v>163.33238243846401</v>
      </c>
      <c r="E45" s="23">
        <v>103.72090878566701</v>
      </c>
      <c r="F45" s="23">
        <v>116.841788775861</v>
      </c>
      <c r="G45" s="23">
        <v>136.77255473036499</v>
      </c>
      <c r="H45" s="23">
        <v>112.911739842123</v>
      </c>
      <c r="I45" s="23"/>
      <c r="J45" s="23">
        <v>123.965402229525</v>
      </c>
      <c r="K45" s="23">
        <v>131.08266806354999</v>
      </c>
      <c r="L45" s="23">
        <v>231.01165646520599</v>
      </c>
      <c r="M45" s="23">
        <v>173.39030253603201</v>
      </c>
      <c r="N45" s="23">
        <v>135.81301703425001</v>
      </c>
      <c r="O45" s="23">
        <v>159.162007196215</v>
      </c>
      <c r="P45" s="23">
        <v>141.195771388753</v>
      </c>
      <c r="Q45" s="23">
        <v>146.759794435956</v>
      </c>
      <c r="R45" s="23"/>
      <c r="S45" s="23">
        <v>138.916095248202</v>
      </c>
      <c r="T45" s="23">
        <v>143.293770825878</v>
      </c>
      <c r="U45" s="23">
        <v>139.66218666901199</v>
      </c>
    </row>
    <row r="46" spans="2:23" x14ac:dyDescent="0.2">
      <c r="B46" s="9" t="s">
        <v>150</v>
      </c>
      <c r="C46" s="23">
        <v>180.49174225244801</v>
      </c>
      <c r="D46" s="23">
        <v>172.59243056965801</v>
      </c>
      <c r="E46" s="23">
        <v>117.48884798695801</v>
      </c>
      <c r="F46" s="23">
        <v>129.375957713579</v>
      </c>
      <c r="G46" s="23">
        <v>142.999529078069</v>
      </c>
      <c r="H46" s="23">
        <v>125.007850956048</v>
      </c>
      <c r="I46" s="23"/>
      <c r="J46" s="23">
        <v>134.78296965794601</v>
      </c>
      <c r="K46" s="23">
        <v>137.357344240266</v>
      </c>
      <c r="L46" s="23">
        <v>234.993361371578</v>
      </c>
      <c r="M46" s="23">
        <v>176.99141818485299</v>
      </c>
      <c r="N46" s="23">
        <v>139.19601403418901</v>
      </c>
      <c r="O46" s="23">
        <v>160.99628272622101</v>
      </c>
      <c r="P46" s="23">
        <v>143.95536228441401</v>
      </c>
      <c r="Q46" s="23">
        <v>151.50356869478301</v>
      </c>
      <c r="R46" s="23"/>
      <c r="S46" s="23">
        <v>145.50727097063799</v>
      </c>
      <c r="T46" s="23">
        <v>150.77542801523299</v>
      </c>
      <c r="U46" s="23">
        <v>146.390449828432</v>
      </c>
    </row>
    <row r="47" spans="2:23" x14ac:dyDescent="0.2">
      <c r="B47" s="9" t="s">
        <v>151</v>
      </c>
      <c r="C47" s="23">
        <v>168.51465866189</v>
      </c>
      <c r="D47" s="23">
        <v>181.30201517266201</v>
      </c>
      <c r="E47" s="23">
        <v>130.491004637098</v>
      </c>
      <c r="F47" s="23">
        <v>144.48816148151801</v>
      </c>
      <c r="G47" s="23">
        <v>145.52255467750601</v>
      </c>
      <c r="H47" s="23">
        <v>136.685176994127</v>
      </c>
      <c r="I47" s="23"/>
      <c r="J47" s="23">
        <v>145.50268789910999</v>
      </c>
      <c r="K47" s="23">
        <v>145.217284574074</v>
      </c>
      <c r="L47" s="23">
        <v>238.062333258981</v>
      </c>
      <c r="M47" s="23">
        <v>181.80275740976899</v>
      </c>
      <c r="N47" s="23">
        <v>188.69312742116901</v>
      </c>
      <c r="O47" s="23">
        <v>163.23117981358899</v>
      </c>
      <c r="P47" s="23">
        <v>144.494698234048</v>
      </c>
      <c r="Q47" s="23">
        <v>156.46867491209301</v>
      </c>
      <c r="R47" s="23"/>
      <c r="S47" s="23">
        <v>151.70341156295299</v>
      </c>
      <c r="T47" s="23">
        <v>160.09015643811401</v>
      </c>
      <c r="U47" s="23">
        <v>153.055248986348</v>
      </c>
    </row>
    <row r="48" spans="2:23" x14ac:dyDescent="0.2">
      <c r="B48" s="51" t="s">
        <v>152</v>
      </c>
      <c r="C48" s="51">
        <v>123.437587250384</v>
      </c>
      <c r="D48" s="51">
        <v>184.23377888664399</v>
      </c>
      <c r="E48" s="51">
        <v>132.40132847020999</v>
      </c>
      <c r="F48" s="51">
        <v>148.50433191190899</v>
      </c>
      <c r="G48" s="51">
        <v>152.13061262628</v>
      </c>
      <c r="H48" s="51">
        <v>139.44488977845199</v>
      </c>
      <c r="I48" s="51"/>
      <c r="J48" s="51">
        <v>149.02853043452501</v>
      </c>
      <c r="K48" s="51">
        <v>151.16626373378199</v>
      </c>
      <c r="L48" s="51">
        <v>249.573945217362</v>
      </c>
      <c r="M48" s="51">
        <v>189.18012868586399</v>
      </c>
      <c r="N48" s="51">
        <v>192.78675763412701</v>
      </c>
      <c r="O48" s="51">
        <v>166.18336875044099</v>
      </c>
      <c r="P48" s="51">
        <v>145.19724618899301</v>
      </c>
      <c r="Q48" s="51">
        <v>160.251242020224</v>
      </c>
      <c r="R48" s="51"/>
      <c r="S48" s="51">
        <v>152.90803005394801</v>
      </c>
      <c r="T48" s="51">
        <v>164.589253308162</v>
      </c>
      <c r="U48" s="51">
        <v>154.75134038650501</v>
      </c>
      <c r="V48" s="23"/>
      <c r="W48" s="23"/>
    </row>
    <row r="49" spans="2:23" x14ac:dyDescent="0.2">
      <c r="B49" s="23" t="s">
        <v>153</v>
      </c>
      <c r="C49" s="23">
        <v>196.19638437610399</v>
      </c>
      <c r="D49" s="23">
        <v>188.494683868762</v>
      </c>
      <c r="E49" s="23">
        <v>120.237669026991</v>
      </c>
      <c r="F49" s="23">
        <v>139.69476677312099</v>
      </c>
      <c r="G49" s="23">
        <v>148.33758870859401</v>
      </c>
      <c r="H49" s="23">
        <v>130.201725135955</v>
      </c>
      <c r="I49" s="23"/>
      <c r="J49" s="23">
        <v>143.711629027355</v>
      </c>
      <c r="K49" s="23">
        <v>148.21352316074501</v>
      </c>
      <c r="L49" s="23">
        <v>237.86754075208901</v>
      </c>
      <c r="M49" s="23">
        <v>187.968453183771</v>
      </c>
      <c r="N49" s="23">
        <v>139.41164454431399</v>
      </c>
      <c r="O49" s="23">
        <v>166.86170279975201</v>
      </c>
      <c r="P49" s="23">
        <v>144.681080238904</v>
      </c>
      <c r="Q49" s="23">
        <v>155.908554124208</v>
      </c>
      <c r="R49" s="23"/>
      <c r="S49" s="23">
        <v>150.700239540985</v>
      </c>
      <c r="T49" s="23">
        <v>162.66750462545599</v>
      </c>
      <c r="U49" s="23">
        <v>152.542007862703</v>
      </c>
      <c r="V49" s="23"/>
      <c r="W49" s="23"/>
    </row>
    <row r="50" spans="2:23" x14ac:dyDescent="0.2">
      <c r="B50" s="23" t="s">
        <v>154</v>
      </c>
      <c r="C50" s="23">
        <v>198.63700899693401</v>
      </c>
      <c r="D50" s="23">
        <v>199.61407308639201</v>
      </c>
      <c r="E50" s="23">
        <v>131.68031651545499</v>
      </c>
      <c r="F50" s="23">
        <v>152.66966973946799</v>
      </c>
      <c r="G50" s="23">
        <v>153.45682468240801</v>
      </c>
      <c r="H50" s="23">
        <v>141.256770039294</v>
      </c>
      <c r="I50" s="23"/>
      <c r="J50" s="23">
        <v>151.03406267604799</v>
      </c>
      <c r="K50" s="23">
        <v>155.603158065168</v>
      </c>
      <c r="L50" s="23">
        <v>246.710374629173</v>
      </c>
      <c r="M50" s="23">
        <v>191.29503878913201</v>
      </c>
      <c r="N50" s="23">
        <v>143.852709437811</v>
      </c>
      <c r="O50" s="23">
        <v>169.696323128351</v>
      </c>
      <c r="P50" s="23">
        <v>147.486858386124</v>
      </c>
      <c r="Q50" s="23">
        <v>160.65978014031799</v>
      </c>
      <c r="R50" s="23"/>
      <c r="S50" s="23">
        <v>157.20448166456401</v>
      </c>
      <c r="T50" s="23">
        <v>167.89059339437301</v>
      </c>
      <c r="U50" s="23">
        <v>158.87557247488701</v>
      </c>
      <c r="V50" s="23"/>
      <c r="W50" s="23"/>
    </row>
    <row r="51" spans="2:23" x14ac:dyDescent="0.2">
      <c r="B51" s="23" t="s">
        <v>155</v>
      </c>
      <c r="C51" s="23">
        <v>177.84911766582599</v>
      </c>
      <c r="D51" s="23">
        <v>207.489943763328</v>
      </c>
      <c r="E51" s="23">
        <v>139.79499837821101</v>
      </c>
      <c r="F51" s="23">
        <v>157.977090536188</v>
      </c>
      <c r="G51" s="23">
        <v>154.366125511565</v>
      </c>
      <c r="H51" s="23">
        <v>148.05433279035501</v>
      </c>
      <c r="I51" s="23"/>
      <c r="J51" s="23">
        <v>159.80773693435299</v>
      </c>
      <c r="K51" s="23">
        <v>161.41623499947499</v>
      </c>
      <c r="L51" s="23">
        <v>253.24519702584101</v>
      </c>
      <c r="M51" s="23">
        <v>199.562896510813</v>
      </c>
      <c r="N51" s="23">
        <v>196.88038784708499</v>
      </c>
      <c r="O51" s="23">
        <v>171.36452464990501</v>
      </c>
      <c r="P51" s="23">
        <v>147.68846166482501</v>
      </c>
      <c r="Q51" s="23">
        <v>165.42528840587201</v>
      </c>
      <c r="R51" s="23"/>
      <c r="S51" s="23">
        <v>161.377797326836</v>
      </c>
      <c r="T51" s="23">
        <v>176.179577584968</v>
      </c>
      <c r="U51" s="23">
        <v>163.626521934436</v>
      </c>
      <c r="V51" s="23"/>
      <c r="W51" s="23"/>
    </row>
    <row r="52" spans="2:23" x14ac:dyDescent="0.2">
      <c r="B52" s="51" t="s">
        <v>156</v>
      </c>
      <c r="C52" s="51">
        <v>127.283497903669</v>
      </c>
      <c r="D52" s="51">
        <v>210.29468476451899</v>
      </c>
      <c r="E52" s="51">
        <v>136.87825712263401</v>
      </c>
      <c r="F52" s="51">
        <v>159.510645741692</v>
      </c>
      <c r="G52" s="51">
        <v>157.502219752423</v>
      </c>
      <c r="H52" s="51">
        <v>146.98568264934701</v>
      </c>
      <c r="I52" s="51"/>
      <c r="J52" s="51">
        <v>160.413871364263</v>
      </c>
      <c r="K52" s="51">
        <v>162.790440099092</v>
      </c>
      <c r="L52" s="51">
        <v>266.84290053096498</v>
      </c>
      <c r="M52" s="51">
        <v>209.7841057256</v>
      </c>
      <c r="N52" s="51">
        <v>200.97401806004299</v>
      </c>
      <c r="O52" s="51">
        <v>173.39569058927401</v>
      </c>
      <c r="P52" s="51">
        <v>147.77697185239899</v>
      </c>
      <c r="Q52" s="51">
        <v>168.681152059721</v>
      </c>
      <c r="R52" s="51"/>
      <c r="S52" s="51">
        <v>160.84445696605201</v>
      </c>
      <c r="T52" s="51">
        <v>178.73347327131501</v>
      </c>
      <c r="U52" s="51">
        <v>163.52218716353701</v>
      </c>
      <c r="V52" s="23"/>
      <c r="W52" s="23"/>
    </row>
    <row r="53" spans="2:23" x14ac:dyDescent="0.2">
      <c r="B53" s="23" t="s">
        <v>166</v>
      </c>
      <c r="C53" s="23">
        <v>206.749507964976</v>
      </c>
      <c r="D53" s="23">
        <v>196.44180507578201</v>
      </c>
      <c r="E53" s="23">
        <v>126.12171776893101</v>
      </c>
      <c r="F53" s="23">
        <v>151.71286501645201</v>
      </c>
      <c r="G53" s="23">
        <v>155.10008068565199</v>
      </c>
      <c r="H53" s="23">
        <v>137.66370112563399</v>
      </c>
      <c r="I53" s="23"/>
      <c r="J53" s="23">
        <v>150.115016699336</v>
      </c>
      <c r="K53" s="23">
        <v>158.04945233854201</v>
      </c>
      <c r="L53" s="23">
        <v>252.51458073584899</v>
      </c>
      <c r="M53" s="23">
        <v>201.824603730192</v>
      </c>
      <c r="N53" s="23">
        <v>147.18114415223201</v>
      </c>
      <c r="O53" s="23">
        <v>172.863045027293</v>
      </c>
      <c r="P53" s="23">
        <v>148.11322054117699</v>
      </c>
      <c r="Q53" s="23">
        <v>163.112565738977</v>
      </c>
      <c r="R53" s="23"/>
      <c r="S53" s="23">
        <v>158.00138181782501</v>
      </c>
      <c r="T53" s="23">
        <v>173.81005851107599</v>
      </c>
      <c r="U53" s="23">
        <v>160.387444208999</v>
      </c>
      <c r="V53" s="23"/>
      <c r="W53" s="23"/>
    </row>
    <row r="54" spans="2:23" x14ac:dyDescent="0.2">
      <c r="B54" s="23" t="s">
        <v>167</v>
      </c>
      <c r="C54" s="23">
        <v>200.083941016697</v>
      </c>
      <c r="D54" s="23">
        <v>206.55052695136601</v>
      </c>
      <c r="E54" s="23">
        <v>137.436987719705</v>
      </c>
      <c r="F54" s="23">
        <v>163.84469246865501</v>
      </c>
      <c r="G54" s="23">
        <v>162.73815952110701</v>
      </c>
      <c r="H54" s="23">
        <v>148.46198221471599</v>
      </c>
      <c r="I54" s="23"/>
      <c r="J54" s="23">
        <v>157.34807963410799</v>
      </c>
      <c r="K54" s="23">
        <v>162.83286728044999</v>
      </c>
      <c r="L54" s="23">
        <v>264.33350085665501</v>
      </c>
      <c r="M54" s="23">
        <v>204.108073276347</v>
      </c>
      <c r="N54" s="23">
        <v>152.63526416238199</v>
      </c>
      <c r="O54" s="23">
        <v>172.15295044765</v>
      </c>
      <c r="P54" s="23">
        <v>150.685313427854</v>
      </c>
      <c r="Q54" s="23">
        <v>167.46648059795999</v>
      </c>
      <c r="R54" s="23"/>
      <c r="S54" s="23">
        <v>163.85688830910999</v>
      </c>
      <c r="T54" s="23">
        <v>179.56382792032801</v>
      </c>
      <c r="U54" s="23">
        <v>166.23527337522501</v>
      </c>
      <c r="V54" s="23"/>
      <c r="W54" s="23"/>
    </row>
    <row r="55" spans="2:23" x14ac:dyDescent="0.2">
      <c r="B55" s="23" t="s">
        <v>168</v>
      </c>
      <c r="C55" s="23">
        <v>191.490784017729</v>
      </c>
      <c r="D55" s="23">
        <v>212.90425908163701</v>
      </c>
      <c r="E55" s="23">
        <v>142.37874321221801</v>
      </c>
      <c r="F55" s="23">
        <v>172.81289855444101</v>
      </c>
      <c r="G55" s="23">
        <v>163.69053071752299</v>
      </c>
      <c r="H55" s="23">
        <v>153.89778857338001</v>
      </c>
      <c r="I55" s="23"/>
      <c r="J55" s="23">
        <v>160.53498211566199</v>
      </c>
      <c r="K55" s="23">
        <v>166.78085206635299</v>
      </c>
      <c r="L55" s="23">
        <v>268.84027741275997</v>
      </c>
      <c r="M55" s="23">
        <v>209.160695367031</v>
      </c>
      <c r="N55" s="23">
        <v>205.067648273001</v>
      </c>
      <c r="O55" s="23">
        <v>173.14677466092499</v>
      </c>
      <c r="P55" s="23">
        <v>150.226365727332</v>
      </c>
      <c r="Q55" s="23">
        <v>169.88640089185</v>
      </c>
      <c r="R55" s="23"/>
      <c r="S55" s="23">
        <v>166.72598601723899</v>
      </c>
      <c r="T55" s="23">
        <v>183.775665329535</v>
      </c>
      <c r="U55" s="23">
        <v>169.29524743618001</v>
      </c>
      <c r="V55" s="23"/>
      <c r="W55" s="23"/>
    </row>
    <row r="56" spans="2:23" x14ac:dyDescent="0.2">
      <c r="B56" s="51" t="s">
        <v>170</v>
      </c>
      <c r="C56" s="51">
        <v>141.11038428069801</v>
      </c>
      <c r="D56" s="51">
        <v>216.98082970680599</v>
      </c>
      <c r="E56" s="51">
        <v>134.53221115484001</v>
      </c>
      <c r="F56" s="51">
        <v>171.77837779970801</v>
      </c>
      <c r="G56" s="51">
        <v>166.53751475390899</v>
      </c>
      <c r="H56" s="51">
        <v>149.69867195387499</v>
      </c>
      <c r="I56" s="51"/>
      <c r="J56" s="51">
        <v>161.27116462756399</v>
      </c>
      <c r="K56" s="51">
        <v>167.23050486137601</v>
      </c>
      <c r="L56" s="51">
        <v>284.207664224241</v>
      </c>
      <c r="M56" s="51">
        <v>215.39869857409499</v>
      </c>
      <c r="N56" s="51">
        <v>209.16127848595801</v>
      </c>
      <c r="O56" s="51">
        <v>175.65367096595301</v>
      </c>
      <c r="P56" s="51">
        <v>149.783279556248</v>
      </c>
      <c r="Q56" s="51">
        <v>172.010965112522</v>
      </c>
      <c r="R56" s="51"/>
      <c r="S56" s="51">
        <v>164.645823417722</v>
      </c>
      <c r="T56" s="51">
        <v>184.54648994985999</v>
      </c>
      <c r="U56" s="51">
        <v>167.61123488564201</v>
      </c>
      <c r="V56" s="23"/>
      <c r="W56" s="23"/>
    </row>
    <row r="57" spans="2:23" x14ac:dyDescent="0.2">
      <c r="B57" s="23" t="s">
        <v>176</v>
      </c>
      <c r="C57" s="23">
        <v>183.476648996037</v>
      </c>
      <c r="D57" s="23">
        <v>202.00455320278201</v>
      </c>
      <c r="E57" s="23">
        <v>124.22610893377799</v>
      </c>
      <c r="F57" s="23">
        <v>164.99793637924</v>
      </c>
      <c r="G57" s="23">
        <v>165.49931589674901</v>
      </c>
      <c r="H57" s="23">
        <v>140.96395045519401</v>
      </c>
      <c r="I57" s="23"/>
      <c r="J57" s="23">
        <v>150.905260644029</v>
      </c>
      <c r="K57" s="23">
        <v>158.13740614660301</v>
      </c>
      <c r="L57" s="23">
        <v>269.48875176605299</v>
      </c>
      <c r="M57" s="23">
        <v>207.57461688391899</v>
      </c>
      <c r="N57" s="23">
        <v>151.46114804076601</v>
      </c>
      <c r="O57" s="23">
        <v>177.783253811744</v>
      </c>
      <c r="P57" s="23">
        <v>150.13030181387199</v>
      </c>
      <c r="Q57" s="23">
        <v>166.53860847074199</v>
      </c>
      <c r="R57" s="23"/>
      <c r="S57" s="23">
        <v>160.25809111099099</v>
      </c>
      <c r="T57" s="23">
        <v>179.00740025636199</v>
      </c>
      <c r="U57" s="23">
        <v>163.054000975929</v>
      </c>
      <c r="V57" s="23"/>
      <c r="W57" s="23"/>
    </row>
    <row r="58" spans="2:23" x14ac:dyDescent="0.2">
      <c r="B58" s="23" t="s">
        <v>177</v>
      </c>
      <c r="C58" s="23">
        <v>199.714985233161</v>
      </c>
      <c r="D58" s="23">
        <v>201.17213553357999</v>
      </c>
      <c r="E58" s="23">
        <v>129.35065188869899</v>
      </c>
      <c r="F58" s="23">
        <v>166.933107518713</v>
      </c>
      <c r="G58" s="23">
        <v>161.22997140810401</v>
      </c>
      <c r="H58" s="23">
        <v>143.73982943206801</v>
      </c>
      <c r="I58" s="23"/>
      <c r="J58" s="23">
        <v>158.809960353072</v>
      </c>
      <c r="K58" s="23">
        <v>163.18260612604499</v>
      </c>
      <c r="L58" s="23">
        <v>276.83001250377299</v>
      </c>
      <c r="M58" s="23">
        <v>207.838565834637</v>
      </c>
      <c r="N58" s="23">
        <v>156.259980666546</v>
      </c>
      <c r="O58" s="23">
        <v>182.35556528223</v>
      </c>
      <c r="P58" s="23">
        <v>153.55889349688201</v>
      </c>
      <c r="Q58" s="23">
        <v>171.45245566803499</v>
      </c>
      <c r="R58" s="23"/>
      <c r="S58" s="23">
        <v>165.05874532463699</v>
      </c>
      <c r="T58" s="23">
        <v>183.680145430225</v>
      </c>
      <c r="U58" s="23">
        <v>167.843329980162</v>
      </c>
      <c r="V58" s="23"/>
      <c r="W58" s="23"/>
    </row>
    <row r="59" spans="2:23" x14ac:dyDescent="0.2">
      <c r="B59" s="23" t="s">
        <v>178</v>
      </c>
      <c r="C59" s="23">
        <v>200.57848098277699</v>
      </c>
      <c r="D59" s="23">
        <v>204.907043178104</v>
      </c>
      <c r="E59" s="23">
        <v>140.52237056554199</v>
      </c>
      <c r="F59" s="23">
        <v>177.78160501889101</v>
      </c>
      <c r="G59" s="23">
        <v>167.26719518218701</v>
      </c>
      <c r="H59" s="23">
        <v>153.16145540212901</v>
      </c>
      <c r="I59" s="23"/>
      <c r="J59" s="23">
        <v>166.80509485552599</v>
      </c>
      <c r="K59" s="23">
        <v>175.57032073049399</v>
      </c>
      <c r="L59" s="23">
        <v>289.33450263782498</v>
      </c>
      <c r="M59" s="23">
        <v>209.232238651611</v>
      </c>
      <c r="N59" s="23">
        <v>213.25490869891601</v>
      </c>
      <c r="O59" s="23">
        <v>184.054789446933</v>
      </c>
      <c r="P59" s="23">
        <v>151.81797794834699</v>
      </c>
      <c r="Q59" s="23">
        <v>175.51028533733901</v>
      </c>
      <c r="R59" s="23"/>
      <c r="S59" s="23">
        <v>170.603897952273</v>
      </c>
      <c r="T59" s="23">
        <v>190.12167545818301</v>
      </c>
      <c r="U59" s="23">
        <v>173.51936842086599</v>
      </c>
      <c r="V59" s="23"/>
      <c r="W59" s="23"/>
    </row>
    <row r="60" spans="2:23" x14ac:dyDescent="0.2">
      <c r="B60" s="51" t="s">
        <v>207</v>
      </c>
      <c r="C60" s="51">
        <v>132.87333593432399</v>
      </c>
      <c r="D60" s="51">
        <v>207.687460944587</v>
      </c>
      <c r="E60" s="51">
        <v>133.514430168167</v>
      </c>
      <c r="F60" s="51">
        <v>171.45520801197301</v>
      </c>
      <c r="G60" s="51">
        <v>158.49174732890901</v>
      </c>
      <c r="H60" s="51">
        <v>147.48748152016199</v>
      </c>
      <c r="I60" s="51"/>
      <c r="J60" s="51">
        <v>167.623554459632</v>
      </c>
      <c r="K60" s="51">
        <v>171.377562213913</v>
      </c>
      <c r="L60" s="51">
        <v>309.13219811835103</v>
      </c>
      <c r="M60" s="51">
        <v>217.431314488982</v>
      </c>
      <c r="N60" s="51">
        <v>217.34853891187399</v>
      </c>
      <c r="O60" s="51">
        <v>185.58793383667299</v>
      </c>
      <c r="P60" s="51">
        <v>151.353080082437</v>
      </c>
      <c r="Q60" s="51">
        <v>178.51380246124401</v>
      </c>
      <c r="R60" s="51"/>
      <c r="S60" s="51">
        <v>167.812896373591</v>
      </c>
      <c r="T60" s="51">
        <v>195.41124420473199</v>
      </c>
      <c r="U60" s="51">
        <v>171.838875216665</v>
      </c>
      <c r="V60" s="23"/>
      <c r="W60" s="23"/>
    </row>
    <row r="61" spans="2:23" x14ac:dyDescent="0.2">
      <c r="B61" s="23" t="s">
        <v>250</v>
      </c>
      <c r="C61" s="23">
        <v>223.267230236827</v>
      </c>
      <c r="D61" s="23">
        <v>185.39769487427299</v>
      </c>
      <c r="E61" s="23">
        <v>123.905272184777</v>
      </c>
      <c r="F61" s="23">
        <v>166.72991207568799</v>
      </c>
      <c r="G61" s="23">
        <v>160.74233233983099</v>
      </c>
      <c r="H61" s="23">
        <v>138.775303026286</v>
      </c>
      <c r="I61" s="23"/>
      <c r="J61" s="23">
        <v>156.86105655342601</v>
      </c>
      <c r="K61" s="23">
        <v>158.94135597976199</v>
      </c>
      <c r="L61" s="23">
        <v>284.11141628512598</v>
      </c>
      <c r="M61" s="23">
        <v>209.00161683180499</v>
      </c>
      <c r="N61" s="23">
        <v>154.98076843471401</v>
      </c>
      <c r="O61" s="23">
        <v>190.11521635807</v>
      </c>
      <c r="P61" s="23">
        <v>152.51902123194901</v>
      </c>
      <c r="Q61" s="23">
        <v>171.41960840062799</v>
      </c>
      <c r="R61" s="23"/>
      <c r="S61" s="23">
        <v>164.65626556755501</v>
      </c>
      <c r="T61" s="23">
        <v>184.636566032346</v>
      </c>
      <c r="U61" s="23">
        <v>167.63002398918999</v>
      </c>
      <c r="V61" s="23"/>
    </row>
    <row r="62" spans="2:23" x14ac:dyDescent="0.2">
      <c r="B62" s="23" t="s">
        <v>251</v>
      </c>
      <c r="C62" s="23">
        <v>220.22696513678801</v>
      </c>
      <c r="D62" s="23">
        <v>194.89859846972399</v>
      </c>
      <c r="E62" s="23">
        <v>136.72952906343201</v>
      </c>
      <c r="F62" s="23">
        <v>179.89367868564901</v>
      </c>
      <c r="G62" s="23">
        <v>164.81816928528301</v>
      </c>
      <c r="H62" s="23">
        <v>149.99193683923099</v>
      </c>
      <c r="I62" s="23"/>
      <c r="J62" s="23">
        <v>165.633866277485</v>
      </c>
      <c r="K62" s="23">
        <v>172.89987290344399</v>
      </c>
      <c r="L62" s="23">
        <v>292.90045466264598</v>
      </c>
      <c r="M62" s="23">
        <v>215.890334618731</v>
      </c>
      <c r="N62" s="23">
        <v>159.23481828530001</v>
      </c>
      <c r="O62" s="23">
        <v>190.47043094995001</v>
      </c>
      <c r="P62" s="23">
        <v>155.66388626389499</v>
      </c>
      <c r="Q62" s="23">
        <v>176.95230752261301</v>
      </c>
      <c r="R62" s="23"/>
      <c r="S62" s="23">
        <v>171.495686660258</v>
      </c>
      <c r="T62" s="23">
        <v>193.144316661955</v>
      </c>
      <c r="U62" s="23">
        <v>174.70657066716299</v>
      </c>
      <c r="V62" s="23"/>
    </row>
    <row r="63" spans="2:23" x14ac:dyDescent="0.2">
      <c r="B63" s="23" t="s">
        <v>252</v>
      </c>
      <c r="C63" s="23">
        <v>195.09771078637101</v>
      </c>
      <c r="D63" s="23">
        <v>203.91956676412801</v>
      </c>
      <c r="E63" s="23">
        <v>145.45421779556</v>
      </c>
      <c r="F63" s="23">
        <v>187.62469518374499</v>
      </c>
      <c r="G63" s="23">
        <v>167.011578209275</v>
      </c>
      <c r="H63" s="23">
        <v>157.63119274198101</v>
      </c>
      <c r="I63" s="23"/>
      <c r="J63" s="23">
        <v>171.606018427751</v>
      </c>
      <c r="K63" s="23">
        <v>178.57258837593901</v>
      </c>
      <c r="L63" s="23">
        <v>292.508767479369</v>
      </c>
      <c r="M63" s="23">
        <v>216.68268855968901</v>
      </c>
      <c r="N63" s="23">
        <v>221.44216912483199</v>
      </c>
      <c r="O63" s="23">
        <v>191.03666850821</v>
      </c>
      <c r="P63" s="23">
        <v>156.58593467877</v>
      </c>
      <c r="Q63" s="23">
        <v>180.296499744626</v>
      </c>
      <c r="R63" s="23"/>
      <c r="S63" s="23">
        <v>174.82399967322999</v>
      </c>
      <c r="T63" s="23">
        <v>198.464865551581</v>
      </c>
      <c r="U63" s="23">
        <v>178.310217461006</v>
      </c>
      <c r="V63" s="23"/>
    </row>
    <row r="64" spans="2:23" x14ac:dyDescent="0.2">
      <c r="B64" s="51" t="s">
        <v>254</v>
      </c>
      <c r="C64" s="51">
        <v>137.973285705742</v>
      </c>
      <c r="D64" s="51">
        <v>207.309468924014</v>
      </c>
      <c r="E64" s="51">
        <v>137.42312730748301</v>
      </c>
      <c r="F64" s="51">
        <v>177.542167099734</v>
      </c>
      <c r="G64" s="51">
        <v>170.364242015667</v>
      </c>
      <c r="H64" s="51">
        <v>151.87829555071801</v>
      </c>
      <c r="I64" s="51"/>
      <c r="J64" s="51">
        <v>172.09503778965299</v>
      </c>
      <c r="K64" s="51">
        <v>175.41653920835</v>
      </c>
      <c r="L64" s="51">
        <v>321.13305211417997</v>
      </c>
      <c r="M64" s="51">
        <v>218.748141749751</v>
      </c>
      <c r="N64" s="51">
        <v>225.53579933779</v>
      </c>
      <c r="O64" s="51">
        <v>193.03075671956799</v>
      </c>
      <c r="P64" s="51">
        <v>155.51099625142001</v>
      </c>
      <c r="Q64" s="51">
        <v>182.391536672787</v>
      </c>
      <c r="R64" s="51"/>
      <c r="S64" s="51">
        <v>171.91173330242199</v>
      </c>
      <c r="T64" s="51">
        <v>199.94493506823699</v>
      </c>
      <c r="U64" s="51">
        <v>175.988401292856</v>
      </c>
    </row>
    <row r="65" spans="2:22" x14ac:dyDescent="0.2">
      <c r="B65" s="23" t="s">
        <v>256</v>
      </c>
      <c r="C65" s="23">
        <v>237.11795372595299</v>
      </c>
      <c r="D65" s="23">
        <v>196.89157366584601</v>
      </c>
      <c r="E65" s="23">
        <v>126.115798121526</v>
      </c>
      <c r="F65" s="23">
        <v>181.75878671689799</v>
      </c>
      <c r="G65" s="23">
        <v>168.57435003538399</v>
      </c>
      <c r="H65" s="23">
        <v>145.17495362361001</v>
      </c>
      <c r="I65" s="23"/>
      <c r="J65" s="23">
        <v>161.840285687679</v>
      </c>
      <c r="K65" s="23">
        <v>168.50253311722699</v>
      </c>
      <c r="L65" s="23">
        <v>301.392295471409</v>
      </c>
      <c r="M65" s="23">
        <v>214.22164700962199</v>
      </c>
      <c r="N65" s="23">
        <v>158.176413857542</v>
      </c>
      <c r="O65" s="23">
        <v>192.93781199302001</v>
      </c>
      <c r="P65" s="23">
        <v>152.78896851801099</v>
      </c>
      <c r="Q65" s="23">
        <v>175.26113483703</v>
      </c>
      <c r="R65" s="23"/>
      <c r="S65" s="23">
        <v>169.79432459818099</v>
      </c>
      <c r="T65" s="23">
        <v>190.951449399187</v>
      </c>
      <c r="U65" s="23">
        <v>172.94440150103199</v>
      </c>
      <c r="V65" s="23"/>
    </row>
    <row r="66" spans="2:22" x14ac:dyDescent="0.2">
      <c r="B66" s="23" t="s">
        <v>263</v>
      </c>
      <c r="C66" s="23">
        <v>218.901919060089</v>
      </c>
      <c r="D66" s="23">
        <v>209.37789563495599</v>
      </c>
      <c r="E66" s="23">
        <v>127.90735281934199</v>
      </c>
      <c r="F66" s="23">
        <v>176.77570730133201</v>
      </c>
      <c r="G66" s="23">
        <v>158.11629593461299</v>
      </c>
      <c r="H66" s="23">
        <v>145.86927619306999</v>
      </c>
      <c r="I66" s="23"/>
      <c r="J66" s="23">
        <v>160.42388103046801</v>
      </c>
      <c r="K66" s="23">
        <v>171.35005957518501</v>
      </c>
      <c r="L66" s="23">
        <v>306.83229310796298</v>
      </c>
      <c r="M66" s="23">
        <v>214.40993011798301</v>
      </c>
      <c r="N66" s="23">
        <v>160.952538627736</v>
      </c>
      <c r="O66" s="23">
        <v>191.79148920556199</v>
      </c>
      <c r="P66" s="23">
        <v>156.30038798043401</v>
      </c>
      <c r="Q66" s="23">
        <v>176.86735962680299</v>
      </c>
      <c r="R66" s="23"/>
      <c r="S66" s="23">
        <v>170.22010729731801</v>
      </c>
      <c r="T66" s="23">
        <v>190.45099255306201</v>
      </c>
      <c r="U66" s="23">
        <v>173.249487052863</v>
      </c>
    </row>
    <row r="67" spans="2:22" x14ac:dyDescent="0.2">
      <c r="B67" s="23" t="s">
        <v>264</v>
      </c>
      <c r="C67" s="23">
        <v>195.68387073067899</v>
      </c>
      <c r="D67" s="23">
        <v>224.27015360585699</v>
      </c>
      <c r="E67" s="23">
        <v>139.36107611786099</v>
      </c>
      <c r="F67" s="23">
        <v>173.29902729934199</v>
      </c>
      <c r="G67" s="23">
        <v>155.784727812819</v>
      </c>
      <c r="H67" s="23">
        <v>153.04488042787199</v>
      </c>
      <c r="I67" s="23"/>
      <c r="J67" s="23">
        <v>167.20813252404099</v>
      </c>
      <c r="K67" s="23">
        <v>182.21167209233101</v>
      </c>
      <c r="L67" s="23">
        <v>309.766272430649</v>
      </c>
      <c r="M67" s="23">
        <v>214.75846364052899</v>
      </c>
      <c r="N67" s="23">
        <v>229.62942955074701</v>
      </c>
      <c r="O67" s="23">
        <v>191.82367143426501</v>
      </c>
      <c r="P67" s="23">
        <v>155.982701539695</v>
      </c>
      <c r="Q67" s="23">
        <v>179.732866120609</v>
      </c>
      <c r="R67" s="23"/>
      <c r="S67" s="23">
        <v>173.101625361289</v>
      </c>
      <c r="T67" s="23">
        <v>195.181184709912</v>
      </c>
      <c r="U67" s="23">
        <v>176.38007456170101</v>
      </c>
    </row>
    <row r="68" spans="2:22" x14ac:dyDescent="0.2">
      <c r="B68" s="51" t="s">
        <v>265</v>
      </c>
      <c r="C68" s="51">
        <v>141.03005983889099</v>
      </c>
      <c r="D68" s="51">
        <v>228.84403600610099</v>
      </c>
      <c r="E68" s="51">
        <v>129.14649617155001</v>
      </c>
      <c r="F68" s="51">
        <v>173.672571633339</v>
      </c>
      <c r="G68" s="51">
        <v>162.919397867237</v>
      </c>
      <c r="H68" s="51">
        <v>148.67958784906901</v>
      </c>
      <c r="I68" s="51"/>
      <c r="J68" s="51">
        <v>168.93848134743101</v>
      </c>
      <c r="K68" s="51">
        <v>178.445526805279</v>
      </c>
      <c r="L68" s="51">
        <v>329.213758423868</v>
      </c>
      <c r="M68" s="51">
        <v>220.46476150049699</v>
      </c>
      <c r="N68" s="51">
        <v>233.72305976370501</v>
      </c>
      <c r="O68" s="51">
        <v>194.82199004430299</v>
      </c>
      <c r="P68" s="51">
        <v>154.582668400556</v>
      </c>
      <c r="Q68" s="51">
        <v>181.76460860114</v>
      </c>
      <c r="R68" s="51"/>
      <c r="S68" s="51">
        <v>170.675906491864</v>
      </c>
      <c r="T68" s="51">
        <v>199.13606897614</v>
      </c>
      <c r="U68" s="51">
        <v>174.78691538759401</v>
      </c>
    </row>
    <row r="69" spans="2:22" x14ac:dyDescent="0.2">
      <c r="B69" s="23" t="s">
        <v>277</v>
      </c>
      <c r="C69" s="23">
        <v>250.00955768950601</v>
      </c>
      <c r="D69" s="23">
        <v>221.44767044298001</v>
      </c>
      <c r="E69" s="23">
        <v>116.87596973444199</v>
      </c>
      <c r="F69" s="23">
        <v>166.700346364556</v>
      </c>
      <c r="G69" s="23">
        <v>157.47648448925301</v>
      </c>
      <c r="H69" s="23">
        <v>138.77594556094101</v>
      </c>
      <c r="I69" s="23"/>
      <c r="J69" s="23">
        <v>152.36646321519001</v>
      </c>
      <c r="K69" s="23">
        <v>161.78455075647699</v>
      </c>
      <c r="L69" s="23">
        <v>312.08815869026699</v>
      </c>
      <c r="M69" s="23">
        <v>215.71541495522999</v>
      </c>
      <c r="N69" s="23">
        <v>156.23554934232001</v>
      </c>
      <c r="O69" s="23">
        <v>193.15335369005501</v>
      </c>
      <c r="P69" s="23">
        <v>152.233872170886</v>
      </c>
      <c r="Q69" s="23">
        <v>172.75910172426401</v>
      </c>
      <c r="R69" s="23"/>
      <c r="S69" s="23">
        <v>166.84756275545899</v>
      </c>
      <c r="T69" s="23">
        <v>183.72453324994001</v>
      </c>
      <c r="U69" s="23">
        <v>169.44790053614599</v>
      </c>
    </row>
    <row r="70" spans="2:22" x14ac:dyDescent="0.2">
      <c r="B70" s="23" t="s">
        <v>280</v>
      </c>
      <c r="C70" s="23">
        <v>223.64422526787899</v>
      </c>
      <c r="D70" s="23">
        <v>226.475557642561</v>
      </c>
      <c r="E70" s="23">
        <v>117.564713351593</v>
      </c>
      <c r="F70" s="23">
        <v>157.98602499669099</v>
      </c>
      <c r="G70" s="23">
        <v>155.51764131914601</v>
      </c>
      <c r="H70" s="23">
        <v>137.532457022469</v>
      </c>
      <c r="I70" s="23"/>
      <c r="J70" s="23">
        <v>148.98696567008301</v>
      </c>
      <c r="K70" s="23">
        <v>162.45223344317199</v>
      </c>
      <c r="L70" s="23">
        <v>306.53584236595401</v>
      </c>
      <c r="M70" s="23">
        <v>214.53541128466901</v>
      </c>
      <c r="N70" s="23">
        <v>157.785460403564</v>
      </c>
      <c r="O70" s="23">
        <v>193.352902241246</v>
      </c>
      <c r="P70" s="23">
        <v>157.04774222971</v>
      </c>
      <c r="Q70" s="23">
        <v>173.64971466891399</v>
      </c>
      <c r="R70" s="23"/>
      <c r="S70" s="23">
        <v>165.920273799885</v>
      </c>
      <c r="T70" s="23">
        <v>179.24996067408901</v>
      </c>
      <c r="U70" s="23">
        <v>168.064331773665</v>
      </c>
    </row>
    <row r="71" spans="2:22" x14ac:dyDescent="0.2">
      <c r="B71" s="23" t="s">
        <v>284</v>
      </c>
      <c r="C71" s="23">
        <v>191.78452452130699</v>
      </c>
      <c r="D71" s="23">
        <v>233.59957214149799</v>
      </c>
      <c r="E71" s="23">
        <v>123.57511736332501</v>
      </c>
      <c r="F71" s="23">
        <v>162.39231020404401</v>
      </c>
      <c r="G71" s="23">
        <v>158.17080341630199</v>
      </c>
      <c r="H71" s="23">
        <v>142.84307475137999</v>
      </c>
      <c r="I71" s="23"/>
      <c r="J71" s="23">
        <v>150.62322997963</v>
      </c>
      <c r="K71" s="23">
        <v>168.22813904121799</v>
      </c>
      <c r="L71" s="23">
        <v>305.12762082468203</v>
      </c>
      <c r="M71" s="23">
        <v>215.704144477737</v>
      </c>
      <c r="N71" s="23">
        <v>237.81668997666301</v>
      </c>
      <c r="O71" s="23">
        <v>192.414496729277</v>
      </c>
      <c r="P71" s="23">
        <v>157.426400684328</v>
      </c>
      <c r="Q71" s="23">
        <v>174.43770509316801</v>
      </c>
      <c r="R71" s="23"/>
      <c r="S71" s="23">
        <v>166.48798395772201</v>
      </c>
      <c r="T71" s="23">
        <v>178.982310703731</v>
      </c>
      <c r="U71" s="23">
        <v>168.526669706033</v>
      </c>
    </row>
    <row r="72" spans="2:22" x14ac:dyDescent="0.2">
      <c r="B72" s="51" t="s">
        <v>297</v>
      </c>
      <c r="C72" s="51">
        <v>141.81843884135699</v>
      </c>
      <c r="D72" s="51">
        <v>219.54201223534901</v>
      </c>
      <c r="E72" s="51">
        <v>113.594046974561</v>
      </c>
      <c r="F72" s="51">
        <v>164.601194123238</v>
      </c>
      <c r="G72" s="51">
        <v>165.15359259315699</v>
      </c>
      <c r="H72" s="51">
        <v>136.82340724120999</v>
      </c>
      <c r="I72" s="24"/>
      <c r="J72" s="51">
        <v>148.06549302082499</v>
      </c>
      <c r="K72" s="51">
        <v>162.423566023609</v>
      </c>
      <c r="L72" s="51">
        <v>319.26555683719903</v>
      </c>
      <c r="M72" s="51">
        <v>219.65946927668799</v>
      </c>
      <c r="N72" s="51">
        <v>238.81668997666301</v>
      </c>
      <c r="O72" s="51">
        <v>194.79886247648099</v>
      </c>
      <c r="P72" s="51">
        <v>152.74261056066399</v>
      </c>
      <c r="Q72" s="51">
        <v>173.788308709961</v>
      </c>
      <c r="R72" s="24"/>
      <c r="S72" s="51">
        <v>162.13205248537901</v>
      </c>
      <c r="T72" s="51">
        <v>177.214220202626</v>
      </c>
      <c r="U72" s="51">
        <v>164.49030096702</v>
      </c>
    </row>
    <row r="73" spans="2:22" x14ac:dyDescent="0.2">
      <c r="B73" s="52" t="s">
        <v>268</v>
      </c>
    </row>
    <row r="74" spans="2:22" x14ac:dyDescent="0.2">
      <c r="B74" s="86" t="s">
        <v>132</v>
      </c>
    </row>
  </sheetData>
  <mergeCells count="2">
    <mergeCell ref="D7:H7"/>
    <mergeCell ref="J7:Q7"/>
  </mergeCells>
  <phoneticPr fontId="0" type="noConversion"/>
  <printOptions horizontalCentered="1" verticalCentered="1"/>
  <pageMargins left="0" right="0" top="0.39370078740157483" bottom="0.39370078740157483" header="0.51181102362204722" footer="0.51181102362204722"/>
  <pageSetup paperSize="9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112"/>
  <sheetViews>
    <sheetView zoomScaleNormal="100" zoomScaleSheetLayoutView="100" workbookViewId="0">
      <pane xSplit="2" ySplit="8" topLeftCell="C9" activePane="bottomRight" state="frozen"/>
      <selection activeCell="Q29" sqref="Q29"/>
      <selection pane="topRight" activeCell="Q29" sqref="Q29"/>
      <selection pane="bottomLeft" activeCell="Q29" sqref="Q29"/>
      <selection pane="bottomRight" activeCell="Q29" sqref="Q29"/>
    </sheetView>
  </sheetViews>
  <sheetFormatPr defaultRowHeight="11.25" x14ac:dyDescent="0.2"/>
  <cols>
    <col min="1" max="1" width="3.7109375" style="5" customWidth="1"/>
    <col min="2" max="3" width="9.140625" style="5"/>
    <col min="4" max="5" width="12.7109375" style="5" customWidth="1"/>
    <col min="6" max="6" width="2.42578125" style="5" customWidth="1"/>
    <col min="7" max="7" width="8.7109375" style="5" customWidth="1"/>
    <col min="8" max="8" width="12.7109375" style="5" customWidth="1"/>
    <col min="9" max="9" width="13.7109375" style="5" customWidth="1"/>
    <col min="10" max="11" width="11.28515625" style="5" customWidth="1"/>
    <col min="12" max="12" width="12.7109375" style="5" customWidth="1"/>
    <col min="13" max="16384" width="9.140625" style="5"/>
  </cols>
  <sheetData>
    <row r="1" spans="1:14" s="72" customFormat="1" ht="12.75" x14ac:dyDescent="0.2">
      <c r="A1" s="21"/>
      <c r="B1" s="68" t="s">
        <v>181</v>
      </c>
      <c r="D1" s="74"/>
      <c r="E1" s="74"/>
      <c r="F1" s="74"/>
      <c r="L1" s="107" t="s">
        <v>291</v>
      </c>
    </row>
    <row r="2" spans="1:14" s="72" customFormat="1" ht="12.75" x14ac:dyDescent="0.2">
      <c r="B2" s="73"/>
      <c r="D2" s="74"/>
      <c r="E2" s="74"/>
      <c r="F2" s="74"/>
      <c r="L2" s="71"/>
    </row>
    <row r="3" spans="1:14" x14ac:dyDescent="0.2">
      <c r="B3" s="27" t="s">
        <v>161</v>
      </c>
      <c r="C3" s="27"/>
      <c r="D3" s="53"/>
      <c r="E3" s="53"/>
      <c r="F3" s="53"/>
      <c r="G3" s="53"/>
      <c r="H3" s="53"/>
      <c r="I3" s="53"/>
      <c r="J3" s="53"/>
      <c r="K3" s="53"/>
      <c r="L3" s="53"/>
    </row>
    <row r="4" spans="1:14" x14ac:dyDescent="0.2">
      <c r="B4" s="40" t="s">
        <v>63</v>
      </c>
      <c r="C4" s="40"/>
      <c r="E4" s="30"/>
      <c r="F4" s="30"/>
      <c r="G4" s="30"/>
      <c r="H4" s="30"/>
      <c r="I4" s="30"/>
    </row>
    <row r="5" spans="1:14" x14ac:dyDescent="0.2">
      <c r="B5" s="41" t="s">
        <v>108</v>
      </c>
      <c r="C5" s="41"/>
      <c r="E5" s="25"/>
      <c r="F5" s="25"/>
      <c r="G5" s="25"/>
      <c r="H5" s="25"/>
      <c r="I5" s="25"/>
    </row>
    <row r="6" spans="1:14" x14ac:dyDescent="0.2">
      <c r="B6" s="41"/>
      <c r="C6" s="248"/>
      <c r="D6" s="232"/>
      <c r="E6" s="232"/>
      <c r="F6" s="232"/>
      <c r="G6" s="248"/>
      <c r="H6" s="232"/>
      <c r="I6" s="248"/>
      <c r="J6" s="232"/>
      <c r="K6" s="232"/>
      <c r="L6" s="232"/>
      <c r="M6" s="232"/>
    </row>
    <row r="7" spans="1:14" s="47" customFormat="1" ht="15" customHeight="1" x14ac:dyDescent="0.2">
      <c r="B7" s="267" t="s">
        <v>1</v>
      </c>
      <c r="C7" s="45" t="s">
        <v>47</v>
      </c>
      <c r="D7" s="45"/>
      <c r="E7" s="45"/>
      <c r="F7" s="46"/>
      <c r="G7" s="269" t="s">
        <v>64</v>
      </c>
      <c r="H7" s="269"/>
      <c r="I7" s="269"/>
      <c r="J7" s="257" t="s">
        <v>49</v>
      </c>
      <c r="K7" s="257" t="s">
        <v>50</v>
      </c>
      <c r="L7" s="257" t="s">
        <v>45</v>
      </c>
    </row>
    <row r="8" spans="1:14" s="48" customFormat="1" ht="30" customHeight="1" thickBot="1" x14ac:dyDescent="0.25">
      <c r="B8" s="270"/>
      <c r="C8" s="32" t="s">
        <v>31</v>
      </c>
      <c r="D8" s="32" t="s">
        <v>51</v>
      </c>
      <c r="E8" s="32" t="s">
        <v>52</v>
      </c>
      <c r="F8" s="32"/>
      <c r="G8" s="32" t="s">
        <v>31</v>
      </c>
      <c r="H8" s="33" t="s">
        <v>53</v>
      </c>
      <c r="I8" s="33" t="s">
        <v>54</v>
      </c>
      <c r="J8" s="266"/>
      <c r="K8" s="266"/>
      <c r="L8" s="266"/>
    </row>
    <row r="9" spans="1:14" ht="12" thickTop="1" x14ac:dyDescent="0.2">
      <c r="B9" s="9" t="s">
        <v>191</v>
      </c>
      <c r="C9" s="23">
        <v>104.61073773568627</v>
      </c>
      <c r="D9" s="23">
        <v>105.240000403382</v>
      </c>
      <c r="E9" s="23">
        <v>102.713631460233</v>
      </c>
      <c r="F9" s="23"/>
      <c r="G9" s="23">
        <v>101.6755913510073</v>
      </c>
      <c r="H9" s="23">
        <v>97.695492213734894</v>
      </c>
      <c r="I9" s="49">
        <v>140.89202570218711</v>
      </c>
      <c r="J9" s="23">
        <v>126.079511707874</v>
      </c>
      <c r="K9" s="23">
        <v>96.515730336841798</v>
      </c>
      <c r="L9" s="23">
        <v>106.403247281882</v>
      </c>
      <c r="N9" s="23"/>
    </row>
    <row r="10" spans="1:14" x14ac:dyDescent="0.2">
      <c r="B10" s="9" t="s">
        <v>192</v>
      </c>
      <c r="C10" s="23">
        <v>107.26588634950109</v>
      </c>
      <c r="D10" s="23">
        <v>108.36137010607</v>
      </c>
      <c r="E10" s="23">
        <v>103.871701035265</v>
      </c>
      <c r="F10" s="23"/>
      <c r="G10" s="23">
        <v>112.9158565856718</v>
      </c>
      <c r="H10" s="23">
        <v>106.51446382321799</v>
      </c>
      <c r="I10" s="49">
        <v>267.83426533761207</v>
      </c>
      <c r="J10" s="23">
        <v>138.00032965665599</v>
      </c>
      <c r="K10" s="23">
        <v>108.45701226064099</v>
      </c>
      <c r="L10" s="23">
        <v>110.254362002232</v>
      </c>
      <c r="N10" s="23"/>
    </row>
    <row r="11" spans="1:14" x14ac:dyDescent="0.2">
      <c r="B11" s="9" t="s">
        <v>193</v>
      </c>
      <c r="C11" s="23">
        <v>109.739649302163</v>
      </c>
      <c r="D11" s="23">
        <v>111.875566179686</v>
      </c>
      <c r="E11" s="23">
        <v>103.000317187109</v>
      </c>
      <c r="F11" s="23"/>
      <c r="G11" s="23">
        <v>126.39417487585122</v>
      </c>
      <c r="H11" s="23">
        <v>106.82843482634701</v>
      </c>
      <c r="I11" s="49">
        <v>996.81029307549466</v>
      </c>
      <c r="J11" s="23">
        <v>153.32152409302199</v>
      </c>
      <c r="K11" s="23">
        <v>124.186971393997</v>
      </c>
      <c r="L11" s="23">
        <v>114.18530754538099</v>
      </c>
      <c r="N11" s="23"/>
    </row>
    <row r="12" spans="1:14" x14ac:dyDescent="0.2">
      <c r="B12" s="44" t="s">
        <v>194</v>
      </c>
      <c r="C12" s="51">
        <v>113.57543393450175</v>
      </c>
      <c r="D12" s="51">
        <v>115.626852114931</v>
      </c>
      <c r="E12" s="51">
        <v>107.112712868806</v>
      </c>
      <c r="F12" s="51"/>
      <c r="G12" s="51">
        <v>116.17306645349976</v>
      </c>
      <c r="H12" s="51">
        <v>107.430369991562</v>
      </c>
      <c r="I12" s="50">
        <v>396.78339526287988</v>
      </c>
      <c r="J12" s="51">
        <v>136.055260465527</v>
      </c>
      <c r="K12" s="51">
        <v>125.924951203464</v>
      </c>
      <c r="L12" s="51">
        <v>113.984102213273</v>
      </c>
      <c r="N12" s="23"/>
    </row>
    <row r="13" spans="1:14" x14ac:dyDescent="0.2">
      <c r="B13" s="9" t="s">
        <v>195</v>
      </c>
      <c r="C13" s="23">
        <v>108.10369151935436</v>
      </c>
      <c r="D13" s="23">
        <v>109.47521231472901</v>
      </c>
      <c r="E13" s="23">
        <v>103.82544999105799</v>
      </c>
      <c r="F13" s="23"/>
      <c r="G13" s="23">
        <v>114.77397026797922</v>
      </c>
      <c r="H13" s="23">
        <v>107.703830901792</v>
      </c>
      <c r="I13" s="49">
        <v>104.37781337737304</v>
      </c>
      <c r="J13" s="23">
        <v>140.18292148747699</v>
      </c>
      <c r="K13" s="23">
        <v>119.952824067046</v>
      </c>
      <c r="L13" s="23">
        <v>110.100856213943</v>
      </c>
      <c r="N13" s="23"/>
    </row>
    <row r="14" spans="1:14" x14ac:dyDescent="0.2">
      <c r="B14" s="9" t="s">
        <v>196</v>
      </c>
      <c r="C14" s="23">
        <v>110.37235543962052</v>
      </c>
      <c r="D14" s="23">
        <v>111.711218961366</v>
      </c>
      <c r="E14" s="23">
        <v>106.20408740561</v>
      </c>
      <c r="F14" s="23"/>
      <c r="G14" s="23">
        <v>113.11955871381342</v>
      </c>
      <c r="H14" s="23">
        <v>108.68411438556601</v>
      </c>
      <c r="I14" s="49">
        <v>-230.67981113171732</v>
      </c>
      <c r="J14" s="23">
        <v>157.07709469932001</v>
      </c>
      <c r="K14" s="23">
        <v>122.368556053221</v>
      </c>
      <c r="L14" s="23">
        <v>112.818939536169</v>
      </c>
      <c r="N14" s="23"/>
    </row>
    <row r="15" spans="1:14" x14ac:dyDescent="0.2">
      <c r="B15" s="9" t="s">
        <v>197</v>
      </c>
      <c r="C15" s="23">
        <v>109.030651011968</v>
      </c>
      <c r="D15" s="23">
        <v>109.833084437515</v>
      </c>
      <c r="E15" s="23">
        <v>106.60420460013999</v>
      </c>
      <c r="F15" s="23"/>
      <c r="G15" s="23">
        <v>126.17310688146067</v>
      </c>
      <c r="H15" s="23">
        <v>108.10354658378699</v>
      </c>
      <c r="I15" s="49">
        <v>1470.8309082266619</v>
      </c>
      <c r="J15" s="23">
        <v>157.94256895033499</v>
      </c>
      <c r="K15" s="23">
        <v>117.731608308782</v>
      </c>
      <c r="L15" s="23">
        <v>114.71192532908999</v>
      </c>
      <c r="N15" s="23"/>
    </row>
    <row r="16" spans="1:14" x14ac:dyDescent="0.2">
      <c r="B16" s="44" t="s">
        <v>198</v>
      </c>
      <c r="C16" s="23">
        <v>112.84901458092355</v>
      </c>
      <c r="D16" s="23">
        <v>113.486535574314</v>
      </c>
      <c r="E16" s="23">
        <v>110.965129335209</v>
      </c>
      <c r="F16" s="23"/>
      <c r="G16" s="23">
        <v>100.07246159309892</v>
      </c>
      <c r="H16" s="23">
        <v>99.436091498763901</v>
      </c>
      <c r="I16" s="49">
        <v>-637.01780504817236</v>
      </c>
      <c r="J16" s="23">
        <v>149.341003573336</v>
      </c>
      <c r="K16" s="23">
        <v>110.192380251084</v>
      </c>
      <c r="L16" s="23">
        <v>113.377932707301</v>
      </c>
      <c r="N16" s="23"/>
    </row>
    <row r="17" spans="2:14" x14ac:dyDescent="0.2">
      <c r="B17" s="9" t="s">
        <v>199</v>
      </c>
      <c r="C17" s="23">
        <v>109.35485963587728</v>
      </c>
      <c r="D17" s="23">
        <v>109.735890956595</v>
      </c>
      <c r="E17" s="23">
        <v>108.258047647929</v>
      </c>
      <c r="F17" s="23"/>
      <c r="G17" s="23">
        <v>99.156775693627608</v>
      </c>
      <c r="H17" s="23">
        <v>99.166299431077604</v>
      </c>
      <c r="I17" s="49">
        <v>-472.67996039989725</v>
      </c>
      <c r="J17" s="23">
        <v>133.769088412851</v>
      </c>
      <c r="K17" s="23">
        <v>97.659959364851701</v>
      </c>
      <c r="L17" s="23">
        <v>110.625948256604</v>
      </c>
      <c r="N17" s="23"/>
    </row>
    <row r="18" spans="2:14" x14ac:dyDescent="0.2">
      <c r="B18" s="9" t="s">
        <v>200</v>
      </c>
      <c r="C18" s="23">
        <v>112.00406085139507</v>
      </c>
      <c r="D18" s="23">
        <v>112.487997227157</v>
      </c>
      <c r="E18" s="23">
        <v>110.58203014734001</v>
      </c>
      <c r="F18" s="23"/>
      <c r="G18" s="23">
        <v>113.13166464285045</v>
      </c>
      <c r="H18" s="23">
        <v>104.035608898983</v>
      </c>
      <c r="I18" s="49">
        <v>325.30334048257453</v>
      </c>
      <c r="J18" s="23">
        <v>139.685329555767</v>
      </c>
      <c r="K18" s="23">
        <v>102.13873437790301</v>
      </c>
      <c r="L18" s="23">
        <v>115.41174725837701</v>
      </c>
      <c r="N18" s="23"/>
    </row>
    <row r="19" spans="2:14" x14ac:dyDescent="0.2">
      <c r="B19" s="9" t="s">
        <v>201</v>
      </c>
      <c r="C19" s="23">
        <v>112.36366393457646</v>
      </c>
      <c r="D19" s="23">
        <v>112.810632113331</v>
      </c>
      <c r="E19" s="23">
        <v>111.059881309359</v>
      </c>
      <c r="F19" s="23"/>
      <c r="G19" s="23">
        <v>112.71411795737684</v>
      </c>
      <c r="H19" s="23">
        <v>107.61532217179401</v>
      </c>
      <c r="I19" s="49">
        <v>-52.205667009009169</v>
      </c>
      <c r="J19" s="23">
        <v>189.752631468679</v>
      </c>
      <c r="K19" s="23">
        <v>107.591133806209</v>
      </c>
      <c r="L19" s="23">
        <v>119.500814406253</v>
      </c>
      <c r="N19" s="23"/>
    </row>
    <row r="20" spans="2:14" x14ac:dyDescent="0.2">
      <c r="B20" s="44" t="s">
        <v>202</v>
      </c>
      <c r="C20" s="51">
        <v>114.98994670241154</v>
      </c>
      <c r="D20" s="51">
        <v>115.333885982509</v>
      </c>
      <c r="E20" s="51">
        <v>114.017468854993</v>
      </c>
      <c r="F20" s="51"/>
      <c r="G20" s="51">
        <v>98.370960204320369</v>
      </c>
      <c r="H20" s="51">
        <v>106.989793228284</v>
      </c>
      <c r="I20" s="50">
        <v>-1286.2998877028631</v>
      </c>
      <c r="J20" s="51">
        <v>180.49175115989101</v>
      </c>
      <c r="K20" s="51">
        <v>100.27872496978399</v>
      </c>
      <c r="L20" s="51">
        <v>119.242551614289</v>
      </c>
      <c r="N20" s="23"/>
    </row>
    <row r="21" spans="2:14" x14ac:dyDescent="0.2">
      <c r="B21" s="9" t="s">
        <v>203</v>
      </c>
      <c r="C21" s="23">
        <v>109.14202751232575</v>
      </c>
      <c r="D21" s="23">
        <v>109.716908725419</v>
      </c>
      <c r="E21" s="23">
        <v>107.445594693087</v>
      </c>
      <c r="F21" s="23"/>
      <c r="G21" s="23">
        <v>102.62554588635396</v>
      </c>
      <c r="H21" s="23">
        <v>102.262400131044</v>
      </c>
      <c r="I21" s="49">
        <v>-491.93471611566855</v>
      </c>
      <c r="J21" s="23">
        <v>153.38578663158</v>
      </c>
      <c r="K21" s="23">
        <v>93.126650527544598</v>
      </c>
      <c r="L21" s="23">
        <v>113.576373705926</v>
      </c>
      <c r="N21" s="23"/>
    </row>
    <row r="22" spans="2:14" x14ac:dyDescent="0.2">
      <c r="B22" s="9" t="s">
        <v>204</v>
      </c>
      <c r="C22" s="23">
        <v>110.33911489762109</v>
      </c>
      <c r="D22" s="23">
        <v>110.193553877535</v>
      </c>
      <c r="E22" s="23">
        <v>110.862386668014</v>
      </c>
      <c r="F22" s="23"/>
      <c r="G22" s="23">
        <v>102.27321458735096</v>
      </c>
      <c r="H22" s="23">
        <v>96.933429344420901</v>
      </c>
      <c r="I22" s="49">
        <v>174.82627003042563</v>
      </c>
      <c r="J22" s="23">
        <v>177.97215267242399</v>
      </c>
      <c r="K22" s="23">
        <v>97.941603442844794</v>
      </c>
      <c r="L22" s="23">
        <v>116.313392744013</v>
      </c>
      <c r="N22" s="23"/>
    </row>
    <row r="23" spans="2:14" x14ac:dyDescent="0.2">
      <c r="B23" s="9" t="s">
        <v>205</v>
      </c>
      <c r="C23" s="23">
        <v>112.2860745115114</v>
      </c>
      <c r="D23" s="23">
        <v>111.985070353898</v>
      </c>
      <c r="E23" s="23">
        <v>113.289418540135</v>
      </c>
      <c r="F23" s="23"/>
      <c r="G23" s="23">
        <v>110.82039351270822</v>
      </c>
      <c r="H23" s="23">
        <v>100.205416386515</v>
      </c>
      <c r="I23" s="49">
        <v>834.60830029669046</v>
      </c>
      <c r="J23" s="23">
        <v>192.734661657826</v>
      </c>
      <c r="K23" s="23">
        <v>103.61676934497901</v>
      </c>
      <c r="L23" s="23">
        <v>120.24910545605699</v>
      </c>
      <c r="N23" s="23"/>
    </row>
    <row r="24" spans="2:14" x14ac:dyDescent="0.2">
      <c r="B24" s="44" t="s">
        <v>206</v>
      </c>
      <c r="C24" s="51">
        <v>116.82621490746219</v>
      </c>
      <c r="D24" s="51">
        <v>116.01389435141201</v>
      </c>
      <c r="E24" s="51">
        <v>119.40744756340401</v>
      </c>
      <c r="F24" s="51"/>
      <c r="G24" s="51">
        <v>96.254307330075463</v>
      </c>
      <c r="H24" s="51">
        <v>101.758205338049</v>
      </c>
      <c r="I24" s="50">
        <v>-1242.2503770970734</v>
      </c>
      <c r="J24" s="51">
        <v>190.51566949716599</v>
      </c>
      <c r="K24" s="51">
        <v>111.012463137411</v>
      </c>
      <c r="L24" s="51">
        <v>119.944546760319</v>
      </c>
      <c r="N24" s="23"/>
    </row>
    <row r="25" spans="2:14" x14ac:dyDescent="0.2">
      <c r="B25" s="9" t="s">
        <v>171</v>
      </c>
      <c r="C25" s="23">
        <v>110.85487034104278</v>
      </c>
      <c r="D25" s="23">
        <v>110.711508887262</v>
      </c>
      <c r="E25" s="23">
        <v>111.366988468849</v>
      </c>
      <c r="F25" s="23"/>
      <c r="G25" s="23">
        <v>110.67199903901654</v>
      </c>
      <c r="H25" s="23">
        <v>103.193362219542</v>
      </c>
      <c r="I25" s="49">
        <v>-739.30068568473314</v>
      </c>
      <c r="J25" s="23">
        <v>181.37278586661799</v>
      </c>
      <c r="K25" s="23">
        <v>102.700769338429</v>
      </c>
      <c r="L25" s="23">
        <v>117.980959022535</v>
      </c>
      <c r="N25" s="23"/>
    </row>
    <row r="26" spans="2:14" x14ac:dyDescent="0.2">
      <c r="B26" s="9" t="s">
        <v>172</v>
      </c>
      <c r="C26" s="23">
        <v>114.64123890184204</v>
      </c>
      <c r="D26" s="23">
        <v>113.618816200906</v>
      </c>
      <c r="E26" s="23">
        <v>118.02426686375701</v>
      </c>
      <c r="F26" s="23"/>
      <c r="G26" s="23">
        <v>118.841189413069</v>
      </c>
      <c r="H26" s="23">
        <v>108.50815000733</v>
      </c>
      <c r="I26" s="49">
        <v>-1068.029704097921</v>
      </c>
      <c r="J26" s="23">
        <v>201.16968046587101</v>
      </c>
      <c r="K26" s="23">
        <v>109.95462997855699</v>
      </c>
      <c r="L26" s="23">
        <v>123.65074002038</v>
      </c>
      <c r="N26" s="23"/>
    </row>
    <row r="27" spans="2:14" x14ac:dyDescent="0.2">
      <c r="B27" s="9" t="s">
        <v>173</v>
      </c>
      <c r="C27" s="23">
        <v>117.61681888044772</v>
      </c>
      <c r="D27" s="23">
        <v>117.45796445837399</v>
      </c>
      <c r="E27" s="23">
        <v>118.182202461473</v>
      </c>
      <c r="F27" s="23"/>
      <c r="G27" s="23">
        <v>125.26065350428755</v>
      </c>
      <c r="H27" s="23">
        <v>114.413053126701</v>
      </c>
      <c r="I27" s="49">
        <v>-1120.5298499633864</v>
      </c>
      <c r="J27" s="23">
        <v>219.14720451722499</v>
      </c>
      <c r="K27" s="23">
        <v>117.066884023893</v>
      </c>
      <c r="L27" s="23">
        <v>128.13601163116499</v>
      </c>
      <c r="N27" s="23"/>
    </row>
    <row r="28" spans="2:14" x14ac:dyDescent="0.2">
      <c r="B28" s="44" t="s">
        <v>174</v>
      </c>
      <c r="C28" s="51">
        <v>123.03085180610458</v>
      </c>
      <c r="D28" s="51">
        <v>123.694837661061</v>
      </c>
      <c r="E28" s="51">
        <v>120.91250538187199</v>
      </c>
      <c r="F28" s="51"/>
      <c r="G28" s="51">
        <v>99.723559497442054</v>
      </c>
      <c r="H28" s="51">
        <v>109.091141638482</v>
      </c>
      <c r="I28" s="50">
        <v>1251.7249952860245</v>
      </c>
      <c r="J28" s="51">
        <v>216.34942643456799</v>
      </c>
      <c r="K28" s="51">
        <v>118.02187418580699</v>
      </c>
      <c r="L28" s="51">
        <v>127.392346671157</v>
      </c>
      <c r="N28" s="23"/>
    </row>
    <row r="29" spans="2:14" x14ac:dyDescent="0.2">
      <c r="B29" s="9" t="s">
        <v>133</v>
      </c>
      <c r="C29" s="23">
        <v>116.33188383088591</v>
      </c>
      <c r="D29" s="23">
        <v>116.59941828495199</v>
      </c>
      <c r="E29" s="23">
        <v>115.497606072932</v>
      </c>
      <c r="F29" s="23"/>
      <c r="G29" s="23">
        <v>110.11413730192005</v>
      </c>
      <c r="H29" s="23">
        <v>104.60141967049201</v>
      </c>
      <c r="I29" s="49">
        <v>-500.54978746301737</v>
      </c>
      <c r="J29" s="23">
        <v>199.301620754374</v>
      </c>
      <c r="K29" s="23">
        <v>111.86494843185601</v>
      </c>
      <c r="L29" s="23">
        <v>122.91765238638401</v>
      </c>
      <c r="N29" s="23"/>
    </row>
    <row r="30" spans="2:14" x14ac:dyDescent="0.2">
      <c r="B30" s="9" t="s">
        <v>134</v>
      </c>
      <c r="C30" s="23">
        <v>118.97205724153305</v>
      </c>
      <c r="D30" s="23">
        <v>119.062700958101</v>
      </c>
      <c r="E30" s="23">
        <v>118.719173309973</v>
      </c>
      <c r="F30" s="23"/>
      <c r="G30" s="23">
        <v>123.72541473862516</v>
      </c>
      <c r="H30" s="23">
        <v>111.814750976642</v>
      </c>
      <c r="I30" s="49">
        <v>-1206.1952360482283</v>
      </c>
      <c r="J30" s="23">
        <v>223.557802759439</v>
      </c>
      <c r="K30" s="23">
        <v>119.100148123713</v>
      </c>
      <c r="L30" s="23">
        <v>129.18406821149</v>
      </c>
      <c r="N30" s="23"/>
    </row>
    <row r="31" spans="2:14" x14ac:dyDescent="0.2">
      <c r="B31" s="9" t="s">
        <v>135</v>
      </c>
      <c r="C31" s="23">
        <v>122.03767821992895</v>
      </c>
      <c r="D31" s="23">
        <v>122.608913097544</v>
      </c>
      <c r="E31" s="23">
        <v>120.20904858775</v>
      </c>
      <c r="F31" s="23"/>
      <c r="G31" s="23">
        <v>114.2915692200767</v>
      </c>
      <c r="H31" s="23">
        <v>115.403168282137</v>
      </c>
      <c r="I31" s="49">
        <v>250.01824930768976</v>
      </c>
      <c r="J31" s="23">
        <v>243.047320529762</v>
      </c>
      <c r="K31" s="23">
        <v>126.106594415464</v>
      </c>
      <c r="L31" s="23">
        <v>130.84605453426599</v>
      </c>
      <c r="N31" s="23"/>
    </row>
    <row r="32" spans="2:14" x14ac:dyDescent="0.2">
      <c r="B32" s="44" t="s">
        <v>136</v>
      </c>
      <c r="C32" s="51">
        <v>126.77642747010748</v>
      </c>
      <c r="D32" s="51">
        <v>127.795200617972</v>
      </c>
      <c r="E32" s="51">
        <v>123.481129994985</v>
      </c>
      <c r="F32" s="51"/>
      <c r="G32" s="51">
        <v>95.01570941650823</v>
      </c>
      <c r="H32" s="51">
        <v>111.900305151339</v>
      </c>
      <c r="I32" s="50">
        <v>2005.2590080847056</v>
      </c>
      <c r="J32" s="51">
        <v>231.025463870484</v>
      </c>
      <c r="K32" s="51">
        <v>124.080149156267</v>
      </c>
      <c r="L32" s="51">
        <v>130.13200380961601</v>
      </c>
      <c r="N32" s="23"/>
    </row>
    <row r="33" spans="2:14" x14ac:dyDescent="0.2">
      <c r="B33" s="52" t="s">
        <v>137</v>
      </c>
      <c r="C33" s="23">
        <v>121.52513738153006</v>
      </c>
      <c r="D33" s="23">
        <v>122.345180496993</v>
      </c>
      <c r="E33" s="23">
        <v>118.923610979194</v>
      </c>
      <c r="F33" s="23"/>
      <c r="G33" s="23">
        <v>116.88531679936722</v>
      </c>
      <c r="H33" s="23">
        <v>113.80430714690701</v>
      </c>
      <c r="I33" s="49">
        <v>602.98069694234243</v>
      </c>
      <c r="J33" s="23">
        <v>216.22253257301901</v>
      </c>
      <c r="K33" s="23">
        <v>128.41087535560601</v>
      </c>
      <c r="L33" s="23">
        <v>128.177474203824</v>
      </c>
      <c r="N33" s="23"/>
    </row>
    <row r="34" spans="2:14" x14ac:dyDescent="0.2">
      <c r="B34" s="5" t="s">
        <v>138</v>
      </c>
      <c r="C34" s="23">
        <v>124.90398663333266</v>
      </c>
      <c r="D34" s="23">
        <v>125.963270621083</v>
      </c>
      <c r="E34" s="23">
        <v>121.54851085582</v>
      </c>
      <c r="F34" s="23"/>
      <c r="G34" s="23">
        <v>124.92445702636923</v>
      </c>
      <c r="H34" s="23">
        <v>115.845569961815</v>
      </c>
      <c r="I34" s="49">
        <v>1464.8808925544997</v>
      </c>
      <c r="J34" s="23">
        <v>219.69697459995101</v>
      </c>
      <c r="K34" s="23">
        <v>134.675626585277</v>
      </c>
      <c r="L34" s="23">
        <v>132.13377392840101</v>
      </c>
      <c r="N34" s="23"/>
    </row>
    <row r="35" spans="2:14" x14ac:dyDescent="0.2">
      <c r="B35" s="5" t="s">
        <v>139</v>
      </c>
      <c r="C35" s="23">
        <v>127.70251833065777</v>
      </c>
      <c r="D35" s="23">
        <v>129.095792959096</v>
      </c>
      <c r="E35" s="23">
        <v>123.294797042019</v>
      </c>
      <c r="F35" s="23"/>
      <c r="G35" s="23">
        <v>128.58536616541255</v>
      </c>
      <c r="H35" s="23">
        <v>122.04514807475999</v>
      </c>
      <c r="I35" s="49">
        <v>1110.1099721333003</v>
      </c>
      <c r="J35" s="23">
        <v>261.661746451981</v>
      </c>
      <c r="K35" s="23">
        <v>151.71983871217799</v>
      </c>
      <c r="L35" s="23">
        <v>136.72468763691501</v>
      </c>
      <c r="N35" s="23"/>
    </row>
    <row r="36" spans="2:14" x14ac:dyDescent="0.2">
      <c r="B36" s="24" t="s">
        <v>140</v>
      </c>
      <c r="C36" s="51">
        <v>133.58492071544765</v>
      </c>
      <c r="D36" s="51">
        <v>134.34912778966799</v>
      </c>
      <c r="E36" s="51">
        <v>131.15734460089601</v>
      </c>
      <c r="F36" s="51"/>
      <c r="G36" s="51">
        <v>110.30786136458553</v>
      </c>
      <c r="H36" s="51">
        <v>121.579845105929</v>
      </c>
      <c r="I36" s="50">
        <v>-1441.5653947048716</v>
      </c>
      <c r="J36" s="51">
        <v>242.73940328398899</v>
      </c>
      <c r="K36" s="51">
        <v>151.81050199209901</v>
      </c>
      <c r="L36" s="51">
        <v>136.37200608242301</v>
      </c>
      <c r="N36" s="23"/>
    </row>
    <row r="37" spans="2:14" x14ac:dyDescent="0.2">
      <c r="B37" s="5" t="s">
        <v>141</v>
      </c>
      <c r="C37" s="23">
        <v>128.66325070585373</v>
      </c>
      <c r="D37" s="23">
        <v>130.12166438933301</v>
      </c>
      <c r="E37" s="23">
        <v>124.084716824178</v>
      </c>
      <c r="F37" s="23"/>
      <c r="G37" s="23">
        <v>129.64947953555168</v>
      </c>
      <c r="H37" s="23">
        <v>121.997940801442</v>
      </c>
      <c r="I37" s="49">
        <v>1056.667732607395</v>
      </c>
      <c r="J37" s="23">
        <v>228.18724035050499</v>
      </c>
      <c r="K37" s="23">
        <v>153.26419130536499</v>
      </c>
      <c r="L37" s="23">
        <v>134.83564423479601</v>
      </c>
      <c r="N37" s="23"/>
    </row>
    <row r="38" spans="2:14" x14ac:dyDescent="0.2">
      <c r="B38" s="5" t="s">
        <v>142</v>
      </c>
      <c r="C38" s="23">
        <v>132.74103171201565</v>
      </c>
      <c r="D38" s="23">
        <v>133.73872919133601</v>
      </c>
      <c r="E38" s="23">
        <v>129.57370763113099</v>
      </c>
      <c r="F38" s="23"/>
      <c r="G38" s="23">
        <v>137.14916937833055</v>
      </c>
      <c r="H38" s="23">
        <v>130.25041069838099</v>
      </c>
      <c r="I38" s="49">
        <v>993.27181604725922</v>
      </c>
      <c r="J38" s="23">
        <v>247.90649104032599</v>
      </c>
      <c r="K38" s="23">
        <v>158.35941968564799</v>
      </c>
      <c r="L38" s="23">
        <v>140.77147082877499</v>
      </c>
      <c r="N38" s="23"/>
    </row>
    <row r="39" spans="2:14" x14ac:dyDescent="0.2">
      <c r="B39" s="5" t="s">
        <v>143</v>
      </c>
      <c r="C39" s="23">
        <v>134.81295579021426</v>
      </c>
      <c r="D39" s="23">
        <v>136.573306661884</v>
      </c>
      <c r="E39" s="23">
        <v>129.302629009817</v>
      </c>
      <c r="F39" s="23"/>
      <c r="G39" s="23">
        <v>154.22898095678568</v>
      </c>
      <c r="H39" s="23">
        <v>139.41145959298299</v>
      </c>
      <c r="I39" s="49">
        <v>1852.3464751014671</v>
      </c>
      <c r="J39" s="23">
        <v>264.73972768613601</v>
      </c>
      <c r="K39" s="23">
        <v>181.120318061391</v>
      </c>
      <c r="L39" s="23">
        <v>144.75077550265499</v>
      </c>
      <c r="N39" s="23"/>
    </row>
    <row r="40" spans="2:14" x14ac:dyDescent="0.2">
      <c r="B40" s="24" t="s">
        <v>144</v>
      </c>
      <c r="C40" s="51">
        <v>141.06665802922595</v>
      </c>
      <c r="D40" s="51">
        <v>143.95045174511401</v>
      </c>
      <c r="E40" s="51">
        <v>132.10240416178601</v>
      </c>
      <c r="F40" s="51"/>
      <c r="G40" s="51">
        <v>136.18128231071842</v>
      </c>
      <c r="H40" s="51">
        <v>138.182802178006</v>
      </c>
      <c r="I40" s="50">
        <v>64.221216748353356</v>
      </c>
      <c r="J40" s="51">
        <v>257.56235736192298</v>
      </c>
      <c r="K40" s="51">
        <v>184.689561629336</v>
      </c>
      <c r="L40" s="51">
        <v>145.42722316495801</v>
      </c>
      <c r="N40" s="23"/>
    </row>
    <row r="41" spans="2:14" x14ac:dyDescent="0.2">
      <c r="B41" s="5" t="s">
        <v>145</v>
      </c>
      <c r="C41" s="23">
        <v>136.57741239817631</v>
      </c>
      <c r="D41" s="23">
        <v>139.43745016278399</v>
      </c>
      <c r="E41" s="23">
        <v>127.773483813518</v>
      </c>
      <c r="F41" s="23"/>
      <c r="G41" s="23">
        <v>151.72853246887635</v>
      </c>
      <c r="H41" s="23">
        <v>136.67330439344099</v>
      </c>
      <c r="I41" s="49">
        <v>1641.798612455792</v>
      </c>
      <c r="J41" s="23">
        <v>224.17867128680001</v>
      </c>
      <c r="K41" s="23">
        <v>176.97108966574501</v>
      </c>
      <c r="L41" s="23">
        <v>143.139155488217</v>
      </c>
      <c r="N41" s="23"/>
    </row>
    <row r="42" spans="2:14" x14ac:dyDescent="0.2">
      <c r="B42" s="5" t="s">
        <v>146</v>
      </c>
      <c r="C42" s="23">
        <v>139.95975101419512</v>
      </c>
      <c r="D42" s="23">
        <v>143.14764160495301</v>
      </c>
      <c r="E42" s="23">
        <v>130.16914850748</v>
      </c>
      <c r="F42" s="23"/>
      <c r="G42" s="23">
        <v>165.25740439686939</v>
      </c>
      <c r="H42" s="23">
        <v>148.012588131396</v>
      </c>
      <c r="I42" s="49">
        <v>1850.7775113400467</v>
      </c>
      <c r="J42" s="23">
        <v>262.51543269552297</v>
      </c>
      <c r="K42" s="23">
        <v>195.71025400289599</v>
      </c>
      <c r="L42" s="23">
        <v>149.69192738223799</v>
      </c>
      <c r="N42" s="23"/>
    </row>
    <row r="43" spans="2:14" x14ac:dyDescent="0.2">
      <c r="B43" s="5" t="s">
        <v>147</v>
      </c>
      <c r="C43" s="23">
        <v>144.64706098048583</v>
      </c>
      <c r="D43" s="23">
        <v>147.98807480592501</v>
      </c>
      <c r="E43" s="23">
        <v>134.38992658530299</v>
      </c>
      <c r="F43" s="23"/>
      <c r="G43" s="23">
        <v>179.48759053877436</v>
      </c>
      <c r="H43" s="23">
        <v>164.441063277051</v>
      </c>
      <c r="I43" s="49">
        <v>1738.0400445213452</v>
      </c>
      <c r="J43" s="23">
        <v>273.569600344626</v>
      </c>
      <c r="K43" s="23">
        <v>219.981996208883</v>
      </c>
      <c r="L43" s="23">
        <v>154.85550070481901</v>
      </c>
      <c r="N43" s="23"/>
    </row>
    <row r="44" spans="2:14" x14ac:dyDescent="0.2">
      <c r="B44" s="24" t="s">
        <v>148</v>
      </c>
      <c r="C44" s="51">
        <v>145.12458104926091</v>
      </c>
      <c r="D44" s="51">
        <v>149.00142063811799</v>
      </c>
      <c r="E44" s="51">
        <v>133.26415274457199</v>
      </c>
      <c r="F44" s="51"/>
      <c r="G44" s="51">
        <v>139.98713478813517</v>
      </c>
      <c r="H44" s="51">
        <v>145.81719644886601</v>
      </c>
      <c r="I44" s="50">
        <v>57.872243767339882</v>
      </c>
      <c r="J44" s="51">
        <v>242.21805649921899</v>
      </c>
      <c r="K44" s="51">
        <v>200.108014240969</v>
      </c>
      <c r="L44" s="51">
        <v>146.92072966574401</v>
      </c>
      <c r="N44" s="23"/>
    </row>
    <row r="45" spans="2:14" x14ac:dyDescent="0.2">
      <c r="B45" s="5" t="s">
        <v>149</v>
      </c>
      <c r="C45" s="23">
        <v>139.9924256392037</v>
      </c>
      <c r="D45" s="23">
        <v>142.60702699403399</v>
      </c>
      <c r="E45" s="23">
        <v>131.83956630256799</v>
      </c>
      <c r="F45" s="23"/>
      <c r="G45" s="23">
        <v>121.65817351487323</v>
      </c>
      <c r="H45" s="23">
        <v>123.695792950696</v>
      </c>
      <c r="I45" s="49">
        <v>241.61357708527356</v>
      </c>
      <c r="J45" s="23">
        <v>192.54420698507101</v>
      </c>
      <c r="K45" s="23">
        <v>154.03486070218699</v>
      </c>
      <c r="L45" s="23">
        <v>139.66218666901199</v>
      </c>
      <c r="N45" s="23"/>
    </row>
    <row r="46" spans="2:14" x14ac:dyDescent="0.2">
      <c r="B46" s="5" t="s">
        <v>150</v>
      </c>
      <c r="C46" s="23">
        <v>144.90704787993619</v>
      </c>
      <c r="D46" s="23">
        <v>148.824731045107</v>
      </c>
      <c r="E46" s="23">
        <v>132.98520955171901</v>
      </c>
      <c r="F46" s="23"/>
      <c r="G46" s="23">
        <v>126.11867002447053</v>
      </c>
      <c r="H46" s="23">
        <v>135.74061824588301</v>
      </c>
      <c r="I46" s="49">
        <v>-328.76052722872396</v>
      </c>
      <c r="J46" s="23">
        <v>236.46687684923799</v>
      </c>
      <c r="K46" s="23">
        <v>171.06486148455801</v>
      </c>
      <c r="L46" s="23">
        <v>146.390449828432</v>
      </c>
      <c r="N46" s="23"/>
    </row>
    <row r="47" spans="2:14" x14ac:dyDescent="0.2">
      <c r="B47" s="5" t="s">
        <v>151</v>
      </c>
      <c r="C47" s="23">
        <v>149.66915188365647</v>
      </c>
      <c r="D47" s="23">
        <v>154.60327649236601</v>
      </c>
      <c r="E47" s="23">
        <v>134.80318759113999</v>
      </c>
      <c r="F47" s="23"/>
      <c r="G47" s="23">
        <v>147.14230653429891</v>
      </c>
      <c r="H47" s="23">
        <v>158.10062530106299</v>
      </c>
      <c r="I47" s="49">
        <v>-362.92486283762594</v>
      </c>
      <c r="J47" s="23">
        <v>247.75177939669999</v>
      </c>
      <c r="K47" s="23">
        <v>194.53622911740899</v>
      </c>
      <c r="L47" s="23">
        <v>153.055248986348</v>
      </c>
      <c r="N47" s="23"/>
    </row>
    <row r="48" spans="2:14" x14ac:dyDescent="0.2">
      <c r="B48" s="24" t="s">
        <v>152</v>
      </c>
      <c r="C48" s="51">
        <v>154.92507376945542</v>
      </c>
      <c r="D48" s="51">
        <v>159.367694334307</v>
      </c>
      <c r="E48" s="51">
        <v>141.44845367619001</v>
      </c>
      <c r="F48" s="51"/>
      <c r="G48" s="51">
        <v>149.27068943806646</v>
      </c>
      <c r="H48" s="51">
        <v>164.711752336384</v>
      </c>
      <c r="I48" s="50">
        <v>-701.71166478420844</v>
      </c>
      <c r="J48" s="51">
        <v>233.018742663908</v>
      </c>
      <c r="K48" s="51">
        <v>212.86918226804599</v>
      </c>
      <c r="L48" s="51">
        <v>154.75134038650501</v>
      </c>
      <c r="N48" s="23"/>
    </row>
    <row r="49" spans="2:19" x14ac:dyDescent="0.2">
      <c r="B49" s="5" t="s">
        <v>153</v>
      </c>
      <c r="C49" s="23">
        <v>148.9141599165778</v>
      </c>
      <c r="D49" s="23">
        <v>153.26753502882099</v>
      </c>
      <c r="E49" s="23">
        <v>135.74060465367401</v>
      </c>
      <c r="F49" s="23"/>
      <c r="G49" s="23">
        <v>165.24521505536362</v>
      </c>
      <c r="H49" s="23">
        <v>159.60482825984101</v>
      </c>
      <c r="I49" s="49">
        <v>1775.0948725328772</v>
      </c>
      <c r="J49" s="23">
        <v>222.31559176581899</v>
      </c>
      <c r="K49" s="23">
        <v>213.978361546809</v>
      </c>
      <c r="L49" s="23">
        <v>152.542007862703</v>
      </c>
      <c r="N49" s="219"/>
      <c r="O49" s="219"/>
      <c r="P49" s="219"/>
      <c r="Q49" s="219"/>
      <c r="R49" s="219"/>
      <c r="S49" s="219"/>
    </row>
    <row r="50" spans="2:19" x14ac:dyDescent="0.2">
      <c r="B50" s="5" t="s">
        <v>154</v>
      </c>
      <c r="C50" s="23">
        <v>152.6504656443532</v>
      </c>
      <c r="D50" s="23">
        <v>156.87644528138</v>
      </c>
      <c r="E50" s="23">
        <v>139.81315957296701</v>
      </c>
      <c r="F50" s="23"/>
      <c r="G50" s="23">
        <v>178.90112925186202</v>
      </c>
      <c r="H50" s="23">
        <v>166.89225241667501</v>
      </c>
      <c r="I50" s="49">
        <v>2651.0724322793421</v>
      </c>
      <c r="J50" s="23">
        <v>253.129161602485</v>
      </c>
      <c r="K50" s="23">
        <v>232.848264098583</v>
      </c>
      <c r="L50" s="23">
        <v>158.87557247488701</v>
      </c>
      <c r="N50" s="219"/>
      <c r="O50" s="219"/>
      <c r="P50" s="219"/>
      <c r="Q50" s="219"/>
      <c r="R50" s="219"/>
      <c r="S50" s="219"/>
    </row>
    <row r="51" spans="2:19" x14ac:dyDescent="0.2">
      <c r="B51" s="5" t="s">
        <v>155</v>
      </c>
      <c r="C51" s="23">
        <v>157.39999546014315</v>
      </c>
      <c r="D51" s="23">
        <v>162.76566530821401</v>
      </c>
      <c r="E51" s="23">
        <v>141.322263467715</v>
      </c>
      <c r="F51" s="23"/>
      <c r="G51" s="23">
        <v>190.22687230471422</v>
      </c>
      <c r="H51" s="23">
        <v>182.22680490147599</v>
      </c>
      <c r="I51" s="49">
        <v>2229.6504195761322</v>
      </c>
      <c r="J51" s="23">
        <v>276.30888104349299</v>
      </c>
      <c r="K51" s="23">
        <v>267.02793930112398</v>
      </c>
      <c r="L51" s="23">
        <v>163.626521934436</v>
      </c>
      <c r="N51" s="219"/>
      <c r="O51" s="219"/>
      <c r="P51" s="219"/>
      <c r="Q51" s="219"/>
      <c r="R51" s="219"/>
      <c r="S51" s="219"/>
    </row>
    <row r="52" spans="2:19" x14ac:dyDescent="0.2">
      <c r="B52" s="24" t="s">
        <v>156</v>
      </c>
      <c r="C52" s="51">
        <v>163.97368052500889</v>
      </c>
      <c r="D52" s="51">
        <v>170.20587198135499</v>
      </c>
      <c r="E52" s="51">
        <v>145.414180983096</v>
      </c>
      <c r="F52" s="51"/>
      <c r="G52" s="51">
        <v>166.51366514220169</v>
      </c>
      <c r="H52" s="51">
        <v>177.47914452568301</v>
      </c>
      <c r="I52" s="50">
        <v>-268.41236456462156</v>
      </c>
      <c r="J52" s="51">
        <v>264.670037930668</v>
      </c>
      <c r="K52" s="51">
        <v>265.05815127405498</v>
      </c>
      <c r="L52" s="51">
        <v>163.52218716353701</v>
      </c>
      <c r="N52" s="219"/>
      <c r="O52" s="219"/>
      <c r="P52" s="219"/>
      <c r="Q52" s="219"/>
      <c r="R52" s="219"/>
      <c r="S52" s="219"/>
    </row>
    <row r="53" spans="2:19" x14ac:dyDescent="0.2">
      <c r="B53" s="5" t="s">
        <v>166</v>
      </c>
      <c r="C53" s="23">
        <v>157.03097016157764</v>
      </c>
      <c r="D53" s="23">
        <v>163.001932521638</v>
      </c>
      <c r="E53" s="23">
        <v>139.293251525366</v>
      </c>
      <c r="F53" s="23"/>
      <c r="G53" s="23">
        <v>179.08492259564082</v>
      </c>
      <c r="H53" s="23">
        <v>172.568616535111</v>
      </c>
      <c r="I53" s="49">
        <v>2049.2209608540834</v>
      </c>
      <c r="J53" s="23">
        <v>231.92721297760201</v>
      </c>
      <c r="K53" s="23">
        <v>239.23961599435199</v>
      </c>
      <c r="L53" s="23">
        <v>160.387444208999</v>
      </c>
      <c r="N53" s="219"/>
      <c r="O53" s="219"/>
      <c r="P53" s="219"/>
      <c r="Q53" s="219"/>
      <c r="R53" s="219"/>
      <c r="S53" s="219"/>
    </row>
    <row r="54" spans="2:19" x14ac:dyDescent="0.2">
      <c r="B54" s="5" t="s">
        <v>167</v>
      </c>
      <c r="C54" s="23">
        <v>161.45974538571423</v>
      </c>
      <c r="D54" s="23">
        <v>167.14789654390199</v>
      </c>
      <c r="E54" s="23">
        <v>144.471087315494</v>
      </c>
      <c r="F54" s="23"/>
      <c r="G54" s="23">
        <v>187.8979038732181</v>
      </c>
      <c r="H54" s="23">
        <v>180.226732123847</v>
      </c>
      <c r="I54" s="49">
        <v>2275.9491089517314</v>
      </c>
      <c r="J54" s="23">
        <v>269.769735573437</v>
      </c>
      <c r="K54" s="23">
        <v>265.958280885254</v>
      </c>
      <c r="L54" s="23">
        <v>166.23527337522501</v>
      </c>
      <c r="N54" s="219"/>
      <c r="O54" s="219"/>
      <c r="P54" s="219"/>
      <c r="Q54" s="219"/>
      <c r="R54" s="219"/>
      <c r="S54" s="219"/>
    </row>
    <row r="55" spans="2:19" x14ac:dyDescent="0.2">
      <c r="B55" s="5" t="s">
        <v>168</v>
      </c>
      <c r="C55" s="23">
        <v>162.71788876869883</v>
      </c>
      <c r="D55" s="23">
        <v>169.06892264095299</v>
      </c>
      <c r="E55" s="23">
        <v>143.88417476949701</v>
      </c>
      <c r="F55" s="23"/>
      <c r="G55" s="23">
        <v>198.3517329246115</v>
      </c>
      <c r="H55" s="23">
        <v>192.45364564701799</v>
      </c>
      <c r="I55" s="49">
        <v>2070.6008231632436</v>
      </c>
      <c r="J55" s="23">
        <v>288.52718621021501</v>
      </c>
      <c r="K55" s="23">
        <v>282.92683794473999</v>
      </c>
      <c r="L55" s="23">
        <v>169.29524743618001</v>
      </c>
      <c r="N55" s="219"/>
      <c r="O55" s="219"/>
      <c r="P55" s="219"/>
      <c r="Q55" s="219"/>
      <c r="R55" s="219"/>
      <c r="S55" s="219"/>
    </row>
    <row r="56" spans="2:19" x14ac:dyDescent="0.2">
      <c r="B56" s="24" t="s">
        <v>170</v>
      </c>
      <c r="C56" s="51">
        <v>167.53712467750188</v>
      </c>
      <c r="D56" s="51">
        <v>174.393930554859</v>
      </c>
      <c r="E56" s="51">
        <v>147.26603346990001</v>
      </c>
      <c r="F56" s="51"/>
      <c r="G56" s="51">
        <v>174.83814542260833</v>
      </c>
      <c r="H56" s="51">
        <v>186.947369505788</v>
      </c>
      <c r="I56" s="50">
        <v>-786.74134274078733</v>
      </c>
      <c r="J56" s="51">
        <v>274.87835625519102</v>
      </c>
      <c r="K56" s="51">
        <v>283.02206390142101</v>
      </c>
      <c r="L56" s="51">
        <v>167.61123488564201</v>
      </c>
      <c r="N56" s="219"/>
      <c r="O56" s="219"/>
      <c r="P56" s="219"/>
      <c r="Q56" s="219"/>
      <c r="R56" s="219"/>
      <c r="S56" s="219"/>
    </row>
    <row r="57" spans="2:19" x14ac:dyDescent="0.2">
      <c r="B57" s="5" t="s">
        <v>176</v>
      </c>
      <c r="C57" s="23">
        <v>161.31201594448012</v>
      </c>
      <c r="D57" s="23">
        <v>167.75479793218</v>
      </c>
      <c r="E57" s="23">
        <v>142.23933059714901</v>
      </c>
      <c r="F57" s="23"/>
      <c r="G57" s="23">
        <v>177.2752302116908</v>
      </c>
      <c r="H57" s="23">
        <v>177.851614741193</v>
      </c>
      <c r="I57" s="49">
        <v>1021.2851159053482</v>
      </c>
      <c r="J57" s="23">
        <v>243.22127153923799</v>
      </c>
      <c r="K57" s="23">
        <v>254.01212826535999</v>
      </c>
      <c r="L57" s="23">
        <v>163.054000975929</v>
      </c>
      <c r="N57" s="219"/>
      <c r="O57" s="219"/>
      <c r="P57" s="219"/>
      <c r="Q57" s="219"/>
      <c r="R57" s="219"/>
      <c r="S57" s="219"/>
    </row>
    <row r="58" spans="2:19" x14ac:dyDescent="0.2">
      <c r="B58" s="5" t="s">
        <v>177</v>
      </c>
      <c r="C58" s="23">
        <v>164.97465016405201</v>
      </c>
      <c r="D58" s="23">
        <v>170.807286002148</v>
      </c>
      <c r="E58" s="23">
        <v>147.55088274642799</v>
      </c>
      <c r="F58" s="23"/>
      <c r="G58" s="23">
        <v>185.23202179823761</v>
      </c>
      <c r="H58" s="23">
        <v>182.15726150880101</v>
      </c>
      <c r="I58" s="49">
        <v>1543.4032913150027</v>
      </c>
      <c r="J58" s="23">
        <v>265.32500016755699</v>
      </c>
      <c r="K58" s="23">
        <v>271.209487076416</v>
      </c>
      <c r="L58" s="23">
        <v>167.843329980162</v>
      </c>
      <c r="N58" s="219"/>
      <c r="O58" s="219"/>
      <c r="P58" s="219"/>
      <c r="Q58" s="219"/>
      <c r="R58" s="219"/>
      <c r="S58" s="219"/>
    </row>
    <row r="59" spans="2:19" x14ac:dyDescent="0.2">
      <c r="B59" s="5" t="s">
        <v>178</v>
      </c>
      <c r="C59" s="23">
        <v>168.36273722176463</v>
      </c>
      <c r="D59" s="23">
        <v>175.73689657492301</v>
      </c>
      <c r="E59" s="23">
        <v>146.66800632073301</v>
      </c>
      <c r="F59" s="23"/>
      <c r="G59" s="23">
        <v>194.15442971911068</v>
      </c>
      <c r="H59" s="23">
        <v>189.578045287598</v>
      </c>
      <c r="I59" s="49">
        <v>1793.0664450949373</v>
      </c>
      <c r="J59" s="23">
        <v>276.86686703838501</v>
      </c>
      <c r="K59" s="23">
        <v>266.327648376637</v>
      </c>
      <c r="L59" s="23">
        <v>173.51936842086599</v>
      </c>
      <c r="N59" s="219"/>
      <c r="O59" s="219"/>
      <c r="P59" s="219"/>
      <c r="Q59" s="219"/>
      <c r="R59" s="219"/>
      <c r="S59" s="219"/>
    </row>
    <row r="60" spans="2:19" x14ac:dyDescent="0.2">
      <c r="B60" s="24" t="s">
        <v>207</v>
      </c>
      <c r="C60" s="51">
        <v>174.94380132890842</v>
      </c>
      <c r="D60" s="51">
        <v>182.91248863064999</v>
      </c>
      <c r="E60" s="51">
        <v>151.55805548514499</v>
      </c>
      <c r="F60" s="51"/>
      <c r="G60" s="51">
        <v>164.45779738760436</v>
      </c>
      <c r="H60" s="51">
        <v>188.115637613194</v>
      </c>
      <c r="I60" s="50">
        <v>-2047.6651770221115</v>
      </c>
      <c r="J60" s="51">
        <v>282.57602746941501</v>
      </c>
      <c r="K60" s="51">
        <v>287.37099223087102</v>
      </c>
      <c r="L60" s="51">
        <v>171.838875216665</v>
      </c>
      <c r="N60" s="219"/>
      <c r="O60" s="219"/>
      <c r="P60" s="219"/>
      <c r="Q60" s="219"/>
      <c r="R60" s="219"/>
      <c r="S60" s="219"/>
    </row>
    <row r="61" spans="2:19" x14ac:dyDescent="0.2">
      <c r="B61" s="5" t="s">
        <v>250</v>
      </c>
      <c r="C61" s="23">
        <v>166.20805646514543</v>
      </c>
      <c r="D61" s="23">
        <v>174.48649739251599</v>
      </c>
      <c r="E61" s="23">
        <v>141.99311706815399</v>
      </c>
      <c r="F61" s="23"/>
      <c r="G61" s="23">
        <v>191.75234205286424</v>
      </c>
      <c r="H61" s="23">
        <v>183.17498122247099</v>
      </c>
      <c r="I61" s="23">
        <v>1825.9279386089327</v>
      </c>
      <c r="J61" s="23">
        <v>231.504578716628</v>
      </c>
      <c r="K61" s="23">
        <v>271.455275001975</v>
      </c>
      <c r="L61" s="23">
        <v>167.63002398918999</v>
      </c>
      <c r="N61" s="219"/>
      <c r="O61" s="219"/>
      <c r="P61" s="219"/>
      <c r="Q61" s="219"/>
      <c r="R61" s="219"/>
      <c r="S61" s="219"/>
    </row>
    <row r="62" spans="2:19" x14ac:dyDescent="0.2">
      <c r="B62" s="5" t="s">
        <v>251</v>
      </c>
      <c r="C62" s="23">
        <v>170.77115630592877</v>
      </c>
      <c r="D62" s="23">
        <v>178.082066096744</v>
      </c>
      <c r="E62" s="23">
        <v>149.221266981479</v>
      </c>
      <c r="F62" s="23"/>
      <c r="G62" s="23">
        <v>197.55902304140517</v>
      </c>
      <c r="H62" s="23">
        <v>197.683426345496</v>
      </c>
      <c r="I62" s="23">
        <v>1045.1327356274171</v>
      </c>
      <c r="J62" s="23">
        <v>282.22520974095301</v>
      </c>
      <c r="K62" s="23">
        <v>290.22366352568201</v>
      </c>
      <c r="L62" s="23">
        <v>174.70657066716299</v>
      </c>
      <c r="N62" s="219"/>
      <c r="O62" s="219"/>
      <c r="P62" s="219"/>
      <c r="Q62" s="219"/>
      <c r="R62" s="219"/>
      <c r="S62" s="219"/>
    </row>
    <row r="63" spans="2:19" x14ac:dyDescent="0.2">
      <c r="B63" s="5" t="s">
        <v>252</v>
      </c>
      <c r="C63" s="23">
        <v>173.82721070111597</v>
      </c>
      <c r="D63" s="23">
        <v>181.83468266348001</v>
      </c>
      <c r="E63" s="23">
        <v>150.315024731569</v>
      </c>
      <c r="F63" s="23"/>
      <c r="G63" s="23">
        <v>205.19915051027914</v>
      </c>
      <c r="H63" s="23">
        <v>203.50691914279199</v>
      </c>
      <c r="I63" s="49">
        <v>1255.4875548411799</v>
      </c>
      <c r="J63" s="23">
        <v>285.73481526670201</v>
      </c>
      <c r="K63" s="23">
        <v>298.25392432748401</v>
      </c>
      <c r="L63" s="23">
        <v>178.310217461006</v>
      </c>
      <c r="N63" s="219"/>
      <c r="O63" s="219"/>
      <c r="P63" s="219"/>
      <c r="Q63" s="219"/>
      <c r="R63" s="219"/>
      <c r="S63" s="219"/>
    </row>
    <row r="64" spans="2:19" x14ac:dyDescent="0.2">
      <c r="B64" s="24" t="s">
        <v>254</v>
      </c>
      <c r="C64" s="51">
        <v>179.01019533608837</v>
      </c>
      <c r="D64" s="51">
        <v>187.04534519299099</v>
      </c>
      <c r="E64" s="51">
        <v>155.385214780322</v>
      </c>
      <c r="F64" s="51"/>
      <c r="G64" s="51">
        <v>169.23163464152995</v>
      </c>
      <c r="H64" s="51">
        <v>196.332662337622</v>
      </c>
      <c r="I64" s="50">
        <v>-1623.2482885838647</v>
      </c>
      <c r="J64" s="51">
        <v>294.094938126812</v>
      </c>
      <c r="K64" s="51">
        <v>297.096899250175</v>
      </c>
      <c r="L64" s="51">
        <v>175.988401292856</v>
      </c>
      <c r="N64" s="219"/>
      <c r="O64" s="219"/>
      <c r="P64" s="219"/>
      <c r="Q64" s="219"/>
      <c r="R64" s="219"/>
      <c r="S64" s="219"/>
    </row>
    <row r="65" spans="2:19" x14ac:dyDescent="0.2">
      <c r="B65" s="79" t="s">
        <v>256</v>
      </c>
      <c r="C65" s="23">
        <v>170.7711017526608</v>
      </c>
      <c r="D65" s="23">
        <v>179.56344198355399</v>
      </c>
      <c r="E65" s="23">
        <v>145.18613065017499</v>
      </c>
      <c r="F65" s="23"/>
      <c r="G65" s="23">
        <v>198.4537067017514</v>
      </c>
      <c r="H65" s="23">
        <v>190.50842964912201</v>
      </c>
      <c r="I65" s="23">
        <v>1711.815337698235</v>
      </c>
      <c r="J65" s="23">
        <v>239.094030879309</v>
      </c>
      <c r="K65" s="23">
        <v>274.83662538270801</v>
      </c>
      <c r="L65" s="23">
        <v>172.94440150103199</v>
      </c>
      <c r="M65" s="23"/>
      <c r="N65" s="219"/>
      <c r="O65" s="219"/>
      <c r="P65" s="219"/>
      <c r="Q65" s="219"/>
      <c r="R65" s="219"/>
      <c r="S65" s="219"/>
    </row>
    <row r="66" spans="2:19" x14ac:dyDescent="0.2">
      <c r="B66" s="5" t="s">
        <v>263</v>
      </c>
      <c r="C66" s="23">
        <v>172.23120402499805</v>
      </c>
      <c r="D66" s="23">
        <v>179.19682107748599</v>
      </c>
      <c r="E66" s="23">
        <v>151.54287149304599</v>
      </c>
      <c r="F66" s="23"/>
      <c r="G66" s="23">
        <v>181.08185211712382</v>
      </c>
      <c r="H66" s="23">
        <v>184.60067209559401</v>
      </c>
      <c r="I66" s="49">
        <v>636.61177822540662</v>
      </c>
      <c r="J66" s="23">
        <v>281.59607120676299</v>
      </c>
      <c r="K66" s="23">
        <v>281.93973147791002</v>
      </c>
      <c r="L66" s="23">
        <v>173.249487052863</v>
      </c>
      <c r="N66" s="219"/>
      <c r="O66" s="219"/>
      <c r="P66" s="219"/>
      <c r="Q66" s="219"/>
      <c r="R66" s="219"/>
      <c r="S66" s="219"/>
    </row>
    <row r="67" spans="2:19" x14ac:dyDescent="0.2">
      <c r="B67" s="5" t="s">
        <v>264</v>
      </c>
      <c r="C67" s="23">
        <v>174.49557904028089</v>
      </c>
      <c r="D67" s="23">
        <v>181.943481281072</v>
      </c>
      <c r="E67" s="23">
        <v>152.48439810426399</v>
      </c>
      <c r="F67" s="23"/>
      <c r="G67" s="23">
        <v>190.52525762703783</v>
      </c>
      <c r="H67" s="23">
        <v>187.756824753442</v>
      </c>
      <c r="I67" s="23">
        <v>1225.8507541457484</v>
      </c>
      <c r="J67" s="23">
        <v>298.857980550273</v>
      </c>
      <c r="K67" s="23">
        <v>304.127166687086</v>
      </c>
      <c r="L67" s="23">
        <v>176.38007456170101</v>
      </c>
      <c r="M67" s="23"/>
      <c r="N67" s="219"/>
      <c r="O67" s="219"/>
      <c r="P67" s="219"/>
      <c r="Q67" s="219"/>
      <c r="R67" s="219"/>
      <c r="S67" s="219"/>
    </row>
    <row r="68" spans="2:19" x14ac:dyDescent="0.2">
      <c r="B68" s="24" t="s">
        <v>265</v>
      </c>
      <c r="C68" s="51">
        <v>181.18992807291616</v>
      </c>
      <c r="D68" s="51">
        <v>190.28429544912899</v>
      </c>
      <c r="E68" s="51">
        <v>154.674447493115</v>
      </c>
      <c r="F68" s="51"/>
      <c r="G68" s="51">
        <v>160.0922854606815</v>
      </c>
      <c r="H68" s="51">
        <v>182.82804361538001</v>
      </c>
      <c r="I68" s="51">
        <v>-1123.5616843411365</v>
      </c>
      <c r="J68" s="51">
        <v>262.51287401828398</v>
      </c>
      <c r="K68" s="51">
        <v>284.01049900256601</v>
      </c>
      <c r="L68" s="51">
        <v>174.78691538759401</v>
      </c>
      <c r="N68" s="219"/>
      <c r="O68" s="219"/>
      <c r="P68" s="219"/>
      <c r="Q68" s="219"/>
      <c r="R68" s="219"/>
      <c r="S68" s="219"/>
    </row>
    <row r="69" spans="2:19" x14ac:dyDescent="0.2">
      <c r="B69" s="5" t="s">
        <v>277</v>
      </c>
      <c r="C69" s="23">
        <v>168.6608602245189</v>
      </c>
      <c r="D69" s="23">
        <v>176.944757523546</v>
      </c>
      <c r="E69" s="23">
        <v>144.48992768026099</v>
      </c>
      <c r="F69" s="23"/>
      <c r="G69" s="23">
        <v>180.47099645473034</v>
      </c>
      <c r="H69" s="23">
        <v>171.176450662891</v>
      </c>
      <c r="I69" s="23">
        <v>1869.1276900920282</v>
      </c>
      <c r="J69" s="23">
        <v>247.036449601811</v>
      </c>
      <c r="K69" s="23">
        <v>261.17521873413199</v>
      </c>
      <c r="L69" s="23">
        <v>169.44790053614599</v>
      </c>
      <c r="N69" s="219"/>
      <c r="O69" s="219"/>
      <c r="P69" s="219"/>
      <c r="Q69" s="219"/>
      <c r="R69" s="219"/>
      <c r="S69" s="219"/>
    </row>
    <row r="70" spans="2:19" x14ac:dyDescent="0.2">
      <c r="B70" s="5" t="s">
        <v>280</v>
      </c>
      <c r="C70" s="23">
        <v>168.14052059672431</v>
      </c>
      <c r="D70" s="23">
        <v>173.73930669611099</v>
      </c>
      <c r="E70" s="23">
        <v>151.07396002511399</v>
      </c>
      <c r="F70" s="23"/>
      <c r="G70" s="23">
        <v>150.35986589016358</v>
      </c>
      <c r="H70" s="23">
        <v>160.81776816370399</v>
      </c>
      <c r="I70" s="23">
        <v>-193.35459773423037</v>
      </c>
      <c r="J70" s="23">
        <v>303.23783541841999</v>
      </c>
      <c r="K70" s="23">
        <v>249.49812822902101</v>
      </c>
      <c r="L70" s="23">
        <v>168.064331773665</v>
      </c>
      <c r="N70" s="219"/>
      <c r="O70" s="219"/>
      <c r="P70" s="219"/>
      <c r="Q70" s="219"/>
      <c r="R70" s="219"/>
      <c r="S70" s="219"/>
    </row>
    <row r="71" spans="2:19" x14ac:dyDescent="0.2">
      <c r="B71" s="5" t="s">
        <v>284</v>
      </c>
      <c r="C71" s="23">
        <v>168.30428218250549</v>
      </c>
      <c r="D71" s="23">
        <v>173.67626721091699</v>
      </c>
      <c r="E71" s="23">
        <v>151.83499931761301</v>
      </c>
      <c r="F71" s="23"/>
      <c r="G71" s="23">
        <v>149.78015045828479</v>
      </c>
      <c r="H71" s="23">
        <v>159.54295919574699</v>
      </c>
      <c r="I71" s="23">
        <v>-129.63356987758053</v>
      </c>
      <c r="J71" s="23">
        <v>302.15228980010801</v>
      </c>
      <c r="K71" s="23">
        <v>243.33808389206101</v>
      </c>
      <c r="L71" s="23">
        <v>168.526669706033</v>
      </c>
      <c r="N71" s="219"/>
      <c r="O71" s="219"/>
      <c r="P71" s="219"/>
      <c r="Q71" s="219"/>
      <c r="R71" s="219"/>
      <c r="S71" s="219"/>
    </row>
    <row r="72" spans="2:19" x14ac:dyDescent="0.2">
      <c r="B72" s="24" t="s">
        <v>297</v>
      </c>
      <c r="C72" s="51">
        <v>170.55711293999167</v>
      </c>
      <c r="D72" s="51">
        <v>177.40203432105099</v>
      </c>
      <c r="E72" s="51">
        <v>150.16414340255801</v>
      </c>
      <c r="F72" s="51"/>
      <c r="G72" s="51">
        <v>115.72523193276538</v>
      </c>
      <c r="H72" s="51">
        <v>149.039919902631</v>
      </c>
      <c r="I72" s="51">
        <v>-2578.8526703300745</v>
      </c>
      <c r="J72" s="51">
        <v>295.48635440813001</v>
      </c>
      <c r="K72" s="51">
        <v>226.94887714035499</v>
      </c>
      <c r="L72" s="51">
        <v>164.49030096702</v>
      </c>
      <c r="N72" s="23"/>
    </row>
    <row r="73" spans="2:19" x14ac:dyDescent="0.2">
      <c r="B73" s="52" t="s">
        <v>268</v>
      </c>
      <c r="N73" s="23"/>
    </row>
    <row r="74" spans="2:19" x14ac:dyDescent="0.2">
      <c r="N74" s="23"/>
    </row>
    <row r="75" spans="2:19" x14ac:dyDescent="0.2">
      <c r="N75" s="23"/>
    </row>
    <row r="76" spans="2:19" x14ac:dyDescent="0.2">
      <c r="N76" s="23"/>
    </row>
    <row r="77" spans="2:19" x14ac:dyDescent="0.2">
      <c r="N77" s="23"/>
    </row>
    <row r="78" spans="2:19" x14ac:dyDescent="0.2">
      <c r="N78" s="23"/>
    </row>
    <row r="79" spans="2:19" x14ac:dyDescent="0.2">
      <c r="N79" s="23"/>
    </row>
    <row r="80" spans="2:19" x14ac:dyDescent="0.2">
      <c r="N80" s="23"/>
    </row>
    <row r="81" spans="14:14" x14ac:dyDescent="0.2">
      <c r="N81" s="23"/>
    </row>
    <row r="82" spans="14:14" x14ac:dyDescent="0.2">
      <c r="N82" s="23"/>
    </row>
    <row r="83" spans="14:14" x14ac:dyDescent="0.2">
      <c r="N83" s="23"/>
    </row>
    <row r="84" spans="14:14" x14ac:dyDescent="0.2">
      <c r="N84" s="23"/>
    </row>
    <row r="85" spans="14:14" x14ac:dyDescent="0.2">
      <c r="N85" s="23"/>
    </row>
    <row r="86" spans="14:14" x14ac:dyDescent="0.2">
      <c r="N86" s="23"/>
    </row>
    <row r="87" spans="14:14" x14ac:dyDescent="0.2">
      <c r="N87" s="23"/>
    </row>
    <row r="88" spans="14:14" x14ac:dyDescent="0.2">
      <c r="N88" s="23"/>
    </row>
    <row r="89" spans="14:14" x14ac:dyDescent="0.2">
      <c r="N89" s="23"/>
    </row>
    <row r="90" spans="14:14" x14ac:dyDescent="0.2">
      <c r="N90" s="23"/>
    </row>
    <row r="91" spans="14:14" x14ac:dyDescent="0.2">
      <c r="N91" s="23"/>
    </row>
    <row r="92" spans="14:14" x14ac:dyDescent="0.2">
      <c r="N92" s="23"/>
    </row>
    <row r="93" spans="14:14" x14ac:dyDescent="0.2">
      <c r="N93" s="23"/>
    </row>
    <row r="94" spans="14:14" x14ac:dyDescent="0.2">
      <c r="N94" s="23"/>
    </row>
    <row r="95" spans="14:14" x14ac:dyDescent="0.2">
      <c r="N95" s="23"/>
    </row>
    <row r="96" spans="14:14" x14ac:dyDescent="0.2">
      <c r="N96" s="23"/>
    </row>
    <row r="97" spans="14:14" x14ac:dyDescent="0.2">
      <c r="N97" s="23"/>
    </row>
    <row r="98" spans="14:14" x14ac:dyDescent="0.2">
      <c r="N98" s="23"/>
    </row>
    <row r="99" spans="14:14" x14ac:dyDescent="0.2">
      <c r="N99" s="23"/>
    </row>
    <row r="100" spans="14:14" x14ac:dyDescent="0.2">
      <c r="N100" s="23"/>
    </row>
    <row r="101" spans="14:14" x14ac:dyDescent="0.2">
      <c r="N101" s="23"/>
    </row>
    <row r="102" spans="14:14" x14ac:dyDescent="0.2">
      <c r="N102" s="23"/>
    </row>
    <row r="103" spans="14:14" x14ac:dyDescent="0.2">
      <c r="N103" s="23"/>
    </row>
    <row r="104" spans="14:14" x14ac:dyDescent="0.2">
      <c r="N104" s="23"/>
    </row>
    <row r="105" spans="14:14" x14ac:dyDescent="0.2">
      <c r="N105" s="23"/>
    </row>
    <row r="106" spans="14:14" x14ac:dyDescent="0.2">
      <c r="N106" s="23"/>
    </row>
    <row r="107" spans="14:14" x14ac:dyDescent="0.2">
      <c r="N107" s="23"/>
    </row>
    <row r="108" spans="14:14" x14ac:dyDescent="0.2">
      <c r="N108" s="23"/>
    </row>
    <row r="109" spans="14:14" x14ac:dyDescent="0.2">
      <c r="N109" s="23"/>
    </row>
    <row r="110" spans="14:14" x14ac:dyDescent="0.2">
      <c r="N110" s="23"/>
    </row>
    <row r="111" spans="14:14" x14ac:dyDescent="0.2">
      <c r="N111" s="23"/>
    </row>
    <row r="112" spans="14:14" x14ac:dyDescent="0.2">
      <c r="N112" s="23"/>
    </row>
  </sheetData>
  <mergeCells count="5">
    <mergeCell ref="L7:L8"/>
    <mergeCell ref="G7:I7"/>
    <mergeCell ref="K7:K8"/>
    <mergeCell ref="B7:B8"/>
    <mergeCell ref="J7:J8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3"/>
  <sheetViews>
    <sheetView zoomScaleNormal="100" zoomScaleSheetLayoutView="100" workbookViewId="0">
      <pane xSplit="2" ySplit="7" topLeftCell="C65" activePane="bottomRight" state="frozen"/>
      <selection activeCell="Q29" sqref="Q29"/>
      <selection pane="topRight" activeCell="Q29" sqref="Q29"/>
      <selection pane="bottomLeft" activeCell="Q29" sqref="Q29"/>
      <selection pane="bottomRight" activeCell="Q29" sqref="Q29"/>
    </sheetView>
  </sheetViews>
  <sheetFormatPr defaultRowHeight="11.25" x14ac:dyDescent="0.2"/>
  <cols>
    <col min="1" max="1" width="3.7109375" style="5" customWidth="1"/>
    <col min="2" max="2" width="8.140625" style="9" customWidth="1"/>
    <col min="3" max="11" width="12.7109375" style="5" customWidth="1"/>
    <col min="12" max="16384" width="9.140625" style="5"/>
  </cols>
  <sheetData>
    <row r="1" spans="2:11" s="72" customFormat="1" ht="12.75" x14ac:dyDescent="0.2">
      <c r="B1" s="68" t="s">
        <v>181</v>
      </c>
      <c r="D1" s="74"/>
      <c r="E1" s="74"/>
      <c r="F1" s="74"/>
      <c r="K1" s="107" t="s">
        <v>291</v>
      </c>
    </row>
    <row r="2" spans="2:11" s="72" customFormat="1" ht="12.75" x14ac:dyDescent="0.2">
      <c r="B2" s="73"/>
      <c r="D2" s="74"/>
      <c r="E2" s="74"/>
      <c r="F2" s="74"/>
      <c r="K2" s="71"/>
    </row>
    <row r="3" spans="2:11" x14ac:dyDescent="0.2">
      <c r="B3" s="27" t="s">
        <v>160</v>
      </c>
      <c r="C3" s="54"/>
      <c r="D3" s="54"/>
      <c r="E3" s="54"/>
      <c r="F3" s="54"/>
      <c r="G3" s="54"/>
      <c r="H3" s="54"/>
      <c r="I3" s="54"/>
      <c r="J3" s="54"/>
      <c r="K3" s="54"/>
    </row>
    <row r="4" spans="2:11" x14ac:dyDescent="0.2">
      <c r="B4" s="40" t="s">
        <v>65</v>
      </c>
      <c r="J4" s="54"/>
      <c r="K4" s="54"/>
    </row>
    <row r="5" spans="2:11" x14ac:dyDescent="0.2">
      <c r="B5" s="41" t="s">
        <v>230</v>
      </c>
    </row>
    <row r="6" spans="2:11" x14ac:dyDescent="0.2">
      <c r="B6" s="41"/>
      <c r="C6" s="232"/>
      <c r="D6" s="232"/>
      <c r="E6" s="232"/>
      <c r="F6" s="232"/>
      <c r="G6" s="232"/>
      <c r="H6" s="232"/>
      <c r="I6" s="232"/>
      <c r="J6" s="232"/>
      <c r="K6" s="232"/>
    </row>
    <row r="7" spans="2:11" ht="45.75" customHeight="1" thickBot="1" x14ac:dyDescent="0.25">
      <c r="B7" s="13" t="s">
        <v>1</v>
      </c>
      <c r="C7" s="14" t="s">
        <v>40</v>
      </c>
      <c r="D7" s="14" t="s">
        <v>41</v>
      </c>
      <c r="E7" s="14" t="s">
        <v>42</v>
      </c>
      <c r="F7" s="14" t="s">
        <v>114</v>
      </c>
      <c r="G7" s="14" t="s">
        <v>115</v>
      </c>
      <c r="H7" s="14" t="s">
        <v>116</v>
      </c>
      <c r="I7" s="14" t="s">
        <v>49</v>
      </c>
      <c r="J7" s="14" t="s">
        <v>50</v>
      </c>
      <c r="K7" s="14" t="s">
        <v>45</v>
      </c>
    </row>
    <row r="8" spans="2:11" ht="12" thickTop="1" x14ac:dyDescent="0.2">
      <c r="B8" s="9" t="s">
        <v>191</v>
      </c>
      <c r="C8" s="23">
        <v>118.329673743103</v>
      </c>
      <c r="D8" s="23">
        <v>102.28447699194599</v>
      </c>
      <c r="E8" s="23">
        <v>111.005590526484</v>
      </c>
      <c r="F8" s="23">
        <v>108.076423553113</v>
      </c>
      <c r="G8" s="23">
        <v>105.308474080417</v>
      </c>
      <c r="H8" s="23">
        <v>100.26013501474399</v>
      </c>
      <c r="I8" s="23">
        <v>133.474777685737</v>
      </c>
      <c r="J8" s="23">
        <v>105.015886489929</v>
      </c>
      <c r="K8" s="23">
        <v>109.815941064529</v>
      </c>
    </row>
    <row r="9" spans="2:11" x14ac:dyDescent="0.2">
      <c r="B9" s="9" t="s">
        <v>192</v>
      </c>
      <c r="C9" s="23">
        <v>117.817260839326</v>
      </c>
      <c r="D9" s="23">
        <v>104.155302840109</v>
      </c>
      <c r="E9" s="23">
        <v>111.61318769183001</v>
      </c>
      <c r="F9" s="23">
        <v>109.50471041819399</v>
      </c>
      <c r="G9" s="23">
        <v>104.371088846508</v>
      </c>
      <c r="H9" s="23">
        <v>105.038727960442</v>
      </c>
      <c r="I9" s="23">
        <v>134.27171725717099</v>
      </c>
      <c r="J9" s="23">
        <v>109.839244053567</v>
      </c>
      <c r="K9" s="23">
        <v>110.53272973468501</v>
      </c>
    </row>
    <row r="10" spans="2:11" x14ac:dyDescent="0.2">
      <c r="B10" s="9" t="s">
        <v>193</v>
      </c>
      <c r="C10" s="23">
        <v>116.55679408373101</v>
      </c>
      <c r="D10" s="23">
        <v>105.59257284890001</v>
      </c>
      <c r="E10" s="23">
        <v>113.028977523441</v>
      </c>
      <c r="F10" s="23">
        <v>111.200262389366</v>
      </c>
      <c r="G10" s="23">
        <v>102.95960508852301</v>
      </c>
      <c r="H10" s="23">
        <v>104.89029130656699</v>
      </c>
      <c r="I10" s="23">
        <v>145.22051665945</v>
      </c>
      <c r="J10" s="23">
        <v>120.189928099003</v>
      </c>
      <c r="K10" s="23">
        <v>111.529463590593</v>
      </c>
    </row>
    <row r="11" spans="2:11" x14ac:dyDescent="0.2">
      <c r="B11" s="44" t="s">
        <v>194</v>
      </c>
      <c r="C11" s="51">
        <v>117.33158433380601</v>
      </c>
      <c r="D11" s="51">
        <v>107.19323321096</v>
      </c>
      <c r="E11" s="51">
        <v>114.30940245593899</v>
      </c>
      <c r="F11" s="51">
        <v>112.260907798848</v>
      </c>
      <c r="G11" s="51">
        <v>104.11881741753901</v>
      </c>
      <c r="H11" s="51">
        <v>108.281123592341</v>
      </c>
      <c r="I11" s="51">
        <v>141.61199116155899</v>
      </c>
      <c r="J11" s="51">
        <v>124.31132284238301</v>
      </c>
      <c r="K11" s="51">
        <v>113.000746775948</v>
      </c>
    </row>
    <row r="12" spans="2:11" x14ac:dyDescent="0.2">
      <c r="B12" s="9" t="s">
        <v>195</v>
      </c>
      <c r="C12" s="23">
        <v>121.335846794091</v>
      </c>
      <c r="D12" s="23">
        <v>107.41884360288201</v>
      </c>
      <c r="E12" s="23">
        <v>113.610711198071</v>
      </c>
      <c r="F12" s="23">
        <v>112.293481358999</v>
      </c>
      <c r="G12" s="23">
        <v>106.346611776831</v>
      </c>
      <c r="H12" s="23">
        <v>109.801966392626</v>
      </c>
      <c r="I12" s="23">
        <v>149.33091589883699</v>
      </c>
      <c r="J12" s="23">
        <v>127.453070647033</v>
      </c>
      <c r="K12" s="23">
        <v>113.440464196392</v>
      </c>
    </row>
    <row r="13" spans="2:11" x14ac:dyDescent="0.2">
      <c r="B13" s="9" t="s">
        <v>196</v>
      </c>
      <c r="C13" s="23">
        <v>120.992686974591</v>
      </c>
      <c r="D13" s="23">
        <v>105.09740720258399</v>
      </c>
      <c r="E13" s="23">
        <v>115.066241203391</v>
      </c>
      <c r="F13" s="23">
        <v>112.879376409188</v>
      </c>
      <c r="G13" s="23">
        <v>106.633316343283</v>
      </c>
      <c r="H13" s="23">
        <v>108.152062172886</v>
      </c>
      <c r="I13" s="23">
        <v>154.599244975083</v>
      </c>
      <c r="J13" s="23">
        <v>123.74016666689199</v>
      </c>
      <c r="K13" s="23">
        <v>113.071845038408</v>
      </c>
    </row>
    <row r="14" spans="2:11" x14ac:dyDescent="0.2">
      <c r="B14" s="9" t="s">
        <v>197</v>
      </c>
      <c r="C14" s="23">
        <v>124.043515770437</v>
      </c>
      <c r="D14" s="23">
        <v>102.585444492295</v>
      </c>
      <c r="E14" s="23">
        <v>115.08114622275799</v>
      </c>
      <c r="F14" s="23">
        <v>109.304696547462</v>
      </c>
      <c r="G14" s="23">
        <v>106.67536247363</v>
      </c>
      <c r="H14" s="23">
        <v>106.025129755034</v>
      </c>
      <c r="I14" s="23">
        <v>149.55391693319001</v>
      </c>
      <c r="J14" s="23">
        <v>114.316945755688</v>
      </c>
      <c r="K14" s="23">
        <v>112.125743353026</v>
      </c>
    </row>
    <row r="15" spans="2:11" x14ac:dyDescent="0.2">
      <c r="B15" s="44" t="s">
        <v>198</v>
      </c>
      <c r="C15" s="51">
        <v>130.80849275326901</v>
      </c>
      <c r="D15" s="51">
        <v>101.87190062140699</v>
      </c>
      <c r="E15" s="51">
        <v>115.45988033976499</v>
      </c>
      <c r="F15" s="51">
        <v>110.156621529151</v>
      </c>
      <c r="G15" s="51">
        <v>107.96409063072301</v>
      </c>
      <c r="H15" s="51">
        <v>99.920282962182696</v>
      </c>
      <c r="I15" s="51">
        <v>149.198311014495</v>
      </c>
      <c r="J15" s="51">
        <v>106.319067048421</v>
      </c>
      <c r="K15" s="51">
        <v>112.394925412825</v>
      </c>
    </row>
    <row r="16" spans="2:11" x14ac:dyDescent="0.2">
      <c r="B16" s="9" t="s">
        <v>199</v>
      </c>
      <c r="C16" s="23">
        <v>126.724690575499</v>
      </c>
      <c r="D16" s="23">
        <v>105.977514896625</v>
      </c>
      <c r="E16" s="23">
        <v>116.919717900073</v>
      </c>
      <c r="F16" s="23">
        <v>112.460342342066</v>
      </c>
      <c r="G16" s="23">
        <v>110.797832616126</v>
      </c>
      <c r="H16" s="23">
        <v>101.518749409482</v>
      </c>
      <c r="I16" s="23">
        <v>147.832243860517</v>
      </c>
      <c r="J16" s="23">
        <v>105.874991927078</v>
      </c>
      <c r="K16" s="23">
        <v>114.64294704402199</v>
      </c>
    </row>
    <row r="17" spans="2:11" x14ac:dyDescent="0.2">
      <c r="B17" s="9" t="s">
        <v>200</v>
      </c>
      <c r="C17" s="23">
        <v>129.377101282551</v>
      </c>
      <c r="D17" s="23">
        <v>108.071706043036</v>
      </c>
      <c r="E17" s="23">
        <v>117.751858087678</v>
      </c>
      <c r="F17" s="23">
        <v>113.674538846836</v>
      </c>
      <c r="G17" s="23">
        <v>110.927885162693</v>
      </c>
      <c r="H17" s="23">
        <v>103.563709282196</v>
      </c>
      <c r="I17" s="23">
        <v>138.314617693309</v>
      </c>
      <c r="J17" s="23">
        <v>103.043167327078</v>
      </c>
      <c r="K17" s="23">
        <v>114.940433528687</v>
      </c>
    </row>
    <row r="18" spans="2:11" x14ac:dyDescent="0.2">
      <c r="B18" s="9" t="s">
        <v>201</v>
      </c>
      <c r="C18" s="23">
        <v>139.166689285204</v>
      </c>
      <c r="D18" s="23">
        <v>107.626767632667</v>
      </c>
      <c r="E18" s="23">
        <v>119.129747342043</v>
      </c>
      <c r="F18" s="23">
        <v>112.37732585598999</v>
      </c>
      <c r="G18" s="23">
        <v>111.15313539676799</v>
      </c>
      <c r="H18" s="23">
        <v>105.319286160429</v>
      </c>
      <c r="I18" s="23">
        <v>177.48619120074301</v>
      </c>
      <c r="J18" s="23">
        <v>101.72792686459999</v>
      </c>
      <c r="K18" s="23">
        <v>116.92981120505399</v>
      </c>
    </row>
    <row r="19" spans="2:11" x14ac:dyDescent="0.2">
      <c r="B19" s="44" t="s">
        <v>202</v>
      </c>
      <c r="C19" s="51">
        <v>142.59886682587199</v>
      </c>
      <c r="D19" s="51">
        <v>110.945661098228</v>
      </c>
      <c r="E19" s="51">
        <v>119.795753415818</v>
      </c>
      <c r="F19" s="51">
        <v>111.906612231869</v>
      </c>
      <c r="G19" s="51">
        <v>111.04988620848501</v>
      </c>
      <c r="H19" s="51">
        <v>107.06631009643201</v>
      </c>
      <c r="I19" s="51">
        <v>178.286383237824</v>
      </c>
      <c r="J19" s="51">
        <v>97.369851360863905</v>
      </c>
      <c r="K19" s="51">
        <v>118.290588090242</v>
      </c>
    </row>
    <row r="20" spans="2:11" x14ac:dyDescent="0.2">
      <c r="B20" s="9" t="s">
        <v>203</v>
      </c>
      <c r="C20" s="23">
        <v>146.02348778991001</v>
      </c>
      <c r="D20" s="23">
        <v>106.654868006367</v>
      </c>
      <c r="E20" s="23">
        <v>119.032508826873</v>
      </c>
      <c r="F20" s="23">
        <v>112.380483809073</v>
      </c>
      <c r="G20" s="23">
        <v>110.004934818167</v>
      </c>
      <c r="H20" s="23">
        <v>103.80299398349899</v>
      </c>
      <c r="I20" s="23">
        <v>169.32825783664401</v>
      </c>
      <c r="J20" s="23">
        <v>99.917335327863697</v>
      </c>
      <c r="K20" s="23">
        <v>116.87599568277599</v>
      </c>
    </row>
    <row r="21" spans="2:11" x14ac:dyDescent="0.2">
      <c r="B21" s="9" t="s">
        <v>204</v>
      </c>
      <c r="C21" s="23">
        <v>146.40254821923401</v>
      </c>
      <c r="D21" s="23">
        <v>106.32812636217599</v>
      </c>
      <c r="E21" s="23">
        <v>118.625464990137</v>
      </c>
      <c r="F21" s="23">
        <v>111.370015472105</v>
      </c>
      <c r="G21" s="23">
        <v>111.18460187893901</v>
      </c>
      <c r="H21" s="23">
        <v>97.868658088187601</v>
      </c>
      <c r="I21" s="23">
        <v>176.956015289812</v>
      </c>
      <c r="J21" s="23">
        <v>98.912370289212504</v>
      </c>
      <c r="K21" s="23">
        <v>116.53889400476</v>
      </c>
    </row>
    <row r="22" spans="2:11" x14ac:dyDescent="0.2">
      <c r="B22" s="9" t="s">
        <v>205</v>
      </c>
      <c r="C22" s="23">
        <v>141.42433286546699</v>
      </c>
      <c r="D22" s="23">
        <v>109.25753426003401</v>
      </c>
      <c r="E22" s="23">
        <v>119.781681909298</v>
      </c>
      <c r="F22" s="23">
        <v>111.617417760251</v>
      </c>
      <c r="G22" s="23">
        <v>113.375290396563</v>
      </c>
      <c r="H22" s="23">
        <v>97.726476982163803</v>
      </c>
      <c r="I22" s="23">
        <v>180.148623365867</v>
      </c>
      <c r="J22" s="23">
        <v>98.158464580951403</v>
      </c>
      <c r="K22" s="23">
        <v>117.634721056931</v>
      </c>
    </row>
    <row r="23" spans="2:11" x14ac:dyDescent="0.2">
      <c r="B23" s="44" t="s">
        <v>206</v>
      </c>
      <c r="C23" s="51">
        <v>144.077495042066</v>
      </c>
      <c r="D23" s="51">
        <v>110.92076292215199</v>
      </c>
      <c r="E23" s="51">
        <v>120.88170516556001</v>
      </c>
      <c r="F23" s="51">
        <v>112.546083538641</v>
      </c>
      <c r="G23" s="51">
        <v>116.34467088098199</v>
      </c>
      <c r="H23" s="51">
        <v>101.634233251254</v>
      </c>
      <c r="I23" s="51">
        <v>186.75346840670201</v>
      </c>
      <c r="J23" s="51">
        <v>108.197314714808</v>
      </c>
      <c r="K23" s="51">
        <v>119.05302375440699</v>
      </c>
    </row>
    <row r="24" spans="2:11" x14ac:dyDescent="0.2">
      <c r="B24" s="9" t="s">
        <v>171</v>
      </c>
      <c r="C24" s="23">
        <v>145.930077791993</v>
      </c>
      <c r="D24" s="23">
        <v>112.474142010235</v>
      </c>
      <c r="E24" s="23">
        <v>122.878184586294</v>
      </c>
      <c r="F24" s="23">
        <v>113.341856699636</v>
      </c>
      <c r="G24" s="23">
        <v>114.09580109461299</v>
      </c>
      <c r="H24" s="23">
        <v>105.46423107076799</v>
      </c>
      <c r="I24" s="23">
        <v>194.853367791263</v>
      </c>
      <c r="J24" s="23">
        <v>107.278354187866</v>
      </c>
      <c r="K24" s="23">
        <v>121.295330450368</v>
      </c>
    </row>
    <row r="25" spans="2:11" x14ac:dyDescent="0.2">
      <c r="B25" s="9" t="s">
        <v>172</v>
      </c>
      <c r="C25" s="23">
        <v>149.16541868106299</v>
      </c>
      <c r="D25" s="23">
        <v>115.885580317605</v>
      </c>
      <c r="E25" s="23">
        <v>124.977878991232</v>
      </c>
      <c r="F25" s="23">
        <v>114.85809817992499</v>
      </c>
      <c r="G25" s="23">
        <v>118.305632461831</v>
      </c>
      <c r="H25" s="23">
        <v>109.241781615232</v>
      </c>
      <c r="I25" s="23">
        <v>200.83368923566101</v>
      </c>
      <c r="J25" s="23">
        <v>111.35722276127601</v>
      </c>
      <c r="K25" s="23">
        <v>123.81448609566201</v>
      </c>
    </row>
    <row r="26" spans="2:11" x14ac:dyDescent="0.2">
      <c r="B26" s="9" t="s">
        <v>173</v>
      </c>
      <c r="C26" s="23">
        <v>147.995644678518</v>
      </c>
      <c r="D26" s="23">
        <v>119.156533191973</v>
      </c>
      <c r="E26" s="23">
        <v>126.203954601554</v>
      </c>
      <c r="F26" s="23">
        <v>117.124520531339</v>
      </c>
      <c r="G26" s="23">
        <v>118.236889251352</v>
      </c>
      <c r="H26" s="23">
        <v>111.193075989465</v>
      </c>
      <c r="I26" s="23">
        <v>205.376881085089</v>
      </c>
      <c r="J26" s="23">
        <v>110.96654483769299</v>
      </c>
      <c r="K26" s="23">
        <v>125.51572539859001</v>
      </c>
    </row>
    <row r="27" spans="2:11" x14ac:dyDescent="0.2">
      <c r="B27" s="44" t="s">
        <v>174</v>
      </c>
      <c r="C27" s="51">
        <v>146.09251537553601</v>
      </c>
      <c r="D27" s="51">
        <v>119.429110986711</v>
      </c>
      <c r="E27" s="51">
        <v>128.26684408050301</v>
      </c>
      <c r="F27" s="51">
        <v>119.95591260455799</v>
      </c>
      <c r="G27" s="51">
        <v>117.75736643368801</v>
      </c>
      <c r="H27" s="51">
        <v>108.974953452237</v>
      </c>
      <c r="I27" s="51">
        <v>212.08381684008799</v>
      </c>
      <c r="J27" s="51">
        <v>114.89887111181901</v>
      </c>
      <c r="K27" s="51">
        <v>126.576547945144</v>
      </c>
    </row>
    <row r="28" spans="2:11" x14ac:dyDescent="0.2">
      <c r="B28" s="9" t="s">
        <v>133</v>
      </c>
      <c r="C28" s="23">
        <v>150.75866515584599</v>
      </c>
      <c r="D28" s="23">
        <v>119.285465158229</v>
      </c>
      <c r="E28" s="23">
        <v>128.228151838359</v>
      </c>
      <c r="F28" s="23">
        <v>119.35299841037499</v>
      </c>
      <c r="G28" s="23">
        <v>118.348718564325</v>
      </c>
      <c r="H28" s="23">
        <v>108.03047841476899</v>
      </c>
      <c r="I28" s="23">
        <v>217.77914824939299</v>
      </c>
      <c r="J28" s="23">
        <v>119.109249107469</v>
      </c>
      <c r="K28" s="23">
        <v>126.90253900002</v>
      </c>
    </row>
    <row r="29" spans="2:11" x14ac:dyDescent="0.2">
      <c r="B29" s="9" t="s">
        <v>134</v>
      </c>
      <c r="C29" s="23">
        <v>152.968439107997</v>
      </c>
      <c r="D29" s="23">
        <v>121.794409237704</v>
      </c>
      <c r="E29" s="23">
        <v>130.05838422817001</v>
      </c>
      <c r="F29" s="23">
        <v>120.38155934447001</v>
      </c>
      <c r="G29" s="23">
        <v>119.01053820028299</v>
      </c>
      <c r="H29" s="23">
        <v>111.739630788192</v>
      </c>
      <c r="I29" s="23">
        <v>223.77699606336799</v>
      </c>
      <c r="J29" s="23">
        <v>121.167033094462</v>
      </c>
      <c r="K29" s="23">
        <v>128.619779576192</v>
      </c>
    </row>
    <row r="30" spans="2:11" x14ac:dyDescent="0.2">
      <c r="B30" s="9" t="s">
        <v>135</v>
      </c>
      <c r="C30" s="23">
        <v>144.59070111105899</v>
      </c>
      <c r="D30" s="23">
        <v>117.73869464075899</v>
      </c>
      <c r="E30" s="23">
        <v>130.84063664060599</v>
      </c>
      <c r="F30" s="23">
        <v>122.275232298947</v>
      </c>
      <c r="G30" s="23">
        <v>120.24896041314599</v>
      </c>
      <c r="H30" s="23">
        <v>111.756112249499</v>
      </c>
      <c r="I30" s="23">
        <v>227.918096360237</v>
      </c>
      <c r="J30" s="23">
        <v>119.077497225757</v>
      </c>
      <c r="K30" s="23">
        <v>128.228403233705</v>
      </c>
    </row>
    <row r="31" spans="2:11" x14ac:dyDescent="0.2">
      <c r="B31" s="44" t="s">
        <v>136</v>
      </c>
      <c r="C31" s="51">
        <v>146.42631755554399</v>
      </c>
      <c r="D31" s="51">
        <v>120.37404108174999</v>
      </c>
      <c r="E31" s="51">
        <v>131.526534965238</v>
      </c>
      <c r="F31" s="51">
        <v>123.90116106170601</v>
      </c>
      <c r="G31" s="51">
        <v>120.221706027081</v>
      </c>
      <c r="H31" s="51">
        <v>111.883691535105</v>
      </c>
      <c r="I31" s="51">
        <v>229.547194759115</v>
      </c>
      <c r="J31" s="51">
        <v>124.43625715687</v>
      </c>
      <c r="K31" s="51">
        <v>129.34933081258001</v>
      </c>
    </row>
    <row r="32" spans="2:11" x14ac:dyDescent="0.2">
      <c r="B32" s="52" t="s">
        <v>137</v>
      </c>
      <c r="C32" s="23">
        <v>151.80739297864201</v>
      </c>
      <c r="D32" s="23">
        <v>122.37009621954</v>
      </c>
      <c r="E32" s="23">
        <v>133.97995445897101</v>
      </c>
      <c r="F32" s="23">
        <v>125.258280321608</v>
      </c>
      <c r="G32" s="23">
        <v>121.843077175874</v>
      </c>
      <c r="H32" s="23">
        <v>116.954821395202</v>
      </c>
      <c r="I32" s="23">
        <v>233.33341286183801</v>
      </c>
      <c r="J32" s="23">
        <v>132.844062741953</v>
      </c>
      <c r="K32" s="23">
        <v>131.43023490638799</v>
      </c>
    </row>
    <row r="33" spans="2:11" x14ac:dyDescent="0.2">
      <c r="B33" s="5" t="s">
        <v>138</v>
      </c>
      <c r="C33" s="23">
        <v>152.83167034878599</v>
      </c>
      <c r="D33" s="23">
        <v>119.43508041147901</v>
      </c>
      <c r="E33" s="23">
        <v>134.96838769421601</v>
      </c>
      <c r="F33" s="23">
        <v>127.36707471799301</v>
      </c>
      <c r="G33" s="23">
        <v>121.892527689575</v>
      </c>
      <c r="H33" s="23">
        <v>116.893376718914</v>
      </c>
      <c r="I33" s="23">
        <v>219.42788204045601</v>
      </c>
      <c r="J33" s="23">
        <v>137.54449405307599</v>
      </c>
      <c r="K33" s="23">
        <v>132.272794816551</v>
      </c>
    </row>
    <row r="34" spans="2:11" x14ac:dyDescent="0.2">
      <c r="B34" s="5" t="s">
        <v>139</v>
      </c>
      <c r="C34" s="23">
        <v>160.22111917593099</v>
      </c>
      <c r="D34" s="23">
        <v>121.445498455799</v>
      </c>
      <c r="E34" s="23">
        <v>136.66491981966601</v>
      </c>
      <c r="F34" s="23">
        <v>128.69548430281199</v>
      </c>
      <c r="G34" s="23">
        <v>123.318405083031</v>
      </c>
      <c r="H34" s="23">
        <v>117.612988581952</v>
      </c>
      <c r="I34" s="23">
        <v>249.18232276219001</v>
      </c>
      <c r="J34" s="23">
        <v>147.18063561197499</v>
      </c>
      <c r="K34" s="23">
        <v>134.128421593523</v>
      </c>
    </row>
    <row r="35" spans="2:11" x14ac:dyDescent="0.2">
      <c r="B35" s="24" t="s">
        <v>140</v>
      </c>
      <c r="C35" s="51">
        <v>160.805430262377</v>
      </c>
      <c r="D35" s="51">
        <v>125.52344597092301</v>
      </c>
      <c r="E35" s="51">
        <v>137.57048658914101</v>
      </c>
      <c r="F35" s="51">
        <v>130.29619410873599</v>
      </c>
      <c r="G35" s="51">
        <v>127.848013627424</v>
      </c>
      <c r="H35" s="51">
        <v>121.278444421119</v>
      </c>
      <c r="I35" s="51">
        <v>240.02920646149099</v>
      </c>
      <c r="J35" s="51">
        <v>151.940532076973</v>
      </c>
      <c r="K35" s="51">
        <v>135.57094929862399</v>
      </c>
    </row>
    <row r="36" spans="2:11" x14ac:dyDescent="0.2">
      <c r="B36" s="5" t="s">
        <v>141</v>
      </c>
      <c r="C36" s="23">
        <v>158.02994098100899</v>
      </c>
      <c r="D36" s="23">
        <v>127.29673132730299</v>
      </c>
      <c r="E36" s="23">
        <v>141.38193425987799</v>
      </c>
      <c r="F36" s="23">
        <v>133.23190247020301</v>
      </c>
      <c r="G36" s="23">
        <v>126.966649421545</v>
      </c>
      <c r="H36" s="23">
        <v>126.73004915810699</v>
      </c>
      <c r="I36" s="23">
        <v>248.314446624255</v>
      </c>
      <c r="J36" s="23">
        <v>159.10615264587099</v>
      </c>
      <c r="K36" s="23">
        <v>138.077483177261</v>
      </c>
    </row>
    <row r="37" spans="2:11" x14ac:dyDescent="0.2">
      <c r="B37" s="5" t="s">
        <v>142</v>
      </c>
      <c r="C37" s="23">
        <v>154.18231056703499</v>
      </c>
      <c r="D37" s="23">
        <v>129.572575787294</v>
      </c>
      <c r="E37" s="23">
        <v>142.993808560692</v>
      </c>
      <c r="F37" s="23">
        <v>135.22481815550799</v>
      </c>
      <c r="G37" s="23">
        <v>130.02475377734601</v>
      </c>
      <c r="H37" s="23">
        <v>131.330901682578</v>
      </c>
      <c r="I37" s="23">
        <v>246.095672863635</v>
      </c>
      <c r="J37" s="23">
        <v>162.294845853786</v>
      </c>
      <c r="K37" s="23">
        <v>140.960694019481</v>
      </c>
    </row>
    <row r="38" spans="2:11" x14ac:dyDescent="0.2">
      <c r="B38" s="5" t="s">
        <v>143</v>
      </c>
      <c r="C38" s="23">
        <v>167.279597269579</v>
      </c>
      <c r="D38" s="23">
        <v>130.09761333254301</v>
      </c>
      <c r="E38" s="23">
        <v>144.065363836638</v>
      </c>
      <c r="F38" s="23">
        <v>136.07896789263</v>
      </c>
      <c r="G38" s="23">
        <v>129.32377759203999</v>
      </c>
      <c r="H38" s="23">
        <v>133.543005994601</v>
      </c>
      <c r="I38" s="23">
        <v>251.88857743370599</v>
      </c>
      <c r="J38" s="23">
        <v>174.89088629294801</v>
      </c>
      <c r="K38" s="23">
        <v>142.127734332085</v>
      </c>
    </row>
    <row r="39" spans="2:11" x14ac:dyDescent="0.2">
      <c r="B39" s="24" t="s">
        <v>144</v>
      </c>
      <c r="C39" s="51">
        <v>167.144655607619</v>
      </c>
      <c r="D39" s="51">
        <v>131.53291350958301</v>
      </c>
      <c r="E39" s="51">
        <v>146.31803668969599</v>
      </c>
      <c r="F39" s="51">
        <v>139.67691050580501</v>
      </c>
      <c r="G39" s="51">
        <v>128.67402522159799</v>
      </c>
      <c r="H39" s="51">
        <v>137.17658132080999</v>
      </c>
      <c r="I39" s="51">
        <v>250.774844811055</v>
      </c>
      <c r="J39" s="51">
        <v>178.916675663093</v>
      </c>
      <c r="K39" s="51">
        <v>144.55985934706899</v>
      </c>
    </row>
    <row r="40" spans="2:11" x14ac:dyDescent="0.2">
      <c r="B40" s="5" t="s">
        <v>145</v>
      </c>
      <c r="C40" s="23">
        <v>165.578374776933</v>
      </c>
      <c r="D40" s="23">
        <v>134.47767167623499</v>
      </c>
      <c r="E40" s="23">
        <v>148.752380102291</v>
      </c>
      <c r="F40" s="23">
        <v>142.78639893182</v>
      </c>
      <c r="G40" s="23">
        <v>130.76376676203199</v>
      </c>
      <c r="H40" s="23">
        <v>143.45841787282299</v>
      </c>
      <c r="I40" s="23">
        <v>246.448577627812</v>
      </c>
      <c r="J40" s="23">
        <v>186.409749562016</v>
      </c>
      <c r="K40" s="23">
        <v>147.173367872021</v>
      </c>
    </row>
    <row r="41" spans="2:11" x14ac:dyDescent="0.2">
      <c r="B41" s="5" t="s">
        <v>146</v>
      </c>
      <c r="C41" s="23">
        <v>171.526678998764</v>
      </c>
      <c r="D41" s="23">
        <v>136.18047605740301</v>
      </c>
      <c r="E41" s="23">
        <v>151.242513990986</v>
      </c>
      <c r="F41" s="23">
        <v>144.708434081007</v>
      </c>
      <c r="G41" s="23">
        <v>130.592822386085</v>
      </c>
      <c r="H41" s="23">
        <v>149.51147730942299</v>
      </c>
      <c r="I41" s="23">
        <v>258.793635301481</v>
      </c>
      <c r="J41" s="23">
        <v>200.69508439753901</v>
      </c>
      <c r="K41" s="23">
        <v>149.181997907359</v>
      </c>
    </row>
    <row r="42" spans="2:11" x14ac:dyDescent="0.2">
      <c r="B42" s="5" t="s">
        <v>147</v>
      </c>
      <c r="C42" s="23">
        <v>175.86391398354701</v>
      </c>
      <c r="D42" s="23">
        <v>138.489869298722</v>
      </c>
      <c r="E42" s="23">
        <v>153.007804981145</v>
      </c>
      <c r="F42" s="23">
        <v>147.40451138995999</v>
      </c>
      <c r="G42" s="23">
        <v>134.38584041584201</v>
      </c>
      <c r="H42" s="23">
        <v>156.53528655846401</v>
      </c>
      <c r="I42" s="23">
        <v>257.31956666612302</v>
      </c>
      <c r="J42" s="23">
        <v>205.85812667169699</v>
      </c>
      <c r="K42" s="23">
        <v>152.19769745598799</v>
      </c>
    </row>
    <row r="43" spans="2:11" x14ac:dyDescent="0.2">
      <c r="B43" s="24" t="s">
        <v>148</v>
      </c>
      <c r="C43" s="51">
        <v>168.089126803401</v>
      </c>
      <c r="D43" s="51">
        <v>128.62881742239699</v>
      </c>
      <c r="E43" s="51">
        <v>149.45801271919899</v>
      </c>
      <c r="F43" s="51">
        <v>144.64590264296501</v>
      </c>
      <c r="G43" s="51">
        <v>129.82385698709999</v>
      </c>
      <c r="H43" s="51">
        <v>144.11292300470799</v>
      </c>
      <c r="I43" s="51">
        <v>235.44802749174801</v>
      </c>
      <c r="J43" s="51">
        <v>193.229885605958</v>
      </c>
      <c r="K43" s="51">
        <v>145.964576941335</v>
      </c>
    </row>
    <row r="44" spans="2:11" x14ac:dyDescent="0.2">
      <c r="B44" s="5" t="s">
        <v>149</v>
      </c>
      <c r="C44" s="23">
        <v>163.050567392289</v>
      </c>
      <c r="D44" s="23">
        <v>122.78619460258101</v>
      </c>
      <c r="E44" s="23">
        <v>150.28474078511499</v>
      </c>
      <c r="F44" s="23">
        <v>145.999570172928</v>
      </c>
      <c r="G44" s="23">
        <v>134.93857441278999</v>
      </c>
      <c r="H44" s="23">
        <v>129.63328199396199</v>
      </c>
      <c r="I44" s="23">
        <v>219.70678706442001</v>
      </c>
      <c r="J44" s="23">
        <v>166.182296129679</v>
      </c>
      <c r="K44" s="23">
        <v>143.13838307170801</v>
      </c>
    </row>
    <row r="45" spans="2:11" x14ac:dyDescent="0.2">
      <c r="B45" s="5" t="s">
        <v>150</v>
      </c>
      <c r="C45" s="23">
        <v>162.05037794063401</v>
      </c>
      <c r="D45" s="23">
        <v>125.13211152142701</v>
      </c>
      <c r="E45" s="23">
        <v>152.29798621352899</v>
      </c>
      <c r="F45" s="23">
        <v>150.475889455697</v>
      </c>
      <c r="G45" s="23">
        <v>133.321603915987</v>
      </c>
      <c r="H45" s="23">
        <v>138.452175831576</v>
      </c>
      <c r="I45" s="23">
        <v>232.473025081679</v>
      </c>
      <c r="J45" s="23">
        <v>174.690745532525</v>
      </c>
      <c r="K45" s="23">
        <v>146.596025852618</v>
      </c>
    </row>
    <row r="46" spans="2:11" x14ac:dyDescent="0.2">
      <c r="B46" s="5" t="s">
        <v>151</v>
      </c>
      <c r="C46" s="23">
        <v>163.19179192886199</v>
      </c>
      <c r="D46" s="23">
        <v>130.31814632898801</v>
      </c>
      <c r="E46" s="23">
        <v>155.098981531058</v>
      </c>
      <c r="F46" s="23">
        <v>153.96799732387601</v>
      </c>
      <c r="G46" s="23">
        <v>134.766657955265</v>
      </c>
      <c r="H46" s="23">
        <v>150.20764505184499</v>
      </c>
      <c r="I46" s="23">
        <v>230.29928075236799</v>
      </c>
      <c r="J46" s="23">
        <v>182.966938353898</v>
      </c>
      <c r="K46" s="23">
        <v>150.28719262558101</v>
      </c>
    </row>
    <row r="47" spans="2:11" x14ac:dyDescent="0.2">
      <c r="B47" s="24" t="s">
        <v>152</v>
      </c>
      <c r="C47" s="51">
        <v>170.319520578225</v>
      </c>
      <c r="D47" s="51">
        <v>136.34097662715601</v>
      </c>
      <c r="E47" s="51">
        <v>157.18865812257201</v>
      </c>
      <c r="F47" s="51">
        <v>154.69874174616399</v>
      </c>
      <c r="G47" s="51">
        <v>137.95264142714001</v>
      </c>
      <c r="H47" s="51">
        <v>162.55441087048999</v>
      </c>
      <c r="I47" s="51">
        <v>227.31648862887801</v>
      </c>
      <c r="J47" s="51">
        <v>204.92588387243401</v>
      </c>
      <c r="K47" s="51">
        <v>153.74023891628099</v>
      </c>
    </row>
    <row r="48" spans="2:11" x14ac:dyDescent="0.2">
      <c r="B48" s="5" t="s">
        <v>153</v>
      </c>
      <c r="C48" s="23">
        <v>173.38480843865699</v>
      </c>
      <c r="D48" s="23">
        <v>139.62370609791299</v>
      </c>
      <c r="E48" s="23">
        <v>159.61128392852601</v>
      </c>
      <c r="F48" s="23">
        <v>156.919952495464</v>
      </c>
      <c r="G48" s="23">
        <v>139.12589853941799</v>
      </c>
      <c r="H48" s="23">
        <v>167.96145728388299</v>
      </c>
      <c r="I48" s="23">
        <v>249.03824141384399</v>
      </c>
      <c r="J48" s="23">
        <v>231.22080301481699</v>
      </c>
      <c r="K48" s="23">
        <v>156.19774037243499</v>
      </c>
    </row>
    <row r="49" spans="2:11" x14ac:dyDescent="0.2">
      <c r="B49" s="5" t="s">
        <v>154</v>
      </c>
      <c r="C49" s="23">
        <v>177.99919862224701</v>
      </c>
      <c r="D49" s="23">
        <v>141.43611818097301</v>
      </c>
      <c r="E49" s="23">
        <v>161.456447209098</v>
      </c>
      <c r="F49" s="23">
        <v>158.637192091884</v>
      </c>
      <c r="G49" s="23">
        <v>139.927362087289</v>
      </c>
      <c r="H49" s="23">
        <v>169.300485034834</v>
      </c>
      <c r="I49" s="23">
        <v>250.05173438210099</v>
      </c>
      <c r="J49" s="23">
        <v>236.100618041346</v>
      </c>
      <c r="K49" s="23">
        <v>159.052812116734</v>
      </c>
    </row>
    <row r="50" spans="2:11" x14ac:dyDescent="0.2">
      <c r="B50" s="5" t="s">
        <v>155</v>
      </c>
      <c r="C50" s="23">
        <v>173.46754190407901</v>
      </c>
      <c r="D50" s="23">
        <v>141.84949644370599</v>
      </c>
      <c r="E50" s="23">
        <v>163.95741320899401</v>
      </c>
      <c r="F50" s="23">
        <v>162.10687223021199</v>
      </c>
      <c r="G50" s="23">
        <v>141.26993918836399</v>
      </c>
      <c r="H50" s="23">
        <v>173.637372085122</v>
      </c>
      <c r="I50" s="23">
        <v>258.21262416576701</v>
      </c>
      <c r="J50" s="23">
        <v>253.58354217661599</v>
      </c>
      <c r="K50" s="23">
        <v>160.752247289682</v>
      </c>
    </row>
    <row r="51" spans="2:11" x14ac:dyDescent="0.2">
      <c r="B51" s="24" t="s">
        <v>156</v>
      </c>
      <c r="C51" s="51">
        <v>176.35174006063801</v>
      </c>
      <c r="D51" s="51">
        <v>144.17299578177401</v>
      </c>
      <c r="E51" s="51">
        <v>165.57405123724999</v>
      </c>
      <c r="F51" s="51">
        <v>165.22022329417601</v>
      </c>
      <c r="G51" s="51">
        <v>141.80861144358499</v>
      </c>
      <c r="H51" s="51">
        <v>175.408551124844</v>
      </c>
      <c r="I51" s="51">
        <v>257.82401399371901</v>
      </c>
      <c r="J51" s="51">
        <v>254.65785457471901</v>
      </c>
      <c r="K51" s="51">
        <v>162.51535560046401</v>
      </c>
    </row>
    <row r="52" spans="2:11" x14ac:dyDescent="0.2">
      <c r="B52" s="5" t="s">
        <v>166</v>
      </c>
      <c r="C52" s="23">
        <v>181.132870955361</v>
      </c>
      <c r="D52" s="23">
        <v>146.56557873698401</v>
      </c>
      <c r="E52" s="23">
        <v>166.91817163030399</v>
      </c>
      <c r="F52" s="23">
        <v>166.772838197791</v>
      </c>
      <c r="G52" s="23">
        <v>143.07552217500299</v>
      </c>
      <c r="H52" s="23">
        <v>179.70972212962701</v>
      </c>
      <c r="I52" s="23">
        <v>260.13911176575402</v>
      </c>
      <c r="J52" s="23">
        <v>257.68900629560397</v>
      </c>
      <c r="K52" s="23">
        <v>164.117733694957</v>
      </c>
    </row>
    <row r="53" spans="2:11" x14ac:dyDescent="0.2">
      <c r="B53" s="5" t="s">
        <v>167</v>
      </c>
      <c r="C53" s="23">
        <v>179.015501986819</v>
      </c>
      <c r="D53" s="23">
        <v>148.72699894315201</v>
      </c>
      <c r="E53" s="23">
        <v>168.298348294053</v>
      </c>
      <c r="F53" s="23">
        <v>169.11546856421799</v>
      </c>
      <c r="G53" s="23">
        <v>144.354280322759</v>
      </c>
      <c r="H53" s="23">
        <v>183.262419707269</v>
      </c>
      <c r="I53" s="23">
        <v>266.66965666346402</v>
      </c>
      <c r="J53" s="23">
        <v>268.440977310432</v>
      </c>
      <c r="K53" s="23">
        <v>166.440076675565</v>
      </c>
    </row>
    <row r="54" spans="2:11" x14ac:dyDescent="0.2">
      <c r="B54" s="5" t="s">
        <v>168</v>
      </c>
      <c r="C54" s="23">
        <v>188.37286043956499</v>
      </c>
      <c r="D54" s="23">
        <v>147.77359419824799</v>
      </c>
      <c r="E54" s="23">
        <v>168.35132183855501</v>
      </c>
      <c r="F54" s="23">
        <v>168.49345002558499</v>
      </c>
      <c r="G54" s="23">
        <v>143.76601067267799</v>
      </c>
      <c r="H54" s="23">
        <v>184.61756127467299</v>
      </c>
      <c r="I54" s="23">
        <v>270.772411390343</v>
      </c>
      <c r="J54" s="23">
        <v>270.77654261371799</v>
      </c>
      <c r="K54" s="23">
        <v>166.332340617341</v>
      </c>
    </row>
    <row r="55" spans="2:11" x14ac:dyDescent="0.2">
      <c r="B55" s="24" t="s">
        <v>170</v>
      </c>
      <c r="C55" s="51">
        <v>196.978262621879</v>
      </c>
      <c r="D55" s="51">
        <v>148.00484675883399</v>
      </c>
      <c r="E55" s="51">
        <v>168.844984720897</v>
      </c>
      <c r="F55" s="51">
        <v>169.19106342994601</v>
      </c>
      <c r="G55" s="51">
        <v>143.45808856379799</v>
      </c>
      <c r="H55" s="51">
        <v>185.224538382063</v>
      </c>
      <c r="I55" s="51">
        <v>268.82468189319002</v>
      </c>
      <c r="J55" s="51">
        <v>280.92488950878197</v>
      </c>
      <c r="K55" s="51">
        <v>166.65031068649799</v>
      </c>
    </row>
    <row r="56" spans="2:11" x14ac:dyDescent="0.2">
      <c r="B56" s="5" t="s">
        <v>176</v>
      </c>
      <c r="C56" s="23">
        <v>158.65039086691701</v>
      </c>
      <c r="D56" s="23">
        <v>147.04630300215501</v>
      </c>
      <c r="E56" s="23">
        <v>170.412377458523</v>
      </c>
      <c r="F56" s="23">
        <v>171.490450151142</v>
      </c>
      <c r="G56" s="23">
        <v>146.614064433485</v>
      </c>
      <c r="H56" s="23">
        <v>184.999153512319</v>
      </c>
      <c r="I56" s="23">
        <v>270.22574947025601</v>
      </c>
      <c r="J56" s="23">
        <v>266.44240117263098</v>
      </c>
      <c r="K56" s="23">
        <v>166.72955861256199</v>
      </c>
    </row>
    <row r="57" spans="2:11" x14ac:dyDescent="0.2">
      <c r="B57" s="5" t="s">
        <v>177</v>
      </c>
      <c r="C57" s="23">
        <v>178.785537642219</v>
      </c>
      <c r="D57" s="23">
        <v>144.45781083981601</v>
      </c>
      <c r="E57" s="23">
        <v>172.319569664239</v>
      </c>
      <c r="F57" s="23">
        <v>172.91206737760501</v>
      </c>
      <c r="G57" s="23">
        <v>147.11789200694199</v>
      </c>
      <c r="H57" s="23">
        <v>183.594157769665</v>
      </c>
      <c r="I57" s="23">
        <v>261.34984469711702</v>
      </c>
      <c r="J57" s="23">
        <v>273.19712512503298</v>
      </c>
      <c r="K57" s="23">
        <v>168.103803800446</v>
      </c>
    </row>
    <row r="58" spans="2:11" x14ac:dyDescent="0.2">
      <c r="B58" s="5" t="s">
        <v>178</v>
      </c>
      <c r="C58" s="23">
        <v>199.284813979506</v>
      </c>
      <c r="D58" s="23">
        <v>147.545958775787</v>
      </c>
      <c r="E58" s="23">
        <v>173.951897895993</v>
      </c>
      <c r="F58" s="23">
        <v>175.341638108312</v>
      </c>
      <c r="G58" s="23">
        <v>146.41785338806201</v>
      </c>
      <c r="H58" s="23">
        <v>183.207030501661</v>
      </c>
      <c r="I58" s="23">
        <v>263.42032907250803</v>
      </c>
      <c r="J58" s="23">
        <v>264.51765188427601</v>
      </c>
      <c r="K58" s="23">
        <v>170.57589586914301</v>
      </c>
    </row>
    <row r="59" spans="2:11" x14ac:dyDescent="0.2">
      <c r="B59" s="24" t="s">
        <v>207</v>
      </c>
      <c r="C59" s="51">
        <v>186.567637734888</v>
      </c>
      <c r="D59" s="51">
        <v>145.61642445561</v>
      </c>
      <c r="E59" s="51">
        <v>175.29461585293799</v>
      </c>
      <c r="F59" s="51">
        <v>177.33679763901401</v>
      </c>
      <c r="G59" s="51">
        <v>147.66657095500699</v>
      </c>
      <c r="H59" s="51">
        <v>186.60769436905699</v>
      </c>
      <c r="I59" s="51">
        <v>270.03344008881697</v>
      </c>
      <c r="J59" s="51">
        <v>276.96680015066403</v>
      </c>
      <c r="K59" s="51">
        <v>170.907390070921</v>
      </c>
    </row>
    <row r="60" spans="2:11" x14ac:dyDescent="0.2">
      <c r="B60" s="5" t="s">
        <v>250</v>
      </c>
      <c r="C60" s="23">
        <v>190.51834578855201</v>
      </c>
      <c r="D60" s="23">
        <v>146.05647886883801</v>
      </c>
      <c r="E60" s="23">
        <v>175.301809820839</v>
      </c>
      <c r="F60" s="23">
        <v>178.11489366085499</v>
      </c>
      <c r="G60" s="23">
        <v>146.82442367366701</v>
      </c>
      <c r="H60" s="23">
        <v>190.18452631933201</v>
      </c>
      <c r="I60" s="23">
        <v>266.44037906689601</v>
      </c>
      <c r="J60" s="23">
        <v>288.689880270912</v>
      </c>
      <c r="K60" s="23">
        <v>171.80863413351199</v>
      </c>
    </row>
    <row r="61" spans="2:11" x14ac:dyDescent="0.2">
      <c r="B61" s="5" t="s">
        <v>251</v>
      </c>
      <c r="C61" s="23">
        <v>197.49615904241301</v>
      </c>
      <c r="D61" s="23">
        <v>151.12540457492099</v>
      </c>
      <c r="E61" s="23">
        <v>177.88075773782401</v>
      </c>
      <c r="F61" s="23">
        <v>180.474792581119</v>
      </c>
      <c r="G61" s="23">
        <v>148.62011885222699</v>
      </c>
      <c r="H61" s="23">
        <v>198.26090605302801</v>
      </c>
      <c r="I61" s="23">
        <v>275.664169163086</v>
      </c>
      <c r="J61" s="23">
        <v>292.37199826555701</v>
      </c>
      <c r="K61" s="23">
        <v>174.41610527153199</v>
      </c>
    </row>
    <row r="62" spans="2:11" x14ac:dyDescent="0.2">
      <c r="B62" s="5" t="s">
        <v>252</v>
      </c>
      <c r="C62" s="23">
        <v>195.60983948403199</v>
      </c>
      <c r="D62" s="23">
        <v>151.429399430578</v>
      </c>
      <c r="E62" s="23">
        <v>178.748876311933</v>
      </c>
      <c r="F62" s="23">
        <v>181.64839194241799</v>
      </c>
      <c r="G62" s="23">
        <v>149.81104191660799</v>
      </c>
      <c r="H62" s="23">
        <v>197.66776933916699</v>
      </c>
      <c r="I62" s="23">
        <v>269.82141748606801</v>
      </c>
      <c r="J62" s="23">
        <v>287.659104776905</v>
      </c>
      <c r="K62" s="23">
        <v>175.434324587514</v>
      </c>
    </row>
    <row r="63" spans="2:11" x14ac:dyDescent="0.2">
      <c r="B63" s="24" t="s">
        <v>254</v>
      </c>
      <c r="C63" s="51">
        <v>194.73873228194699</v>
      </c>
      <c r="D63" s="51">
        <v>150.30606564095399</v>
      </c>
      <c r="E63" s="51">
        <v>179.08515684898299</v>
      </c>
      <c r="F63" s="51">
        <v>181.127503674617</v>
      </c>
      <c r="G63" s="51">
        <v>151.51518469333999</v>
      </c>
      <c r="H63" s="51">
        <v>194.845063451074</v>
      </c>
      <c r="I63" s="51">
        <v>280.86303005061001</v>
      </c>
      <c r="J63" s="51">
        <v>287.229476385113</v>
      </c>
      <c r="K63" s="51">
        <v>175.053858119366</v>
      </c>
    </row>
    <row r="64" spans="2:11" x14ac:dyDescent="0.2">
      <c r="B64" s="5" t="s">
        <v>256</v>
      </c>
      <c r="C64" s="23">
        <v>199.908083557037</v>
      </c>
      <c r="D64" s="23">
        <v>151.52286448936101</v>
      </c>
      <c r="E64" s="23">
        <v>179.150498324311</v>
      </c>
      <c r="F64" s="23">
        <v>183.14123713438599</v>
      </c>
      <c r="G64" s="23">
        <v>150.34722731662501</v>
      </c>
      <c r="H64" s="23">
        <v>194.83194498543199</v>
      </c>
      <c r="I64" s="23">
        <v>275.66975062315402</v>
      </c>
      <c r="J64" s="23">
        <v>290.737280445686</v>
      </c>
      <c r="K64" s="23">
        <v>176.16952450448699</v>
      </c>
    </row>
    <row r="65" spans="2:12" x14ac:dyDescent="0.2">
      <c r="B65" s="5" t="s">
        <v>263</v>
      </c>
      <c r="C65" s="23">
        <v>196.64390238736701</v>
      </c>
      <c r="D65" s="23">
        <v>147.628435218595</v>
      </c>
      <c r="E65" s="23">
        <v>177.865775860339</v>
      </c>
      <c r="F65" s="23">
        <v>181.77521961239299</v>
      </c>
      <c r="G65" s="23">
        <v>150.85244066861699</v>
      </c>
      <c r="H65" s="23">
        <v>187.267138352876</v>
      </c>
      <c r="I65" s="23">
        <v>273.48942970727001</v>
      </c>
      <c r="J65" s="23">
        <v>284.34596521717202</v>
      </c>
      <c r="K65" s="23">
        <v>173.82590792409201</v>
      </c>
    </row>
    <row r="66" spans="2:12" x14ac:dyDescent="0.2">
      <c r="B66" s="5" t="s">
        <v>264</v>
      </c>
      <c r="C66" s="23">
        <v>197.95175755199199</v>
      </c>
      <c r="D66" s="23">
        <v>146.99169537483999</v>
      </c>
      <c r="E66" s="23">
        <v>178.18450634932799</v>
      </c>
      <c r="F66" s="23">
        <v>181.89564760816199</v>
      </c>
      <c r="G66" s="23">
        <v>151.740761372375</v>
      </c>
      <c r="H66" s="23">
        <v>182.86860680315601</v>
      </c>
      <c r="I66" s="23">
        <v>282.70962861999499</v>
      </c>
      <c r="J66" s="23">
        <v>293.41196211602897</v>
      </c>
      <c r="K66" s="23">
        <v>173.61844761633299</v>
      </c>
      <c r="L66" s="23"/>
    </row>
    <row r="67" spans="2:12" x14ac:dyDescent="0.2">
      <c r="B67" s="24" t="s">
        <v>265</v>
      </c>
      <c r="C67" s="51">
        <v>199.52257165798599</v>
      </c>
      <c r="D67" s="51">
        <v>147.04407771283999</v>
      </c>
      <c r="E67" s="51">
        <v>178.40830971115599</v>
      </c>
      <c r="F67" s="51">
        <v>184.135902107303</v>
      </c>
      <c r="G67" s="51">
        <v>150.874697594016</v>
      </c>
      <c r="H67" s="51">
        <v>181.293853266886</v>
      </c>
      <c r="I67" s="51">
        <v>250.33118476945501</v>
      </c>
      <c r="J67" s="51">
        <v>275.30667821996298</v>
      </c>
      <c r="K67" s="51">
        <v>173.825718885432</v>
      </c>
    </row>
    <row r="68" spans="2:12" x14ac:dyDescent="0.2">
      <c r="B68" s="5" t="s">
        <v>277</v>
      </c>
      <c r="C68" s="23">
        <v>208.829397571702</v>
      </c>
      <c r="D68" s="23">
        <v>144.64232927505401</v>
      </c>
      <c r="E68" s="23">
        <v>176.61455925979101</v>
      </c>
      <c r="F68" s="23">
        <v>180.30949882366599</v>
      </c>
      <c r="G68" s="23">
        <v>149.80895968252099</v>
      </c>
      <c r="H68" s="23">
        <v>175.550215483399</v>
      </c>
      <c r="I68" s="23">
        <v>284.30911988705799</v>
      </c>
      <c r="J68" s="23">
        <v>275.10014492521702</v>
      </c>
      <c r="K68" s="23">
        <v>172.428786693745</v>
      </c>
    </row>
    <row r="69" spans="2:12" x14ac:dyDescent="0.2">
      <c r="B69" s="5" t="s">
        <v>280</v>
      </c>
      <c r="C69" s="23">
        <v>201.29196557107801</v>
      </c>
      <c r="D69" s="23">
        <v>139.60900521093399</v>
      </c>
      <c r="E69" s="23">
        <v>174.730385836198</v>
      </c>
      <c r="F69" s="23">
        <v>176.39961466168899</v>
      </c>
      <c r="G69" s="23">
        <v>150.40313098324199</v>
      </c>
      <c r="H69" s="23">
        <v>162.55387947288699</v>
      </c>
      <c r="I69" s="23">
        <v>293.24056148986398</v>
      </c>
      <c r="J69" s="23">
        <v>252.33307496846899</v>
      </c>
      <c r="K69" s="23">
        <v>168.788893344314</v>
      </c>
    </row>
    <row r="70" spans="2:12" x14ac:dyDescent="0.2">
      <c r="B70" s="5" t="s">
        <v>284</v>
      </c>
      <c r="C70" s="23">
        <v>195.27148722310699</v>
      </c>
      <c r="D70" s="23">
        <v>136.980987964023</v>
      </c>
      <c r="E70" s="23">
        <v>172.88897510765199</v>
      </c>
      <c r="F70" s="23">
        <v>173.728685905535</v>
      </c>
      <c r="G70" s="23">
        <v>150.85402134853399</v>
      </c>
      <c r="H70" s="23">
        <v>155.404904805895</v>
      </c>
      <c r="I70" s="23">
        <v>286.16328493077401</v>
      </c>
      <c r="J70" s="23">
        <v>234.263149364735</v>
      </c>
      <c r="K70" s="23">
        <v>165.883283763425</v>
      </c>
    </row>
    <row r="71" spans="2:12" x14ac:dyDescent="0.2">
      <c r="B71" s="24" t="s">
        <v>297</v>
      </c>
      <c r="C71" s="51">
        <v>200.84778574932199</v>
      </c>
      <c r="D71" s="51">
        <v>135.06401778621</v>
      </c>
      <c r="E71" s="51">
        <v>170.385960016713</v>
      </c>
      <c r="F71" s="51">
        <v>171.54619759087899</v>
      </c>
      <c r="G71" s="51">
        <v>146.48894537353101</v>
      </c>
      <c r="H71" s="51">
        <v>147.77649555382101</v>
      </c>
      <c r="I71" s="51">
        <v>284.89086896753503</v>
      </c>
      <c r="J71" s="51">
        <v>220.54658937264</v>
      </c>
      <c r="K71" s="51">
        <v>163.481268057546</v>
      </c>
    </row>
    <row r="72" spans="2:12" x14ac:dyDescent="0.2">
      <c r="B72" s="52" t="s">
        <v>268</v>
      </c>
    </row>
    <row r="73" spans="2:12" x14ac:dyDescent="0.2">
      <c r="B73" s="18" t="s">
        <v>9</v>
      </c>
    </row>
  </sheetData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73"/>
  <sheetViews>
    <sheetView zoomScaleNormal="100" zoomScaleSheetLayoutView="100" workbookViewId="0">
      <pane xSplit="2" ySplit="8" topLeftCell="C45" activePane="bottomRight" state="frozen"/>
      <selection activeCell="Q29" sqref="Q29"/>
      <selection pane="topRight" activeCell="Q29" sqref="Q29"/>
      <selection pane="bottomLeft" activeCell="Q29" sqref="Q29"/>
      <selection pane="bottomRight" activeCell="Q29" sqref="Q29"/>
    </sheetView>
  </sheetViews>
  <sheetFormatPr defaultRowHeight="11.25" x14ac:dyDescent="0.2"/>
  <cols>
    <col min="1" max="1" width="3.7109375" style="5" customWidth="1"/>
    <col min="2" max="2" width="9.140625" style="5"/>
    <col min="3" max="11" width="11.140625" style="5" customWidth="1"/>
    <col min="12" max="16384" width="9.140625" style="5"/>
  </cols>
  <sheetData>
    <row r="1" spans="2:17" s="72" customFormat="1" ht="12.75" x14ac:dyDescent="0.2">
      <c r="B1" s="68" t="s">
        <v>181</v>
      </c>
      <c r="D1" s="74"/>
      <c r="E1" s="74"/>
      <c r="F1" s="74"/>
      <c r="K1" s="107" t="s">
        <v>291</v>
      </c>
      <c r="N1" s="242"/>
      <c r="O1" s="242"/>
      <c r="P1" s="242"/>
      <c r="Q1" s="243"/>
    </row>
    <row r="2" spans="2:17" s="72" customFormat="1" ht="12.75" x14ac:dyDescent="0.2">
      <c r="B2" s="41"/>
      <c r="D2" s="74"/>
      <c r="E2" s="74"/>
      <c r="F2" s="74"/>
      <c r="K2" s="71"/>
    </row>
    <row r="3" spans="2:17" x14ac:dyDescent="0.2">
      <c r="B3" s="27" t="s">
        <v>159</v>
      </c>
      <c r="C3" s="27"/>
      <c r="D3" s="53"/>
      <c r="E3" s="53"/>
      <c r="F3" s="53"/>
      <c r="G3" s="53"/>
      <c r="H3" s="53"/>
      <c r="J3" s="53"/>
      <c r="K3" s="53"/>
    </row>
    <row r="4" spans="2:17" x14ac:dyDescent="0.2">
      <c r="B4" s="40" t="s">
        <v>117</v>
      </c>
      <c r="I4" s="40"/>
      <c r="J4" s="54"/>
      <c r="K4" s="54"/>
      <c r="L4" s="54"/>
    </row>
    <row r="5" spans="2:17" x14ac:dyDescent="0.2">
      <c r="B5" s="41" t="s">
        <v>128</v>
      </c>
      <c r="I5" s="41"/>
    </row>
    <row r="6" spans="2:17" x14ac:dyDescent="0.2">
      <c r="B6" s="80"/>
      <c r="C6" s="232"/>
      <c r="D6" s="232"/>
      <c r="E6" s="232"/>
      <c r="F6" s="232"/>
      <c r="G6" s="232"/>
      <c r="H6" s="232"/>
      <c r="I6" s="232"/>
      <c r="J6" s="232"/>
      <c r="K6" s="232"/>
      <c r="L6" s="232"/>
    </row>
    <row r="7" spans="2:17" x14ac:dyDescent="0.2">
      <c r="B7" s="77"/>
      <c r="C7" s="79"/>
      <c r="D7" s="79"/>
      <c r="E7" s="79"/>
      <c r="F7" s="269" t="s">
        <v>101</v>
      </c>
      <c r="G7" s="269"/>
      <c r="H7" s="79"/>
      <c r="I7" s="79"/>
      <c r="J7" s="79"/>
      <c r="K7" s="79"/>
    </row>
    <row r="8" spans="2:17" ht="34.5" customHeight="1" thickBot="1" x14ac:dyDescent="0.25">
      <c r="B8" s="78" t="s">
        <v>1</v>
      </c>
      <c r="C8" s="33" t="s">
        <v>40</v>
      </c>
      <c r="D8" s="33" t="s">
        <v>41</v>
      </c>
      <c r="E8" s="33" t="s">
        <v>42</v>
      </c>
      <c r="F8" s="33" t="s">
        <v>51</v>
      </c>
      <c r="G8" s="33" t="s">
        <v>52</v>
      </c>
      <c r="H8" s="33" t="s">
        <v>66</v>
      </c>
      <c r="I8" s="33" t="s">
        <v>49</v>
      </c>
      <c r="J8" s="33" t="s">
        <v>50</v>
      </c>
      <c r="K8" s="33" t="s">
        <v>45</v>
      </c>
    </row>
    <row r="9" spans="2:17" ht="12" thickTop="1" x14ac:dyDescent="0.2">
      <c r="B9" s="108" t="s">
        <v>191</v>
      </c>
      <c r="C9" s="23">
        <v>4.906356970078174</v>
      </c>
      <c r="D9" s="128">
        <v>-0.60235082747653879</v>
      </c>
      <c r="E9" s="128">
        <v>1.9177220335957701</v>
      </c>
      <c r="F9" s="128">
        <v>1.3389749371130799</v>
      </c>
      <c r="G9" s="128">
        <v>2.373509285373987</v>
      </c>
      <c r="H9" s="128">
        <v>-7.0374150621285159</v>
      </c>
      <c r="I9" s="128">
        <v>10.389181468969944</v>
      </c>
      <c r="J9" s="128">
        <v>-10.584102202517531</v>
      </c>
      <c r="K9" s="128">
        <v>1.3398776018223257</v>
      </c>
    </row>
    <row r="10" spans="2:17" x14ac:dyDescent="0.2">
      <c r="B10" s="9" t="s">
        <v>192</v>
      </c>
      <c r="C10" s="23">
        <v>5.4169489440293095</v>
      </c>
      <c r="D10" s="23">
        <v>1.5255724517547087</v>
      </c>
      <c r="E10" s="23">
        <v>2.3238367633630519</v>
      </c>
      <c r="F10" s="23">
        <v>2.5397839750893603</v>
      </c>
      <c r="G10" s="23">
        <v>2.4507833592166905</v>
      </c>
      <c r="H10" s="23">
        <v>-3.4275529040867392</v>
      </c>
      <c r="I10" s="23">
        <v>13.692333362620989</v>
      </c>
      <c r="J10" s="23">
        <v>-5.3590717512897346</v>
      </c>
      <c r="K10" s="23">
        <v>2.435509946447878</v>
      </c>
    </row>
    <row r="11" spans="2:17" x14ac:dyDescent="0.2">
      <c r="B11" s="9" t="s">
        <v>193</v>
      </c>
      <c r="C11" s="23">
        <v>4.8705297095555711</v>
      </c>
      <c r="D11" s="23">
        <v>3.6619680936485155</v>
      </c>
      <c r="E11" s="23">
        <v>3.1963158710109019</v>
      </c>
      <c r="F11" s="23">
        <v>3.7764396800459954</v>
      </c>
      <c r="G11" s="23">
        <v>1.5760754218161699</v>
      </c>
      <c r="H11" s="23">
        <v>1.3107973218956515</v>
      </c>
      <c r="I11" s="23">
        <v>17.837422136262937</v>
      </c>
      <c r="J11" s="23">
        <v>4.5545510973405756</v>
      </c>
      <c r="K11" s="23">
        <v>3.7752778726457992</v>
      </c>
    </row>
    <row r="12" spans="2:17" x14ac:dyDescent="0.2">
      <c r="B12" s="44" t="s">
        <v>194</v>
      </c>
      <c r="C12" s="51">
        <v>2.7234059312352121</v>
      </c>
      <c r="D12" s="51">
        <v>4.4118362753294171</v>
      </c>
      <c r="E12" s="51">
        <v>3.8467521455338272</v>
      </c>
      <c r="F12" s="51">
        <v>4.0326324095993682</v>
      </c>
      <c r="G12" s="51">
        <v>-0.15126703488873572</v>
      </c>
      <c r="H12" s="51">
        <v>4.8131915912941192</v>
      </c>
      <c r="I12" s="51">
        <v>12.860549342006976</v>
      </c>
      <c r="J12" s="51">
        <v>10.798586695140644</v>
      </c>
      <c r="K12" s="51">
        <v>4.3879494436487976</v>
      </c>
    </row>
    <row r="13" spans="2:17" x14ac:dyDescent="0.2">
      <c r="B13" s="9" t="s">
        <v>195</v>
      </c>
      <c r="C13" s="23">
        <v>1.8452195019788675</v>
      </c>
      <c r="D13" s="23">
        <v>4.3025865117507056</v>
      </c>
      <c r="E13" s="23">
        <v>3.6651781796647187</v>
      </c>
      <c r="F13" s="23">
        <v>4.2741446053754961</v>
      </c>
      <c r="G13" s="23">
        <v>-0.72356753075561997</v>
      </c>
      <c r="H13" s="23">
        <v>7.4006830453467121</v>
      </c>
      <c r="I13" s="23">
        <v>10.850750382542508</v>
      </c>
      <c r="J13" s="23">
        <v>15.441133345531121</v>
      </c>
      <c r="K13" s="23">
        <v>4.1593659933644167</v>
      </c>
    </row>
    <row r="14" spans="2:17" x14ac:dyDescent="0.2">
      <c r="B14" s="9" t="s">
        <v>196</v>
      </c>
      <c r="C14" s="23">
        <v>1.7445523359908899</v>
      </c>
      <c r="D14" s="23">
        <v>3.4035951471163894</v>
      </c>
      <c r="E14" s="23">
        <v>3.6293572209579406</v>
      </c>
      <c r="F14" s="23">
        <v>3.9848872617699316</v>
      </c>
      <c r="G14" s="23">
        <v>-0.48788229383119885</v>
      </c>
      <c r="H14" s="23">
        <v>6.8729398233544181</v>
      </c>
      <c r="I14" s="23">
        <v>11.553010769567006</v>
      </c>
      <c r="J14" s="23">
        <v>16.717464166564412</v>
      </c>
      <c r="K14" s="23">
        <v>3.7386464333157177</v>
      </c>
    </row>
    <row r="15" spans="2:17" x14ac:dyDescent="0.2">
      <c r="B15" s="9" t="s">
        <v>197</v>
      </c>
      <c r="C15" s="23">
        <v>2.8935061400778395</v>
      </c>
      <c r="D15" s="23">
        <v>1.5477639644184471</v>
      </c>
      <c r="E15" s="23">
        <v>2.969614098086959</v>
      </c>
      <c r="F15" s="23">
        <v>2.309017880942954</v>
      </c>
      <c r="G15" s="23">
        <v>0.95216190605251771</v>
      </c>
      <c r="H15" s="23">
        <v>5.411326546017281</v>
      </c>
      <c r="I15" s="23">
        <v>7.518685195463215</v>
      </c>
      <c r="J15" s="23">
        <v>10.296053093632151</v>
      </c>
      <c r="K15" s="23">
        <v>2.6826837334938958</v>
      </c>
    </row>
    <row r="16" spans="2:17" x14ac:dyDescent="0.2">
      <c r="B16" s="44" t="s">
        <v>198</v>
      </c>
      <c r="C16" s="51">
        <v>5.2003402727373249</v>
      </c>
      <c r="D16" s="51">
        <v>-0.64239997988828623</v>
      </c>
      <c r="E16" s="51">
        <v>2.0637140919325336</v>
      </c>
      <c r="F16" s="51">
        <v>0.77130656553172638</v>
      </c>
      <c r="G16" s="51">
        <v>2.6159231137508954</v>
      </c>
      <c r="H16" s="51">
        <v>1.3044755130336538</v>
      </c>
      <c r="I16" s="51">
        <v>9.2305269093461373</v>
      </c>
      <c r="J16" s="51">
        <v>3.3314028453792943</v>
      </c>
      <c r="K16" s="51">
        <v>1.3898964044581685</v>
      </c>
    </row>
    <row r="17" spans="2:11" x14ac:dyDescent="0.2">
      <c r="B17" s="9" t="s">
        <v>199</v>
      </c>
      <c r="C17" s="23">
        <v>5.7085225863257039</v>
      </c>
      <c r="D17" s="23">
        <v>-2.1236052981175257</v>
      </c>
      <c r="E17" s="23">
        <v>2.1906759465662562</v>
      </c>
      <c r="F17" s="23">
        <v>-0.12850228358770588</v>
      </c>
      <c r="G17" s="23">
        <v>3.4037676798140959</v>
      </c>
      <c r="H17" s="23">
        <v>-3.0543167085674283</v>
      </c>
      <c r="I17" s="23">
        <v>5.3861649887509078</v>
      </c>
      <c r="J17" s="23">
        <v>-6.3882685326313471</v>
      </c>
      <c r="K17" s="23">
        <v>0.67111540071416176</v>
      </c>
    </row>
    <row r="18" spans="2:11" x14ac:dyDescent="0.2">
      <c r="B18" s="9" t="s">
        <v>200</v>
      </c>
      <c r="C18" s="23">
        <v>6.9035163590836168</v>
      </c>
      <c r="D18" s="23">
        <v>-1.6526529360939346</v>
      </c>
      <c r="E18" s="23">
        <v>2.024891196410028</v>
      </c>
      <c r="F18" s="23">
        <v>-0.70100725216157844</v>
      </c>
      <c r="G18" s="23">
        <v>3.8717439122306629</v>
      </c>
      <c r="H18" s="23">
        <v>-4.6221650779414531</v>
      </c>
      <c r="I18" s="23">
        <v>-1.0055302097588092</v>
      </c>
      <c r="J18" s="23">
        <v>-13.140991898389254</v>
      </c>
      <c r="K18" s="23">
        <v>0.67355813561955635</v>
      </c>
    </row>
    <row r="19" spans="2:11" x14ac:dyDescent="0.2">
      <c r="B19" s="9" t="s">
        <v>201</v>
      </c>
      <c r="C19" s="23">
        <v>8.4041401024475881</v>
      </c>
      <c r="D19" s="23">
        <v>0.47546143236374405</v>
      </c>
      <c r="E19" s="23">
        <v>2.4484853223539993</v>
      </c>
      <c r="F19" s="23">
        <v>0.41972535273715472</v>
      </c>
      <c r="G19" s="23">
        <v>4.0398293313514522</v>
      </c>
      <c r="H19" s="23">
        <v>-5.0167731192491072</v>
      </c>
      <c r="I19" s="23">
        <v>3.6008329642160053</v>
      </c>
      <c r="J19" s="23">
        <v>-14.073834685620657</v>
      </c>
      <c r="K19" s="23">
        <v>1.6165552577045217</v>
      </c>
    </row>
    <row r="20" spans="2:11" x14ac:dyDescent="0.2">
      <c r="B20" s="44" t="s">
        <v>202</v>
      </c>
      <c r="C20" s="51">
        <v>8.0201708678014683</v>
      </c>
      <c r="D20" s="51">
        <v>3.8032193885016108</v>
      </c>
      <c r="E20" s="51">
        <v>3.1223495325520156</v>
      </c>
      <c r="F20" s="51">
        <v>1.3188470606153135</v>
      </c>
      <c r="G20" s="51">
        <v>3.8163235971063081</v>
      </c>
      <c r="H20" s="51">
        <v>-1.4437748049127674</v>
      </c>
      <c r="I20" s="51">
        <v>6.4768219559222739</v>
      </c>
      <c r="J20" s="51">
        <v>-13.307268998102762</v>
      </c>
      <c r="K20" s="51">
        <v>3.0534618568362371</v>
      </c>
    </row>
    <row r="21" spans="2:11" x14ac:dyDescent="0.2">
      <c r="B21" s="9" t="s">
        <v>203</v>
      </c>
      <c r="C21" s="23">
        <v>11.022219541520606</v>
      </c>
      <c r="D21" s="23">
        <v>4.4042108272430713</v>
      </c>
      <c r="E21" s="23">
        <v>2.8495064538434756</v>
      </c>
      <c r="F21" s="23">
        <v>1.255195980937529</v>
      </c>
      <c r="G21" s="23">
        <v>2.563124867224853</v>
      </c>
      <c r="H21" s="23">
        <v>1.3272037945310178</v>
      </c>
      <c r="I21" s="23">
        <v>10.898261216043203</v>
      </c>
      <c r="J21" s="23">
        <v>-10.004913444731034</v>
      </c>
      <c r="K21" s="23">
        <v>3.5870420394644498</v>
      </c>
    </row>
    <row r="22" spans="2:11" x14ac:dyDescent="0.2">
      <c r="B22" s="9" t="s">
        <v>204</v>
      </c>
      <c r="C22" s="23">
        <v>12.678317917721715</v>
      </c>
      <c r="D22" s="23">
        <v>3.2801962483401059</v>
      </c>
      <c r="E22" s="23">
        <v>2.4478881089667892</v>
      </c>
      <c r="F22" s="23">
        <v>0.56368737441250261</v>
      </c>
      <c r="G22" s="23">
        <v>1.5984806026917209</v>
      </c>
      <c r="H22" s="23">
        <v>0.74484757864208273</v>
      </c>
      <c r="I22" s="23">
        <v>20.812196449870445</v>
      </c>
      <c r="J22" s="23">
        <v>-6.7297271683788846</v>
      </c>
      <c r="K22" s="23">
        <v>3.1941640197060028</v>
      </c>
    </row>
    <row r="23" spans="2:11" x14ac:dyDescent="0.2">
      <c r="B23" s="9" t="s">
        <v>205</v>
      </c>
      <c r="C23" s="23">
        <v>9.8615621658026065</v>
      </c>
      <c r="D23" s="23">
        <v>2.2908153708702139</v>
      </c>
      <c r="E23" s="23">
        <v>1.7024434345228823</v>
      </c>
      <c r="F23" s="23">
        <v>-0.28797687759085644</v>
      </c>
      <c r="G23" s="23">
        <v>1.0773772841031315</v>
      </c>
      <c r="H23" s="23">
        <v>-0.94143854619384015</v>
      </c>
      <c r="I23" s="23">
        <v>15.025155766757514</v>
      </c>
      <c r="J23" s="23">
        <v>-5.4165285523194218</v>
      </c>
      <c r="K23" s="23">
        <v>2.2803673871020447</v>
      </c>
    </row>
    <row r="24" spans="2:11" x14ac:dyDescent="0.2">
      <c r="B24" s="44" t="s">
        <v>206</v>
      </c>
      <c r="C24" s="51">
        <v>8.3063421990174913</v>
      </c>
      <c r="D24" s="51">
        <v>0.1036196157297109</v>
      </c>
      <c r="E24" s="51">
        <v>0.9913197740495816</v>
      </c>
      <c r="F24" s="51">
        <v>-0.54599277769974419</v>
      </c>
      <c r="G24" s="51">
        <v>1.596562571916782</v>
      </c>
      <c r="H24" s="51">
        <v>-3.9845123668534654</v>
      </c>
      <c r="I24" s="51">
        <v>11.015939410796172</v>
      </c>
      <c r="J24" s="51">
        <v>-0.48349720717731914</v>
      </c>
      <c r="K24" s="51">
        <v>1.1408289987707931</v>
      </c>
    </row>
    <row r="25" spans="2:11" x14ac:dyDescent="0.2">
      <c r="B25" s="9" t="s">
        <v>171</v>
      </c>
      <c r="C25" s="23">
        <v>4.0260183092222901</v>
      </c>
      <c r="D25" s="23">
        <v>1.7602788764421451</v>
      </c>
      <c r="E25" s="23">
        <v>1.3571438477356645</v>
      </c>
      <c r="F25" s="23">
        <v>-0.32095002261036676</v>
      </c>
      <c r="G25" s="23">
        <v>2.6678252112821488</v>
      </c>
      <c r="H25" s="23">
        <v>-4.469605961478706</v>
      </c>
      <c r="I25" s="23">
        <v>11.952045598156413</v>
      </c>
      <c r="J25" s="23">
        <v>3.0104938162671235</v>
      </c>
      <c r="K25" s="23">
        <v>1.4445290056553262</v>
      </c>
    </row>
    <row r="26" spans="2:11" x14ac:dyDescent="0.2">
      <c r="B26" s="9" t="s">
        <v>172</v>
      </c>
      <c r="C26" s="23">
        <v>1.0806153712129563</v>
      </c>
      <c r="D26" s="23">
        <v>4.4492843342259114</v>
      </c>
      <c r="E26" s="23">
        <v>2.5094091994447121</v>
      </c>
      <c r="F26" s="23">
        <v>0.9539697757667609</v>
      </c>
      <c r="G26" s="23">
        <v>4.2181796692158491</v>
      </c>
      <c r="H26" s="23">
        <v>-3.2820351376372514E-2</v>
      </c>
      <c r="I26" s="23">
        <v>9.149125301936456</v>
      </c>
      <c r="J26" s="23">
        <v>7.1054928439525655</v>
      </c>
      <c r="K26" s="23">
        <v>2.8150418471832861</v>
      </c>
    </row>
    <row r="27" spans="2:11" x14ac:dyDescent="0.2">
      <c r="B27" s="9" t="s">
        <v>173</v>
      </c>
      <c r="C27" s="23">
        <v>1.8597850247575431</v>
      </c>
      <c r="D27" s="23">
        <v>6.2773457000064647</v>
      </c>
      <c r="E27" s="23">
        <v>3.7131370634819527</v>
      </c>
      <c r="F27" s="23">
        <v>2.3640584699609279</v>
      </c>
      <c r="G27" s="23">
        <v>4.7947315269998736</v>
      </c>
      <c r="H27" s="23">
        <v>5.2859757069069646</v>
      </c>
      <c r="I27" s="23">
        <v>12.435840784897522</v>
      </c>
      <c r="J27" s="23">
        <v>11.588658045672663</v>
      </c>
      <c r="K27" s="23">
        <v>4.3314099994916644</v>
      </c>
    </row>
    <row r="28" spans="2:11" x14ac:dyDescent="0.2">
      <c r="B28" s="44" t="s">
        <v>174</v>
      </c>
      <c r="C28" s="51">
        <v>1.9951235827591507</v>
      </c>
      <c r="D28" s="51">
        <v>8.2148895629895247</v>
      </c>
      <c r="E28" s="51">
        <v>5.0095557306961913</v>
      </c>
      <c r="F28" s="51">
        <v>3.9234940878447588</v>
      </c>
      <c r="G28" s="51">
        <v>3.8760372110371977</v>
      </c>
      <c r="H28" s="51">
        <v>8.4869633982647343</v>
      </c>
      <c r="I28" s="51">
        <v>14.473779705747326</v>
      </c>
      <c r="J28" s="51">
        <v>10.364045249957599</v>
      </c>
      <c r="K28" s="51">
        <v>5.7599646368599489</v>
      </c>
    </row>
    <row r="29" spans="2:11" x14ac:dyDescent="0.2">
      <c r="B29" s="9" t="s">
        <v>133</v>
      </c>
      <c r="C29" s="23">
        <v>2.8981392405759809</v>
      </c>
      <c r="D29" s="23">
        <v>7.4416750222014993</v>
      </c>
      <c r="E29" s="23">
        <v>5.2968215808959718</v>
      </c>
      <c r="F29" s="23">
        <v>5.0048580008968946</v>
      </c>
      <c r="G29" s="23">
        <v>3.8886170846943235</v>
      </c>
      <c r="H29" s="23">
        <v>8.585967238593506</v>
      </c>
      <c r="I29" s="23">
        <v>12.573829418072613</v>
      </c>
      <c r="J29" s="23">
        <v>10.026385341230659</v>
      </c>
      <c r="K29" s="23">
        <v>5.818639563995287</v>
      </c>
    </row>
    <row r="30" spans="2:11" x14ac:dyDescent="0.2">
      <c r="B30" s="9" t="s">
        <v>134</v>
      </c>
      <c r="C30" s="23">
        <v>3.0016466261487018</v>
      </c>
      <c r="D30" s="23">
        <v>6.5328930536129759</v>
      </c>
      <c r="E30" s="23">
        <v>4.9592157062251063</v>
      </c>
      <c r="F30" s="23">
        <v>5.4132314934081549</v>
      </c>
      <c r="G30" s="23">
        <v>2.4288366805931716</v>
      </c>
      <c r="H30" s="23">
        <v>6.3469771334326186</v>
      </c>
      <c r="I30" s="23">
        <v>12.087245699074135</v>
      </c>
      <c r="J30" s="23">
        <v>9.0733951283547007</v>
      </c>
      <c r="K30" s="23">
        <v>5.3556184981679023</v>
      </c>
    </row>
    <row r="31" spans="2:11" x14ac:dyDescent="0.2">
      <c r="B31" s="9" t="s">
        <v>135</v>
      </c>
      <c r="C31" s="23">
        <v>1.3226246790333906</v>
      </c>
      <c r="D31" s="23">
        <v>3.8781588348099971</v>
      </c>
      <c r="E31" s="23">
        <v>4.5295294637180739</v>
      </c>
      <c r="F31" s="23">
        <v>5.2781937163257853</v>
      </c>
      <c r="G31" s="23">
        <v>1.7896723183244978</v>
      </c>
      <c r="H31" s="23">
        <v>3.0470996915874293</v>
      </c>
      <c r="I31" s="23">
        <v>11.36710718105396</v>
      </c>
      <c r="J31" s="23">
        <v>7.7958043819089884</v>
      </c>
      <c r="K31" s="23">
        <v>4.212241792142879</v>
      </c>
    </row>
    <row r="32" spans="2:11" x14ac:dyDescent="0.2">
      <c r="B32" s="44" t="s">
        <v>136</v>
      </c>
      <c r="C32" s="51">
        <v>1.1200605035447619</v>
      </c>
      <c r="D32" s="51">
        <v>1.994387130911579</v>
      </c>
      <c r="E32" s="51">
        <v>3.6606283865091571</v>
      </c>
      <c r="F32" s="51">
        <v>4.4218800957281701</v>
      </c>
      <c r="G32" s="51">
        <v>2.0109449439685179</v>
      </c>
      <c r="H32" s="51">
        <v>1.9563018020603451</v>
      </c>
      <c r="I32" s="51">
        <v>9.644173596553717</v>
      </c>
      <c r="J32" s="51">
        <v>7.461333004355919</v>
      </c>
      <c r="K32" s="51">
        <v>3.2021320621628435</v>
      </c>
    </row>
    <row r="33" spans="2:11" x14ac:dyDescent="0.2">
      <c r="B33" s="9" t="s">
        <v>137</v>
      </c>
      <c r="C33" s="23">
        <v>0.37280295487711612</v>
      </c>
      <c r="D33" s="23">
        <v>1.8074143747344396</v>
      </c>
      <c r="E33" s="23">
        <v>3.68819985864417</v>
      </c>
      <c r="F33" s="23">
        <v>4.3364901485098084</v>
      </c>
      <c r="G33" s="23">
        <v>1.8442819076474271</v>
      </c>
      <c r="H33" s="23">
        <v>3.7352846937442008</v>
      </c>
      <c r="I33" s="23">
        <v>9.3167673738754999</v>
      </c>
      <c r="J33" s="23">
        <v>8.9272677169054617</v>
      </c>
      <c r="K33" s="23">
        <v>3.2350040160927129</v>
      </c>
    </row>
    <row r="34" spans="2:11" x14ac:dyDescent="0.2">
      <c r="B34" s="9" t="s">
        <v>138</v>
      </c>
      <c r="C34" s="23">
        <v>-0.39119072764551843</v>
      </c>
      <c r="D34" s="23">
        <v>6.1896614028400521E-2</v>
      </c>
      <c r="E34" s="23">
        <v>3.6098120615186691</v>
      </c>
      <c r="F34" s="23">
        <v>4.5924828460762068</v>
      </c>
      <c r="G34" s="23">
        <v>2.2925311310503016</v>
      </c>
      <c r="H34" s="23">
        <v>3.8718337383441437</v>
      </c>
      <c r="I34" s="23">
        <v>6.0157130411059523</v>
      </c>
      <c r="J34" s="23">
        <v>10.131745562136253</v>
      </c>
      <c r="K34" s="23">
        <v>2.690783730842794</v>
      </c>
    </row>
    <row r="35" spans="2:11" x14ac:dyDescent="0.2">
      <c r="B35" s="9" t="s">
        <v>139</v>
      </c>
      <c r="C35" s="23">
        <v>2.8991802686290757</v>
      </c>
      <c r="D35" s="23">
        <v>1.0116138810159603</v>
      </c>
      <c r="E35" s="23">
        <v>3.8195481024999367</v>
      </c>
      <c r="F35" s="23">
        <v>4.8205850537520467</v>
      </c>
      <c r="G35" s="23">
        <v>2.5055238940004276</v>
      </c>
      <c r="H35" s="23">
        <v>5.1450012569120629</v>
      </c>
      <c r="I35" s="23">
        <v>5.2536381799598963</v>
      </c>
      <c r="J35" s="23">
        <v>13.427444472212201</v>
      </c>
      <c r="K35" s="23">
        <v>3.2973730766057585</v>
      </c>
    </row>
    <row r="36" spans="2:11" x14ac:dyDescent="0.2">
      <c r="B36" s="44" t="s">
        <v>140</v>
      </c>
      <c r="C36" s="51">
        <v>4.6394228055964382</v>
      </c>
      <c r="D36" s="51">
        <v>2.0064548135877214</v>
      </c>
      <c r="E36" s="51">
        <v>4.3312451075751435</v>
      </c>
      <c r="F36" s="51">
        <v>5.2846993200740267</v>
      </c>
      <c r="G36" s="51">
        <v>3.5607988602485374</v>
      </c>
      <c r="H36" s="51">
        <v>6.6607883160186843</v>
      </c>
      <c r="I36" s="51">
        <v>4.8374279139542509</v>
      </c>
      <c r="J36" s="51">
        <v>17.762584571067652</v>
      </c>
      <c r="K36" s="51">
        <v>3.9619887089946459</v>
      </c>
    </row>
    <row r="37" spans="2:11" x14ac:dyDescent="0.2">
      <c r="B37" s="9" t="s">
        <v>141</v>
      </c>
      <c r="C37" s="23">
        <v>5.5954864729498288</v>
      </c>
      <c r="D37" s="23">
        <v>2.2101187067930184</v>
      </c>
      <c r="E37" s="23">
        <v>4.5995185667021765</v>
      </c>
      <c r="F37" s="23">
        <v>5.6358650990109727</v>
      </c>
      <c r="G37" s="23">
        <v>3.8959323166075421</v>
      </c>
      <c r="H37" s="23">
        <v>6.3026169814929922</v>
      </c>
      <c r="I37" s="23">
        <v>4.2055166332378491</v>
      </c>
      <c r="J37" s="23">
        <v>18.841232119542628</v>
      </c>
      <c r="K37" s="23">
        <v>4.1915591807990316</v>
      </c>
    </row>
    <row r="38" spans="2:11" x14ac:dyDescent="0.2">
      <c r="B38" s="9" t="s">
        <v>142</v>
      </c>
      <c r="C38" s="23">
        <v>5.8681202191391391</v>
      </c>
      <c r="D38" s="23">
        <v>4.8534431247642118</v>
      </c>
      <c r="E38" s="23">
        <v>5.1226716012118034</v>
      </c>
      <c r="F38" s="23">
        <v>5.7333124352665354</v>
      </c>
      <c r="G38" s="23">
        <v>4.9463301169487606</v>
      </c>
      <c r="H38" s="23">
        <v>8.5172795192623987</v>
      </c>
      <c r="I38" s="23">
        <v>7.7476029419654147</v>
      </c>
      <c r="J38" s="23">
        <v>19.849214248626225</v>
      </c>
      <c r="K38" s="23">
        <v>5.258980371594979</v>
      </c>
    </row>
    <row r="39" spans="2:11" x14ac:dyDescent="0.2">
      <c r="B39" s="9" t="s">
        <v>143</v>
      </c>
      <c r="C39" s="23">
        <v>4.2715376220378021</v>
      </c>
      <c r="D39" s="23">
        <v>5.9981670613535876</v>
      </c>
      <c r="E39" s="23">
        <v>5.3744653326231573</v>
      </c>
      <c r="F39" s="23">
        <v>5.8557830274197364</v>
      </c>
      <c r="G39" s="23">
        <v>5.5147166327723651</v>
      </c>
      <c r="H39" s="23">
        <v>10.708547436847461</v>
      </c>
      <c r="I39" s="23">
        <v>5.9192060352278641</v>
      </c>
      <c r="J39" s="23">
        <v>19.608571235950457</v>
      </c>
      <c r="K39" s="23">
        <v>5.6076925113304643</v>
      </c>
    </row>
    <row r="40" spans="2:11" x14ac:dyDescent="0.2">
      <c r="B40" s="44" t="s">
        <v>144</v>
      </c>
      <c r="C40" s="51">
        <v>3.2470010152382045</v>
      </c>
      <c r="D40" s="51">
        <v>6.2066641548755408</v>
      </c>
      <c r="E40" s="51">
        <v>5.8265112428017796</v>
      </c>
      <c r="F40" s="51">
        <v>6.376270663697281</v>
      </c>
      <c r="G40" s="51">
        <v>4.0691466624531492</v>
      </c>
      <c r="H40" s="51">
        <v>11.952407899200178</v>
      </c>
      <c r="I40" s="51">
        <v>6.1761016418438563</v>
      </c>
      <c r="J40" s="51">
        <v>19.557598662131227</v>
      </c>
      <c r="K40" s="51">
        <v>6.0698706073316844</v>
      </c>
    </row>
    <row r="41" spans="2:11" x14ac:dyDescent="0.2">
      <c r="B41" s="9" t="s">
        <v>145</v>
      </c>
      <c r="C41" s="23">
        <v>3.5075854153371555</v>
      </c>
      <c r="D41" s="23">
        <v>6.9093855290945694</v>
      </c>
      <c r="E41" s="23">
        <v>5.7271476689300549</v>
      </c>
      <c r="F41" s="23">
        <v>6.5771161412862211</v>
      </c>
      <c r="G41" s="23">
        <v>3.7327337367643709</v>
      </c>
      <c r="H41" s="23">
        <v>13.095243489947039</v>
      </c>
      <c r="I41" s="23">
        <v>4.4211414193709109</v>
      </c>
      <c r="J41" s="23">
        <v>18.541971873565146</v>
      </c>
      <c r="K41" s="23">
        <v>6.2996941214245039</v>
      </c>
    </row>
    <row r="42" spans="2:11" x14ac:dyDescent="0.2">
      <c r="B42" s="9" t="s">
        <v>146</v>
      </c>
      <c r="C42" s="23">
        <v>6.3520194353792414</v>
      </c>
      <c r="D42" s="23">
        <v>6.0461890197260004</v>
      </c>
      <c r="E42" s="23">
        <v>5.6780694274223054</v>
      </c>
      <c r="F42" s="23">
        <v>6.7899061269338645</v>
      </c>
      <c r="G42" s="23">
        <v>2.2115460972729872</v>
      </c>
      <c r="H42" s="23">
        <v>13.391889345877095</v>
      </c>
      <c r="I42" s="23">
        <v>2.9068288322756874</v>
      </c>
      <c r="J42" s="23">
        <v>20.049821889979789</v>
      </c>
      <c r="K42" s="23">
        <v>6.252056611608392</v>
      </c>
    </row>
    <row r="43" spans="2:11" x14ac:dyDescent="0.2">
      <c r="B43" s="9" t="s">
        <v>147</v>
      </c>
      <c r="C43" s="23">
        <v>6.4228124983007895</v>
      </c>
      <c r="D43" s="23">
        <v>6.0128527618869665</v>
      </c>
      <c r="E43" s="23">
        <v>5.888273982534753</v>
      </c>
      <c r="F43" s="23">
        <v>7.431201639885221</v>
      </c>
      <c r="G43" s="23">
        <v>2.0066515885977187</v>
      </c>
      <c r="H43" s="23">
        <v>14.431874249498321</v>
      </c>
      <c r="I43" s="23">
        <v>3.4825278979022434</v>
      </c>
      <c r="J43" s="23">
        <v>20.603142894721337</v>
      </c>
      <c r="K43" s="23">
        <v>6.5352894304048448</v>
      </c>
    </row>
    <row r="44" spans="2:11" x14ac:dyDescent="0.2">
      <c r="B44" s="44" t="s">
        <v>148</v>
      </c>
      <c r="C44" s="51">
        <v>5.7709671805592722</v>
      </c>
      <c r="D44" s="51">
        <v>4.0996114076238266</v>
      </c>
      <c r="E44" s="51">
        <v>4.824019135199098</v>
      </c>
      <c r="F44" s="51">
        <v>6.4642651876666291</v>
      </c>
      <c r="G44" s="51">
        <v>2.0450400563246429</v>
      </c>
      <c r="H44" s="51">
        <v>12.286957928517438</v>
      </c>
      <c r="I44" s="51">
        <v>0.40925095237798192</v>
      </c>
      <c r="J44" s="51">
        <v>17.025710276101357</v>
      </c>
      <c r="K44" s="51">
        <v>5.0941954481199092</v>
      </c>
    </row>
    <row r="45" spans="2:11" x14ac:dyDescent="0.2">
      <c r="B45" s="9" t="s">
        <v>149</v>
      </c>
      <c r="C45" s="23">
        <v>3.9997814555866151</v>
      </c>
      <c r="D45" s="23">
        <v>-0.16374706741945078</v>
      </c>
      <c r="E45" s="23">
        <v>3.753735874536912</v>
      </c>
      <c r="F45" s="23">
        <v>5.2454812256891525</v>
      </c>
      <c r="G45" s="23">
        <v>2.1032332982749091</v>
      </c>
      <c r="H45" s="23">
        <v>6.8773971726250549</v>
      </c>
      <c r="I45" s="23">
        <v>-2.3672820536348005</v>
      </c>
      <c r="J45" s="23">
        <v>9.7975722389440421</v>
      </c>
      <c r="K45" s="23">
        <v>2.9684823380127012</v>
      </c>
    </row>
    <row r="46" spans="2:11" x14ac:dyDescent="0.2">
      <c r="B46" s="9" t="s">
        <v>150</v>
      </c>
      <c r="C46" s="23">
        <v>-0.51298694349635188</v>
      </c>
      <c r="D46" s="23">
        <v>-3.4588336640499318</v>
      </c>
      <c r="E46" s="23">
        <v>2.4818410459119367</v>
      </c>
      <c r="F46" s="23">
        <v>4.4951172940354889</v>
      </c>
      <c r="G46" s="23">
        <v>2.5284006387332081</v>
      </c>
      <c r="H46" s="23">
        <v>1.3186516667933468</v>
      </c>
      <c r="I46" s="23">
        <v>-6.3625065238274159</v>
      </c>
      <c r="J46" s="23">
        <v>0.90705333595675341</v>
      </c>
      <c r="K46" s="23">
        <v>0.82670844804402233</v>
      </c>
    </row>
    <row r="47" spans="2:11" x14ac:dyDescent="0.2">
      <c r="B47" s="9" t="s">
        <v>151</v>
      </c>
      <c r="C47" s="23">
        <v>-3.792851135133013</v>
      </c>
      <c r="D47" s="23">
        <v>-6.6337462544694308</v>
      </c>
      <c r="E47" s="23">
        <v>1.303002649244478</v>
      </c>
      <c r="F47" s="23">
        <v>3.5704079339463179</v>
      </c>
      <c r="G47" s="23">
        <v>1.6126219107199136</v>
      </c>
      <c r="H47" s="23">
        <v>-4.078856975879841</v>
      </c>
      <c r="I47" s="23">
        <v>-9.7113982122476799</v>
      </c>
      <c r="J47" s="23">
        <v>-7.4109115499620408</v>
      </c>
      <c r="K47" s="23">
        <v>-1.1945753934875181</v>
      </c>
    </row>
    <row r="48" spans="2:11" x14ac:dyDescent="0.2">
      <c r="B48" s="44" t="s">
        <v>152</v>
      </c>
      <c r="C48" s="51">
        <v>-3.7286798503487373</v>
      </c>
      <c r="D48" s="51">
        <v>-4.7022887936527429</v>
      </c>
      <c r="E48" s="51">
        <v>2.0668237716432447</v>
      </c>
      <c r="F48" s="51">
        <v>4.4563965059765787</v>
      </c>
      <c r="G48" s="51">
        <v>2.94516786874921</v>
      </c>
      <c r="H48" s="51">
        <v>-2.1338748130727225</v>
      </c>
      <c r="I48" s="51">
        <v>-9.2470664857637441</v>
      </c>
      <c r="J48" s="51">
        <v>-7.6019674819488126</v>
      </c>
      <c r="K48" s="51">
        <v>-0.12581200299125461</v>
      </c>
    </row>
    <row r="49" spans="2:11" x14ac:dyDescent="0.2">
      <c r="B49" s="9" t="s">
        <v>153</v>
      </c>
      <c r="C49" s="23">
        <v>-1.5010823297091247</v>
      </c>
      <c r="D49" s="23">
        <v>1.0635677807892652</v>
      </c>
      <c r="E49" s="23">
        <v>3.3411827324624443</v>
      </c>
      <c r="F49" s="23">
        <v>5.7176158790516407</v>
      </c>
      <c r="G49" s="23">
        <v>2.8913983580191482</v>
      </c>
      <c r="H49" s="23">
        <v>6.2187728294724298</v>
      </c>
      <c r="I49" s="23">
        <v>-3.2234014515779452</v>
      </c>
      <c r="J49" s="23">
        <v>2.9374483604311719</v>
      </c>
      <c r="K49" s="23">
        <v>2.6404840809588048</v>
      </c>
    </row>
    <row r="50" spans="2:11" x14ac:dyDescent="0.2">
      <c r="B50" s="9" t="s">
        <v>154</v>
      </c>
      <c r="C50" s="23">
        <v>2.7656815964640646</v>
      </c>
      <c r="D50" s="23">
        <v>6.3439913482749688</v>
      </c>
      <c r="E50" s="23">
        <v>4.6792264042265108</v>
      </c>
      <c r="F50" s="23">
        <v>6.0660109474971691</v>
      </c>
      <c r="G50" s="23">
        <v>3.6295432432006836</v>
      </c>
      <c r="H50" s="23">
        <v>13.974992474924885</v>
      </c>
      <c r="I50" s="23">
        <v>1.2083562624737976</v>
      </c>
      <c r="J50" s="23">
        <v>14.632824315552661</v>
      </c>
      <c r="K50" s="23">
        <v>5.340891645847945</v>
      </c>
    </row>
    <row r="51" spans="2:11" x14ac:dyDescent="0.2">
      <c r="B51" s="9" t="s">
        <v>155</v>
      </c>
      <c r="C51" s="23">
        <v>6.336291033883934</v>
      </c>
      <c r="D51" s="23">
        <v>10.34127435916481</v>
      </c>
      <c r="E51" s="23">
        <v>5.7789071751981558</v>
      </c>
      <c r="F51" s="23">
        <v>6.2585887737720114</v>
      </c>
      <c r="G51" s="23">
        <v>4.7725166891902981</v>
      </c>
      <c r="H51" s="23">
        <v>19.540352859711362</v>
      </c>
      <c r="I51" s="23">
        <v>7.1591755533717105</v>
      </c>
      <c r="J51" s="23">
        <v>28.757418134471703</v>
      </c>
      <c r="K51" s="23">
        <v>7.4683772050665231</v>
      </c>
    </row>
    <row r="52" spans="2:11" x14ac:dyDescent="0.2">
      <c r="B52" s="44" t="s">
        <v>156</v>
      </c>
      <c r="C52" s="51">
        <v>6.6969424661772914</v>
      </c>
      <c r="D52" s="51">
        <v>10.203071293162447</v>
      </c>
      <c r="E52" s="51">
        <v>5.8036528510829521</v>
      </c>
      <c r="F52" s="51">
        <v>6.2293721081516651</v>
      </c>
      <c r="G52" s="51">
        <v>3.9206646019959379</v>
      </c>
      <c r="H52" s="51">
        <v>17.853921427268403</v>
      </c>
      <c r="I52" s="51">
        <v>11.721721538066054</v>
      </c>
      <c r="J52" s="51">
        <v>33.639024677781812</v>
      </c>
      <c r="K52" s="51">
        <v>7.5282258181218031</v>
      </c>
    </row>
    <row r="53" spans="2:11" x14ac:dyDescent="0.2">
      <c r="B53" s="9" t="s">
        <v>166</v>
      </c>
      <c r="C53" s="23">
        <v>6.2632712158017467</v>
      </c>
      <c r="D53" s="23">
        <v>8.0213935309378925</v>
      </c>
      <c r="E53" s="23">
        <v>5.4069883364787241</v>
      </c>
      <c r="F53" s="23">
        <v>5.9712503503794423</v>
      </c>
      <c r="G53" s="23">
        <v>3.8286721527447387</v>
      </c>
      <c r="H53" s="23">
        <v>13.104904778655936</v>
      </c>
      <c r="I53" s="23">
        <v>9.2046221699949804</v>
      </c>
      <c r="J53" s="23">
        <v>26.717862465256779</v>
      </c>
      <c r="K53" s="23">
        <v>6.5386724177135536</v>
      </c>
    </row>
    <row r="54" spans="2:11" x14ac:dyDescent="0.2">
      <c r="B54" s="9" t="s">
        <v>167</v>
      </c>
      <c r="C54" s="23">
        <v>3.6664169757625542</v>
      </c>
      <c r="D54" s="23">
        <v>6.1318185158555361</v>
      </c>
      <c r="E54" s="23">
        <v>4.957811162033976</v>
      </c>
      <c r="F54" s="23">
        <v>6.2498767490158258</v>
      </c>
      <c r="G54" s="23">
        <v>3.3880381764227252</v>
      </c>
      <c r="H54" s="23">
        <v>9.7321606767044155</v>
      </c>
      <c r="I54" s="23">
        <v>9.041958889174385</v>
      </c>
      <c r="J54" s="23">
        <v>21.428832271404019</v>
      </c>
      <c r="K54" s="23">
        <v>5.579119592167836</v>
      </c>
    </row>
    <row r="55" spans="2:11" x14ac:dyDescent="0.2">
      <c r="B55" s="9" t="s">
        <v>168</v>
      </c>
      <c r="C55" s="23">
        <v>4.2359978811544741</v>
      </c>
      <c r="D55" s="23">
        <v>5.0185257182307375</v>
      </c>
      <c r="E55" s="23">
        <v>4.1887037291991502</v>
      </c>
      <c r="F55" s="23">
        <v>5.8751565788999427</v>
      </c>
      <c r="G55" s="23">
        <v>2.6397218310628912</v>
      </c>
      <c r="H55" s="23">
        <v>7.3195563379956141</v>
      </c>
      <c r="I55" s="23">
        <v>7.1206095183584006</v>
      </c>
      <c r="J55" s="23">
        <v>13.645829111850771</v>
      </c>
      <c r="K55" s="23">
        <v>4.7070377963155607</v>
      </c>
    </row>
    <row r="56" spans="2:11" x14ac:dyDescent="0.2">
      <c r="B56" s="44" t="s">
        <v>170</v>
      </c>
      <c r="C56" s="51">
        <v>5.6386464247304868</v>
      </c>
      <c r="D56" s="51">
        <v>4.0995047325797618</v>
      </c>
      <c r="E56" s="51">
        <v>3.3506197654938674</v>
      </c>
      <c r="F56" s="51">
        <v>4.742097465693762</v>
      </c>
      <c r="G56" s="51">
        <v>2.2451641888800333</v>
      </c>
      <c r="H56" s="51">
        <v>6.7025838841224816</v>
      </c>
      <c r="I56" s="51">
        <v>4.7892252019075876</v>
      </c>
      <c r="J56" s="51">
        <v>9.422094633860457</v>
      </c>
      <c r="K56" s="51">
        <v>3.909212071396384</v>
      </c>
    </row>
    <row r="57" spans="2:11" x14ac:dyDescent="0.2">
      <c r="B57" s="9" t="s">
        <v>176</v>
      </c>
      <c r="C57" s="23">
        <v>0.79415536069418202</v>
      </c>
      <c r="D57" s="23">
        <v>3.3211182716251342</v>
      </c>
      <c r="E57" s="23">
        <v>2.7396640691705221</v>
      </c>
      <c r="F57" s="23">
        <v>3.9083458524595827</v>
      </c>
      <c r="G57" s="23">
        <v>2.123870697498309</v>
      </c>
      <c r="H57" s="23">
        <v>5.4797428355840339</v>
      </c>
      <c r="I57" s="23">
        <v>4.9083356430536185</v>
      </c>
      <c r="J57" s="23">
        <v>8.1405555926004514</v>
      </c>
      <c r="K57" s="23">
        <v>3.0605928237436464</v>
      </c>
    </row>
    <row r="58" spans="2:11" x14ac:dyDescent="0.2">
      <c r="B58" s="9" t="s">
        <v>177</v>
      </c>
      <c r="C58" s="23">
        <v>0.53748881681170424</v>
      </c>
      <c r="D58" s="23">
        <v>1.2276260710915032</v>
      </c>
      <c r="E58" s="23">
        <v>2.2872386478231643</v>
      </c>
      <c r="F58" s="23">
        <v>2.8506954735806112</v>
      </c>
      <c r="G58" s="23">
        <v>1.8299077927760976</v>
      </c>
      <c r="H58" s="23">
        <v>3.7766377954627561</v>
      </c>
      <c r="I58" s="23">
        <v>2.8077706177747963</v>
      </c>
      <c r="J58" s="23">
        <v>5.1949640006855979</v>
      </c>
      <c r="K58" s="23">
        <v>2.1463750208430721</v>
      </c>
    </row>
    <row r="59" spans="2:11" x14ac:dyDescent="0.2">
      <c r="B59" s="9" t="s">
        <v>178</v>
      </c>
      <c r="C59" s="23">
        <v>-0.10022376821879897</v>
      </c>
      <c r="D59" s="23">
        <v>9.4504945259665796E-2</v>
      </c>
      <c r="E59" s="23">
        <v>2.4457593175443604</v>
      </c>
      <c r="F59" s="23">
        <v>2.8783356175506869</v>
      </c>
      <c r="G59" s="23">
        <v>1.8604523800525241</v>
      </c>
      <c r="H59" s="23">
        <v>1.9102829224332707</v>
      </c>
      <c r="I59" s="23">
        <v>0.51164585492740056</v>
      </c>
      <c r="J59" s="23">
        <v>2.0308383096375726</v>
      </c>
      <c r="K59" s="23">
        <v>1.908858906599753</v>
      </c>
    </row>
    <row r="60" spans="2:11" x14ac:dyDescent="0.2">
      <c r="B60" s="44" t="s">
        <v>207</v>
      </c>
      <c r="C60" s="51">
        <v>-3.082242243084965</v>
      </c>
      <c r="D60" s="51">
        <v>-0.7409297926979086</v>
      </c>
      <c r="E60" s="51">
        <v>2.9054906963984939</v>
      </c>
      <c r="F60" s="51">
        <v>3.5033168911438484</v>
      </c>
      <c r="G60" s="51">
        <v>2.2789000792789116</v>
      </c>
      <c r="H60" s="51">
        <v>0.75201074618251873</v>
      </c>
      <c r="I60" s="51">
        <v>0.27102323227086167</v>
      </c>
      <c r="J60" s="51">
        <v>0.72571352803969535</v>
      </c>
      <c r="K60" s="51">
        <v>1.9179826131808353</v>
      </c>
    </row>
    <row r="61" spans="2:11" x14ac:dyDescent="0.2">
      <c r="B61" s="5" t="s">
        <v>250</v>
      </c>
      <c r="C61" s="23">
        <v>5.6233488605838433</v>
      </c>
      <c r="D61" s="23">
        <v>-1.6623864342408368</v>
      </c>
      <c r="E61" s="23">
        <v>3.1060246395912872</v>
      </c>
      <c r="F61" s="23">
        <v>3.7704775863284246</v>
      </c>
      <c r="G61" s="23">
        <v>1.7148487057176087</v>
      </c>
      <c r="H61" s="23">
        <v>0.75209746874025374</v>
      </c>
      <c r="I61" s="23">
        <v>-1.8695782882232614</v>
      </c>
      <c r="J61" s="23">
        <v>0.96177419292204913</v>
      </c>
      <c r="K61" s="23">
        <v>2.1969279730929436</v>
      </c>
    </row>
    <row r="62" spans="2:11" x14ac:dyDescent="0.2">
      <c r="B62" s="5" t="s">
        <v>251</v>
      </c>
      <c r="C62" s="23">
        <v>8.5434233967071727</v>
      </c>
      <c r="D62" s="23">
        <v>0.18968824022658204</v>
      </c>
      <c r="E62" s="23">
        <v>3.3104804524966003</v>
      </c>
      <c r="F62" s="23">
        <v>4.2803437199133709</v>
      </c>
      <c r="G62" s="23">
        <v>1.4631490522514667</v>
      </c>
      <c r="H62" s="23">
        <v>2.5888481190916357</v>
      </c>
      <c r="I62" s="23">
        <v>0.11389213367980489</v>
      </c>
      <c r="J62" s="23">
        <v>2.2184490476898189</v>
      </c>
      <c r="K62" s="23">
        <v>2.9785731408654259</v>
      </c>
    </row>
    <row r="63" spans="2:11" x14ac:dyDescent="0.2">
      <c r="B63" s="5" t="s">
        <v>252</v>
      </c>
      <c r="C63" s="23">
        <v>6.4265410138968582</v>
      </c>
      <c r="D63" s="23">
        <v>1.0759692361049789</v>
      </c>
      <c r="E63" s="23">
        <v>3.1611253480510637</v>
      </c>
      <c r="F63" s="23">
        <v>4.1561083698472556</v>
      </c>
      <c r="G63" s="23">
        <v>1.6040469591357409</v>
      </c>
      <c r="H63" s="23">
        <v>4.8805159132035314</v>
      </c>
      <c r="I63" s="23">
        <v>2.0512412195968333</v>
      </c>
      <c r="J63" s="23">
        <v>6.7685155556197474</v>
      </c>
      <c r="K63" s="23">
        <v>3.0441819496495715</v>
      </c>
    </row>
    <row r="64" spans="2:11" x14ac:dyDescent="0.2">
      <c r="B64" s="24" t="s">
        <v>254</v>
      </c>
      <c r="C64" s="51">
        <v>8.3614439821618092</v>
      </c>
      <c r="D64" s="51">
        <v>2.2079014887134818</v>
      </c>
      <c r="E64" s="51">
        <v>2.7520785274681048</v>
      </c>
      <c r="F64" s="51">
        <v>3.4762942491077364</v>
      </c>
      <c r="G64" s="51">
        <v>1.5132826739884697</v>
      </c>
      <c r="H64" s="51">
        <v>5.8282880226265599</v>
      </c>
      <c r="I64" s="51">
        <v>2.394254215811209</v>
      </c>
      <c r="J64" s="51">
        <v>7.2395995649657818</v>
      </c>
      <c r="K64" s="51">
        <v>3.0136001213505237</v>
      </c>
    </row>
    <row r="65" spans="2:12" x14ac:dyDescent="0.2">
      <c r="B65" s="5" t="s">
        <v>256</v>
      </c>
      <c r="C65" s="23">
        <v>4.4923789138000325</v>
      </c>
      <c r="D65" s="23">
        <v>3.6888948589961057</v>
      </c>
      <c r="E65" s="23">
        <v>2.5836456208815139</v>
      </c>
      <c r="F65" s="23">
        <v>3.2079816019006335</v>
      </c>
      <c r="G65" s="23">
        <v>2.0990479659802164</v>
      </c>
      <c r="H65" s="23">
        <v>6.0570580770359594</v>
      </c>
      <c r="I65" s="23">
        <v>4.2485742791043446</v>
      </c>
      <c r="J65" s="23">
        <v>5.8418321555831154</v>
      </c>
      <c r="K65" s="23">
        <v>3.1017939516032378</v>
      </c>
    </row>
    <row r="66" spans="2:12" x14ac:dyDescent="0.2">
      <c r="B66" s="5" t="s">
        <v>263</v>
      </c>
      <c r="C66" s="23">
        <v>1.5631532687363503</v>
      </c>
      <c r="D66" s="23">
        <v>1.889588674384246</v>
      </c>
      <c r="E66" s="23">
        <v>1.7683083465180216</v>
      </c>
      <c r="F66" s="23">
        <v>2.309044963335749</v>
      </c>
      <c r="G66" s="23">
        <v>2.2035806824808546</v>
      </c>
      <c r="H66" s="23">
        <v>2.161564507223046</v>
      </c>
      <c r="I66" s="23">
        <v>2.5482546237237003</v>
      </c>
      <c r="J66" s="23">
        <v>3.2948126258380395</v>
      </c>
      <c r="K66" s="23">
        <v>1.8609517334204462</v>
      </c>
    </row>
    <row r="67" spans="2:12" x14ac:dyDescent="0.2">
      <c r="B67" s="5" t="s">
        <v>264</v>
      </c>
      <c r="C67" s="23">
        <v>2.3606750031554435</v>
      </c>
      <c r="D67" s="23">
        <v>0.35048678847138248</v>
      </c>
      <c r="E67" s="23">
        <v>0.99983836511385871</v>
      </c>
      <c r="F67" s="23">
        <v>1.454499636044293</v>
      </c>
      <c r="G67" s="23">
        <v>1.9408858650720839</v>
      </c>
      <c r="H67" s="23">
        <v>-1.71944372762598</v>
      </c>
      <c r="I67" s="23">
        <v>2.920628732268149</v>
      </c>
      <c r="J67" s="23">
        <v>0.932322127608054</v>
      </c>
      <c r="K67" s="23">
        <v>0.87751663111226286</v>
      </c>
      <c r="L67" s="23"/>
    </row>
    <row r="68" spans="2:12" x14ac:dyDescent="0.2">
      <c r="B68" s="24" t="s">
        <v>265</v>
      </c>
      <c r="C68" s="51">
        <v>2.0820675017686918</v>
      </c>
      <c r="D68" s="51">
        <v>-0.9206492255768306</v>
      </c>
      <c r="E68" s="51">
        <v>0.36087208068482646</v>
      </c>
      <c r="F68" s="51">
        <v>1.3222630912226085</v>
      </c>
      <c r="G68" s="51">
        <v>1.168211315961698</v>
      </c>
      <c r="H68" s="51">
        <v>-4.4836824772035762</v>
      </c>
      <c r="I68" s="51">
        <v>-1.051482315905905</v>
      </c>
      <c r="J68" s="51">
        <v>-1.0471415647079096</v>
      </c>
      <c r="K68" s="51">
        <v>0.10416715649828046</v>
      </c>
      <c r="L68" s="23"/>
    </row>
    <row r="69" spans="2:12" x14ac:dyDescent="0.2">
      <c r="B69" s="5" t="s">
        <v>277</v>
      </c>
      <c r="C69" s="23">
        <v>1.9242390833543288</v>
      </c>
      <c r="D69" s="23">
        <v>-3.027518416092978</v>
      </c>
      <c r="E69" s="23">
        <v>-0.52840046025670606</v>
      </c>
      <c r="F69" s="23">
        <v>0.25378590335254358</v>
      </c>
      <c r="G69" s="23">
        <v>0.51390907834811816</v>
      </c>
      <c r="H69" s="23">
        <v>-7.8257596607215323</v>
      </c>
      <c r="I69" s="23">
        <v>-1.0121807945370098</v>
      </c>
      <c r="J69" s="23">
        <v>-2.5127729535342147</v>
      </c>
      <c r="K69" s="23">
        <v>-1.1518225080995426</v>
      </c>
      <c r="L69" s="23"/>
    </row>
    <row r="70" spans="2:12" x14ac:dyDescent="0.2">
      <c r="B70" s="5" t="s">
        <v>280</v>
      </c>
      <c r="C70" s="23">
        <v>2.6963744072040274</v>
      </c>
      <c r="D70" s="23">
        <v>-3.7500137905942088</v>
      </c>
      <c r="E70" s="23">
        <v>-0.96671515945495612</v>
      </c>
      <c r="F70" s="23">
        <v>-0.64983344472178128</v>
      </c>
      <c r="G70" s="23">
        <v>4.8718028168037719E-2</v>
      </c>
      <c r="H70" s="23">
        <v>-9.3386307501717383</v>
      </c>
      <c r="I70" s="23">
        <v>1.010911711752227</v>
      </c>
      <c r="J70" s="23">
        <v>-4.6276286759583503</v>
      </c>
      <c r="K70" s="23">
        <v>-1.6864256113250486</v>
      </c>
      <c r="L70" s="23"/>
    </row>
    <row r="71" spans="2:12" x14ac:dyDescent="0.2">
      <c r="B71" s="5" t="s">
        <v>284</v>
      </c>
      <c r="C71" s="23">
        <v>2.1263551393476909</v>
      </c>
      <c r="D71" s="23">
        <v>-4.7211207085839479</v>
      </c>
      <c r="E71" s="23">
        <v>-1.6299222886526743</v>
      </c>
      <c r="F71" s="23">
        <v>-1.8006841703878007</v>
      </c>
      <c r="G71" s="23">
        <v>-0.41767884492884821</v>
      </c>
      <c r="H71" s="23">
        <v>-11.174068082522236</v>
      </c>
      <c r="I71" s="23">
        <v>0.11641325373525913</v>
      </c>
      <c r="J71" s="23">
        <v>-10.360833258611047</v>
      </c>
      <c r="K71" s="23">
        <v>-2.5390069532350901</v>
      </c>
      <c r="L71" s="23"/>
    </row>
    <row r="72" spans="2:12" x14ac:dyDescent="0.2">
      <c r="B72" s="24" t="s">
        <v>297</v>
      </c>
      <c r="C72" s="51">
        <v>1.8320075292565852</v>
      </c>
      <c r="D72" s="51">
        <v>-6.2071114139380157</v>
      </c>
      <c r="E72" s="51">
        <v>-2.6612174737627003</v>
      </c>
      <c r="F72" s="51">
        <v>-3.99810563904196</v>
      </c>
      <c r="G72" s="51">
        <v>-1.0473496591656417</v>
      </c>
      <c r="H72" s="51">
        <v>-14.096516319229458</v>
      </c>
      <c r="I72" s="51">
        <v>6.085791393622797</v>
      </c>
      <c r="J72" s="51">
        <v>-14.320177002417866</v>
      </c>
      <c r="K72" s="51">
        <v>-3.8476026326451418</v>
      </c>
    </row>
    <row r="73" spans="2:12" x14ac:dyDescent="0.2">
      <c r="B73" s="52" t="s">
        <v>268</v>
      </c>
    </row>
  </sheetData>
  <mergeCells count="1">
    <mergeCell ref="F7:G7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5"/>
  <sheetViews>
    <sheetView showGridLines="0" zoomScaleNormal="100" zoomScaleSheetLayoutView="100" workbookViewId="0">
      <pane xSplit="2" ySplit="10" topLeftCell="C11" activePane="bottomRight" state="frozen"/>
      <selection activeCell="Q29" sqref="Q29"/>
      <selection pane="topRight" activeCell="Q29" sqref="Q29"/>
      <selection pane="bottomLeft" activeCell="Q29" sqref="Q29"/>
      <selection pane="bottomRight" activeCell="Q29" sqref="Q29"/>
    </sheetView>
  </sheetViews>
  <sheetFormatPr defaultRowHeight="11.25" x14ac:dyDescent="0.2"/>
  <cols>
    <col min="1" max="1" width="3.7109375" style="57" customWidth="1"/>
    <col min="2" max="2" width="8.85546875" style="57" customWidth="1"/>
    <col min="3" max="3" width="10.7109375" style="57" bestFit="1" customWidth="1"/>
    <col min="4" max="4" width="10.140625" style="57" bestFit="1" customWidth="1"/>
    <col min="5" max="5" width="9.28515625" style="57" bestFit="1" customWidth="1"/>
    <col min="6" max="6" width="13.5703125" style="57" customWidth="1"/>
    <col min="7" max="7" width="1.7109375" style="57" customWidth="1"/>
    <col min="8" max="8" width="12.5703125" style="21" customWidth="1"/>
    <col min="9" max="9" width="8.85546875" style="21" customWidth="1"/>
    <col min="10" max="10" width="13.7109375" style="21" customWidth="1"/>
    <col min="11" max="11" width="1.7109375" style="57" customWidth="1"/>
    <col min="12" max="12" width="13" style="57" customWidth="1"/>
    <col min="13" max="13" width="10.140625" style="57" customWidth="1"/>
    <col min="14" max="14" width="9.140625" style="57"/>
    <col min="15" max="15" width="9.140625" style="56"/>
    <col min="16" max="16384" width="9.140625" style="57"/>
  </cols>
  <sheetData>
    <row r="1" spans="2:21" s="72" customFormat="1" ht="12.75" x14ac:dyDescent="0.2">
      <c r="B1" s="68" t="s">
        <v>181</v>
      </c>
      <c r="D1" s="74"/>
      <c r="E1" s="74"/>
      <c r="F1" s="74"/>
      <c r="M1" s="107" t="s">
        <v>291</v>
      </c>
      <c r="O1" s="190"/>
    </row>
    <row r="2" spans="2:21" s="72" customFormat="1" ht="12.75" x14ac:dyDescent="0.2">
      <c r="B2" s="73"/>
      <c r="D2" s="74"/>
      <c r="E2" s="74"/>
      <c r="F2" s="74"/>
      <c r="O2" s="190"/>
    </row>
    <row r="3" spans="2:21" x14ac:dyDescent="0.2">
      <c r="B3" s="55" t="s">
        <v>158</v>
      </c>
      <c r="C3" s="56"/>
      <c r="D3" s="56"/>
      <c r="E3" s="56"/>
      <c r="F3" s="56"/>
      <c r="G3" s="56"/>
      <c r="H3" s="5"/>
      <c r="I3" s="5"/>
      <c r="J3" s="5"/>
      <c r="K3" s="56"/>
      <c r="L3" s="56"/>
      <c r="M3" s="56"/>
    </row>
    <row r="4" spans="2:21" ht="12.75" x14ac:dyDescent="0.2">
      <c r="B4" s="58" t="s">
        <v>67</v>
      </c>
      <c r="C4" s="56"/>
      <c r="D4" s="56"/>
      <c r="E4" s="56"/>
      <c r="F4" s="56"/>
      <c r="G4" s="56"/>
      <c r="H4" s="227"/>
      <c r="I4" s="5"/>
      <c r="J4" s="5"/>
      <c r="K4" s="56"/>
      <c r="L4" s="56"/>
      <c r="M4" s="56"/>
    </row>
    <row r="5" spans="2:21" x14ac:dyDescent="0.2">
      <c r="B5" s="59" t="s">
        <v>102</v>
      </c>
      <c r="C5" s="56"/>
      <c r="D5" s="56"/>
      <c r="E5" s="56"/>
      <c r="F5" s="56"/>
      <c r="G5" s="56"/>
      <c r="H5" s="5"/>
      <c r="I5" s="5"/>
      <c r="J5" s="5"/>
      <c r="K5" s="56"/>
      <c r="L5" s="56"/>
      <c r="M5" s="56"/>
    </row>
    <row r="6" spans="2:21" x14ac:dyDescent="0.2">
      <c r="B6" s="59"/>
      <c r="C6" s="241"/>
      <c r="D6" s="241"/>
      <c r="E6" s="241"/>
      <c r="F6" s="240"/>
      <c r="G6" s="232"/>
      <c r="H6" s="240"/>
      <c r="I6" s="240"/>
      <c r="J6" s="240"/>
      <c r="K6" s="232"/>
      <c r="L6" s="241"/>
      <c r="M6" s="241"/>
      <c r="N6" s="244"/>
    </row>
    <row r="7" spans="2:21" x14ac:dyDescent="0.2">
      <c r="B7" s="60"/>
      <c r="C7" s="87"/>
      <c r="D7" s="88"/>
      <c r="E7" s="88"/>
      <c r="F7" s="88"/>
      <c r="G7" s="87"/>
      <c r="H7" s="93"/>
      <c r="I7" s="93"/>
      <c r="J7" s="93"/>
      <c r="K7" s="87"/>
      <c r="L7" s="88"/>
      <c r="M7" s="88"/>
    </row>
    <row r="8" spans="2:21" s="56" customFormat="1" x14ac:dyDescent="0.2">
      <c r="B8" s="59"/>
      <c r="C8" s="273" t="s">
        <v>68</v>
      </c>
      <c r="D8" s="271" t="s">
        <v>69</v>
      </c>
      <c r="E8" s="271"/>
      <c r="F8" s="271"/>
      <c r="G8" s="61"/>
      <c r="H8" s="269" t="s">
        <v>70</v>
      </c>
      <c r="I8" s="269"/>
      <c r="J8" s="269"/>
      <c r="K8" s="61"/>
      <c r="L8" s="272" t="s">
        <v>64</v>
      </c>
      <c r="M8" s="272"/>
    </row>
    <row r="9" spans="2:21" s="56" customFormat="1" ht="22.5" x14ac:dyDescent="0.2">
      <c r="B9" s="62" t="s">
        <v>1</v>
      </c>
      <c r="C9" s="273"/>
      <c r="D9" s="63" t="s">
        <v>71</v>
      </c>
      <c r="E9" s="63" t="s">
        <v>52</v>
      </c>
      <c r="F9" s="63" t="s">
        <v>31</v>
      </c>
      <c r="G9" s="63"/>
      <c r="H9" s="34" t="s">
        <v>72</v>
      </c>
      <c r="I9" s="34" t="s">
        <v>130</v>
      </c>
      <c r="J9" s="34" t="s">
        <v>129</v>
      </c>
      <c r="K9" s="63"/>
      <c r="L9" s="63" t="s">
        <v>53</v>
      </c>
      <c r="M9" s="63" t="s">
        <v>54</v>
      </c>
    </row>
    <row r="10" spans="2:21" s="61" customFormat="1" ht="29.25" customHeight="1" thickBot="1" x14ac:dyDescent="0.25">
      <c r="B10" s="64"/>
      <c r="C10" s="64" t="s">
        <v>74</v>
      </c>
      <c r="D10" s="64" t="s">
        <v>75</v>
      </c>
      <c r="E10" s="64" t="s">
        <v>76</v>
      </c>
      <c r="F10" s="64" t="s">
        <v>77</v>
      </c>
      <c r="G10" s="64"/>
      <c r="H10" s="33" t="s">
        <v>78</v>
      </c>
      <c r="I10" s="33" t="s">
        <v>79</v>
      </c>
      <c r="J10" s="33" t="s">
        <v>80</v>
      </c>
      <c r="K10" s="64"/>
      <c r="L10" s="64" t="s">
        <v>81</v>
      </c>
      <c r="M10" s="64" t="s">
        <v>82</v>
      </c>
    </row>
    <row r="11" spans="2:21" ht="12" thickTop="1" x14ac:dyDescent="0.2">
      <c r="B11" s="129">
        <v>1996</v>
      </c>
      <c r="C11" s="188">
        <v>0</v>
      </c>
      <c r="D11" s="95">
        <v>557896.461100001</v>
      </c>
      <c r="E11" s="95">
        <v>167887.56060000008</v>
      </c>
      <c r="F11" s="95">
        <v>725784.02170000109</v>
      </c>
      <c r="G11" s="67"/>
      <c r="H11" s="188">
        <v>0</v>
      </c>
      <c r="I11" s="188">
        <v>0</v>
      </c>
      <c r="J11" s="95">
        <v>150674.80721199999</v>
      </c>
      <c r="K11" s="95"/>
      <c r="L11" s="95">
        <v>159973.60200000001</v>
      </c>
      <c r="M11" s="95">
        <v>-9298.7947880000393</v>
      </c>
      <c r="N11" s="95"/>
      <c r="O11" s="191"/>
      <c r="P11" s="95"/>
      <c r="Q11" s="95"/>
      <c r="R11" s="95"/>
      <c r="S11" s="95"/>
      <c r="T11" s="95"/>
      <c r="U11" s="95"/>
    </row>
    <row r="12" spans="2:21" x14ac:dyDescent="0.2">
      <c r="B12" s="129">
        <v>1997</v>
      </c>
      <c r="C12" s="188">
        <v>0</v>
      </c>
      <c r="D12" s="95">
        <v>622871.84500000102</v>
      </c>
      <c r="E12" s="95">
        <v>184962.98590000003</v>
      </c>
      <c r="F12" s="95">
        <v>807834.83090000111</v>
      </c>
      <c r="G12" s="67"/>
      <c r="H12" s="188">
        <v>0</v>
      </c>
      <c r="I12" s="188">
        <v>0</v>
      </c>
      <c r="J12" s="95">
        <v>172479.23285699988</v>
      </c>
      <c r="K12" s="95"/>
      <c r="L12" s="95">
        <v>182800.4431</v>
      </c>
      <c r="M12" s="95">
        <v>-10321.210243000121</v>
      </c>
      <c r="N12" s="95"/>
      <c r="O12" s="191"/>
      <c r="P12" s="95"/>
      <c r="Q12" s="95"/>
      <c r="R12" s="95"/>
      <c r="S12" s="95"/>
      <c r="T12" s="95"/>
      <c r="U12" s="95"/>
    </row>
    <row r="13" spans="2:21" x14ac:dyDescent="0.2">
      <c r="B13" s="129">
        <v>1998</v>
      </c>
      <c r="C13" s="188">
        <v>0</v>
      </c>
      <c r="D13" s="95">
        <v>644033.13529999997</v>
      </c>
      <c r="E13" s="95">
        <v>200062.61119999998</v>
      </c>
      <c r="F13" s="95">
        <v>844095.74649999989</v>
      </c>
      <c r="G13" s="67"/>
      <c r="H13" s="188">
        <v>0</v>
      </c>
      <c r="I13" s="188">
        <v>0</v>
      </c>
      <c r="J13" s="95">
        <v>185732.44721800013</v>
      </c>
      <c r="K13" s="95"/>
      <c r="L13" s="95">
        <v>186606.4530000001</v>
      </c>
      <c r="M13" s="95">
        <v>-874.00578199995834</v>
      </c>
      <c r="N13" s="95"/>
      <c r="O13" s="191"/>
      <c r="P13" s="95"/>
      <c r="Q13" s="95"/>
      <c r="R13" s="95"/>
      <c r="S13" s="95"/>
      <c r="T13" s="95"/>
      <c r="U13" s="95"/>
    </row>
    <row r="14" spans="2:21" x14ac:dyDescent="0.2">
      <c r="B14" s="129">
        <v>1999</v>
      </c>
      <c r="C14" s="188">
        <v>0</v>
      </c>
      <c r="D14" s="95">
        <v>704738.43669999903</v>
      </c>
      <c r="E14" s="95">
        <v>213986.25939999998</v>
      </c>
      <c r="F14" s="95">
        <v>918724.69609999901</v>
      </c>
      <c r="G14" s="67"/>
      <c r="H14" s="188">
        <v>0</v>
      </c>
      <c r="I14" s="188">
        <v>0</v>
      </c>
      <c r="J14" s="95">
        <v>193714.08134900004</v>
      </c>
      <c r="K14" s="95"/>
      <c r="L14" s="95">
        <v>185837.61670000001</v>
      </c>
      <c r="M14" s="95">
        <v>7876.4646490000396</v>
      </c>
      <c r="N14" s="95"/>
      <c r="O14" s="191"/>
      <c r="P14" s="95"/>
      <c r="Q14" s="95"/>
      <c r="R14" s="95"/>
      <c r="S14" s="95"/>
      <c r="T14" s="95"/>
      <c r="U14" s="95"/>
    </row>
    <row r="15" spans="2:21" x14ac:dyDescent="0.2">
      <c r="B15" s="129">
        <v>2000</v>
      </c>
      <c r="C15" s="188">
        <v>0</v>
      </c>
      <c r="D15" s="95">
        <v>775853.66169999994</v>
      </c>
      <c r="E15" s="95">
        <v>223796.95729999998</v>
      </c>
      <c r="F15" s="95">
        <v>999650.61899999995</v>
      </c>
      <c r="G15" s="67"/>
      <c r="H15" s="188">
        <v>0</v>
      </c>
      <c r="I15" s="188">
        <v>0</v>
      </c>
      <c r="J15" s="95">
        <v>229887.35576999988</v>
      </c>
      <c r="K15" s="95"/>
      <c r="L15" s="186">
        <v>220378.4507999999</v>
      </c>
      <c r="M15" s="186">
        <v>9508.9049699999814</v>
      </c>
      <c r="N15" s="95"/>
      <c r="O15" s="191"/>
      <c r="P15" s="95"/>
      <c r="Q15" s="95"/>
      <c r="R15" s="95"/>
      <c r="S15" s="95"/>
      <c r="T15" s="95"/>
      <c r="U15" s="95"/>
    </row>
    <row r="16" spans="2:21" x14ac:dyDescent="0.2">
      <c r="B16" s="129">
        <v>2001</v>
      </c>
      <c r="C16" s="188">
        <v>0</v>
      </c>
      <c r="D16" s="95">
        <v>843887.66610000003</v>
      </c>
      <c r="E16" s="95">
        <v>252922.5257</v>
      </c>
      <c r="F16" s="95">
        <v>1096810.1918000001</v>
      </c>
      <c r="G16" s="67"/>
      <c r="H16" s="188">
        <v>0</v>
      </c>
      <c r="I16" s="188">
        <v>0</v>
      </c>
      <c r="J16" s="95">
        <v>248386.90810999993</v>
      </c>
      <c r="K16" s="95"/>
      <c r="L16" s="186">
        <v>242683.32530000003</v>
      </c>
      <c r="M16" s="186">
        <v>5703.5828099999089</v>
      </c>
      <c r="N16" s="95"/>
      <c r="O16" s="191"/>
      <c r="P16" s="95"/>
      <c r="Q16" s="95"/>
      <c r="R16" s="95"/>
      <c r="S16" s="95"/>
      <c r="T16" s="95"/>
      <c r="U16" s="95"/>
    </row>
    <row r="17" spans="1:21" x14ac:dyDescent="0.2">
      <c r="B17" s="129">
        <v>2002</v>
      </c>
      <c r="C17" s="188">
        <v>0</v>
      </c>
      <c r="D17" s="95">
        <v>923575.52519999899</v>
      </c>
      <c r="E17" s="95">
        <v>293364.65629999997</v>
      </c>
      <c r="F17" s="95">
        <v>1216940.181499999</v>
      </c>
      <c r="G17" s="67"/>
      <c r="H17" s="188">
        <v>0</v>
      </c>
      <c r="I17" s="188">
        <v>0</v>
      </c>
      <c r="J17" s="95">
        <v>261728.47894999999</v>
      </c>
      <c r="K17" s="95"/>
      <c r="L17" s="186">
        <v>267749.77189999993</v>
      </c>
      <c r="M17" s="186">
        <v>-6021.2929499999573</v>
      </c>
      <c r="N17" s="95"/>
      <c r="O17" s="191"/>
      <c r="P17" s="95"/>
      <c r="Q17" s="95"/>
      <c r="R17" s="95"/>
      <c r="S17" s="95"/>
      <c r="T17" s="95"/>
      <c r="U17" s="95"/>
    </row>
    <row r="18" spans="1:21" x14ac:dyDescent="0.2">
      <c r="B18" s="129">
        <v>2003</v>
      </c>
      <c r="C18" s="188">
        <v>0</v>
      </c>
      <c r="D18" s="95">
        <v>1063141.6420000009</v>
      </c>
      <c r="E18" s="95">
        <v>325414.27059999999</v>
      </c>
      <c r="F18" s="95">
        <v>1388555.9126000009</v>
      </c>
      <c r="G18" s="67"/>
      <c r="H18" s="188">
        <v>0</v>
      </c>
      <c r="I18" s="188">
        <v>0</v>
      </c>
      <c r="J18" s="95">
        <v>293390.94109999988</v>
      </c>
      <c r="K18" s="95"/>
      <c r="L18" s="186">
        <v>286738.30200000003</v>
      </c>
      <c r="M18" s="186">
        <v>6652.6390999998403</v>
      </c>
      <c r="N18" s="95"/>
      <c r="O18" s="191"/>
      <c r="P18" s="95"/>
      <c r="Q18" s="95"/>
      <c r="R18" s="95"/>
      <c r="S18" s="95"/>
      <c r="T18" s="95"/>
      <c r="U18" s="95"/>
    </row>
    <row r="19" spans="1:21" x14ac:dyDescent="0.2">
      <c r="B19" s="129">
        <v>2004</v>
      </c>
      <c r="C19" s="188">
        <v>0</v>
      </c>
      <c r="D19" s="95">
        <v>1179849.850000001</v>
      </c>
      <c r="E19" s="95">
        <v>358748.3637000001</v>
      </c>
      <c r="F19" s="95">
        <v>1538598.2137000011</v>
      </c>
      <c r="G19" s="65"/>
      <c r="H19" s="188">
        <v>0</v>
      </c>
      <c r="I19" s="188">
        <v>0</v>
      </c>
      <c r="J19" s="95">
        <v>353327.53459000005</v>
      </c>
      <c r="K19" s="95"/>
      <c r="L19" s="186">
        <v>340510.96660000004</v>
      </c>
      <c r="M19" s="186">
        <v>12816.567990000029</v>
      </c>
      <c r="N19" s="95"/>
      <c r="O19" s="191"/>
      <c r="P19" s="95"/>
      <c r="Q19" s="95"/>
      <c r="R19" s="95"/>
      <c r="S19" s="95"/>
      <c r="T19" s="95"/>
      <c r="U19" s="95"/>
    </row>
    <row r="20" spans="1:21" x14ac:dyDescent="0.2">
      <c r="A20" s="56"/>
      <c r="B20" s="129">
        <v>2005</v>
      </c>
      <c r="C20" s="188">
        <v>0</v>
      </c>
      <c r="D20" s="95">
        <v>1312672.0289999989</v>
      </c>
      <c r="E20" s="95">
        <v>406612.7287000005</v>
      </c>
      <c r="F20" s="95">
        <v>1719284.7576999995</v>
      </c>
      <c r="G20" s="65"/>
      <c r="H20" s="188">
        <v>0</v>
      </c>
      <c r="I20" s="188">
        <v>0</v>
      </c>
      <c r="J20" s="95">
        <v>378686.12113999994</v>
      </c>
      <c r="K20" s="95"/>
      <c r="L20" s="186">
        <v>373876.94699999999</v>
      </c>
      <c r="M20" s="186">
        <v>4809.174139999961</v>
      </c>
      <c r="N20" s="95"/>
      <c r="O20" s="191"/>
      <c r="P20" s="95"/>
      <c r="Q20" s="95"/>
      <c r="R20" s="95"/>
      <c r="S20" s="95"/>
      <c r="T20" s="95"/>
      <c r="U20" s="95"/>
    </row>
    <row r="21" spans="1:21" s="56" customFormat="1" x14ac:dyDescent="0.2">
      <c r="B21" s="109">
        <v>2006</v>
      </c>
      <c r="C21" s="188">
        <v>0</v>
      </c>
      <c r="D21" s="95">
        <v>1456420.4290000002</v>
      </c>
      <c r="E21" s="95">
        <v>453395.48760000081</v>
      </c>
      <c r="F21" s="95">
        <v>1909815.916600001</v>
      </c>
      <c r="G21" s="65"/>
      <c r="H21" s="188">
        <v>0</v>
      </c>
      <c r="I21" s="188">
        <v>0</v>
      </c>
      <c r="J21" s="95">
        <v>434819.89225000009</v>
      </c>
      <c r="K21" s="95"/>
      <c r="L21" s="186">
        <v>415941.04940000002</v>
      </c>
      <c r="M21" s="186">
        <v>18878.842850000052</v>
      </c>
      <c r="N21" s="95"/>
      <c r="O21" s="191"/>
      <c r="P21" s="95"/>
      <c r="Q21" s="95"/>
      <c r="R21" s="95"/>
      <c r="S21" s="95"/>
      <c r="T21" s="95"/>
      <c r="U21" s="95"/>
    </row>
    <row r="22" spans="1:21" s="56" customFormat="1" x14ac:dyDescent="0.2">
      <c r="B22" s="109">
        <v>2007</v>
      </c>
      <c r="C22" s="188">
        <v>0</v>
      </c>
      <c r="D22" s="95">
        <v>1628509.9369999999</v>
      </c>
      <c r="E22" s="95">
        <v>509123.98670000001</v>
      </c>
      <c r="F22" s="95">
        <v>2137633.9237000002</v>
      </c>
      <c r="G22" s="65"/>
      <c r="H22" s="188">
        <v>0</v>
      </c>
      <c r="I22" s="188">
        <v>0</v>
      </c>
      <c r="J22" s="95">
        <v>543372.12466999877</v>
      </c>
      <c r="K22" s="95"/>
      <c r="L22" s="186">
        <v>491114.67499999894</v>
      </c>
      <c r="M22" s="186">
        <v>52257.449669999871</v>
      </c>
      <c r="N22" s="95"/>
      <c r="O22" s="191"/>
      <c r="P22" s="95"/>
      <c r="Q22" s="95"/>
      <c r="R22" s="95"/>
      <c r="S22" s="95"/>
      <c r="T22" s="95"/>
      <c r="U22" s="95"/>
    </row>
    <row r="23" spans="1:21" s="56" customFormat="1" x14ac:dyDescent="0.2">
      <c r="B23" s="109">
        <v>2008</v>
      </c>
      <c r="C23" s="188">
        <v>0</v>
      </c>
      <c r="D23" s="95">
        <v>1857401.3489999999</v>
      </c>
      <c r="E23" s="95">
        <v>578632.98869999999</v>
      </c>
      <c r="F23" s="95">
        <v>2436034.3377</v>
      </c>
      <c r="G23" s="65"/>
      <c r="H23" s="188">
        <v>0</v>
      </c>
      <c r="I23" s="188">
        <v>0</v>
      </c>
      <c r="J23" s="95">
        <v>677435.08120000002</v>
      </c>
      <c r="K23" s="95"/>
      <c r="L23" s="186">
        <v>605663.03519999993</v>
      </c>
      <c r="M23" s="186">
        <v>71772.04600000006</v>
      </c>
      <c r="N23" s="95"/>
      <c r="O23" s="191"/>
      <c r="P23" s="95"/>
      <c r="Q23" s="95"/>
      <c r="R23" s="95"/>
      <c r="S23" s="95"/>
      <c r="T23" s="95"/>
      <c r="U23" s="95"/>
    </row>
    <row r="24" spans="1:21" s="56" customFormat="1" x14ac:dyDescent="0.2">
      <c r="B24" s="109">
        <v>2009</v>
      </c>
      <c r="C24" s="188">
        <v>0</v>
      </c>
      <c r="D24" s="95">
        <v>2063996.208000001</v>
      </c>
      <c r="E24" s="95">
        <v>646738.27560000005</v>
      </c>
      <c r="F24" s="95">
        <v>2710734.4836000009</v>
      </c>
      <c r="G24" s="65"/>
      <c r="H24" s="188">
        <v>0</v>
      </c>
      <c r="I24" s="188">
        <v>0</v>
      </c>
      <c r="J24" s="95">
        <v>630879.03786999872</v>
      </c>
      <c r="K24" s="95"/>
      <c r="L24" s="186">
        <v>639190.53129999898</v>
      </c>
      <c r="M24" s="186">
        <v>-8311.4934300003006</v>
      </c>
      <c r="N24" s="95"/>
      <c r="O24" s="191"/>
      <c r="P24" s="95"/>
      <c r="Q24" s="95"/>
      <c r="R24" s="95"/>
      <c r="S24" s="95"/>
      <c r="T24" s="95"/>
      <c r="U24" s="95"/>
    </row>
    <row r="25" spans="1:21" s="56" customFormat="1" x14ac:dyDescent="0.2">
      <c r="B25" s="109">
        <v>2010</v>
      </c>
      <c r="C25" s="95">
        <v>3827026.1068387306</v>
      </c>
      <c r="D25" s="95">
        <v>2341155</v>
      </c>
      <c r="E25" s="95">
        <v>738966</v>
      </c>
      <c r="F25" s="95">
        <v>3080121</v>
      </c>
      <c r="G25" s="65"/>
      <c r="H25" s="95">
        <v>746905.10683873063</v>
      </c>
      <c r="I25" s="95">
        <v>100260.89316126902</v>
      </c>
      <c r="J25" s="95">
        <v>847165.99999999965</v>
      </c>
      <c r="K25" s="95"/>
      <c r="L25" s="186">
        <v>800353</v>
      </c>
      <c r="M25" s="186">
        <v>46812.999999999694</v>
      </c>
      <c r="N25" s="95"/>
      <c r="O25" s="191"/>
      <c r="P25" s="95"/>
      <c r="Q25" s="95"/>
      <c r="R25" s="95"/>
      <c r="S25" s="95"/>
      <c r="T25" s="95"/>
      <c r="U25" s="95"/>
    </row>
    <row r="26" spans="1:21" s="56" customFormat="1" x14ac:dyDescent="0.2">
      <c r="B26" s="109">
        <v>2011</v>
      </c>
      <c r="C26" s="95">
        <v>4305224.8810657123</v>
      </c>
      <c r="D26" s="95">
        <v>2637009</v>
      </c>
      <c r="E26" s="95">
        <v>817367.99999999907</v>
      </c>
      <c r="F26" s="95">
        <v>3454376.9999999991</v>
      </c>
      <c r="G26" s="65"/>
      <c r="H26" s="95">
        <v>850847.88106571266</v>
      </c>
      <c r="I26" s="95">
        <v>103211.11893428757</v>
      </c>
      <c r="J26" s="95">
        <v>954059.00000000023</v>
      </c>
      <c r="K26" s="95"/>
      <c r="L26" s="186">
        <v>902885</v>
      </c>
      <c r="M26" s="186">
        <v>51174.00000000024</v>
      </c>
      <c r="N26" s="95"/>
      <c r="O26" s="191"/>
      <c r="P26" s="95"/>
      <c r="Q26" s="95"/>
      <c r="R26" s="95"/>
      <c r="S26" s="95"/>
      <c r="T26" s="95"/>
      <c r="U26" s="95"/>
    </row>
    <row r="27" spans="1:21" s="56" customFormat="1" x14ac:dyDescent="0.2">
      <c r="B27" s="109">
        <v>2012</v>
      </c>
      <c r="C27" s="95">
        <v>4654336.3400060693</v>
      </c>
      <c r="D27" s="95">
        <v>2908410.2179999999</v>
      </c>
      <c r="E27" s="95">
        <v>909613</v>
      </c>
      <c r="F27" s="95">
        <v>3818023.2179999999</v>
      </c>
      <c r="G27" s="95"/>
      <c r="H27" s="95">
        <v>836313.12200606917</v>
      </c>
      <c r="I27" s="95">
        <v>122490.6394939298</v>
      </c>
      <c r="J27" s="95">
        <v>958803.76149999897</v>
      </c>
      <c r="K27" s="95"/>
      <c r="L27" s="186">
        <v>952523.99999999884</v>
      </c>
      <c r="M27" s="186">
        <v>6279.7615000001861</v>
      </c>
      <c r="N27" s="95"/>
      <c r="O27" s="191"/>
      <c r="P27" s="95"/>
      <c r="Q27" s="95"/>
      <c r="R27" s="95"/>
      <c r="S27" s="95"/>
      <c r="T27" s="95"/>
      <c r="U27" s="95"/>
    </row>
    <row r="28" spans="1:21" s="56" customFormat="1" x14ac:dyDescent="0.2">
      <c r="B28" s="109">
        <v>2013</v>
      </c>
      <c r="C28" s="95">
        <v>5086339.3096231557</v>
      </c>
      <c r="D28" s="95">
        <v>3200737</v>
      </c>
      <c r="E28" s="95">
        <v>1010354</v>
      </c>
      <c r="F28" s="95">
        <v>4211091</v>
      </c>
      <c r="G28" s="95"/>
      <c r="H28" s="95">
        <v>875248.30962315667</v>
      </c>
      <c r="I28" s="95">
        <v>191740.69037684333</v>
      </c>
      <c r="J28" s="95">
        <v>1066989</v>
      </c>
      <c r="K28" s="95"/>
      <c r="L28" s="186">
        <v>1059028</v>
      </c>
      <c r="M28" s="186">
        <v>7960.9999999999709</v>
      </c>
      <c r="N28" s="95"/>
      <c r="O28" s="191"/>
      <c r="P28" s="95"/>
      <c r="Q28" s="95"/>
      <c r="R28" s="95"/>
      <c r="S28" s="95"/>
      <c r="T28" s="95"/>
      <c r="U28" s="95"/>
    </row>
    <row r="29" spans="1:21" s="56" customFormat="1" ht="12" thickBot="1" x14ac:dyDescent="0.25">
      <c r="B29" s="130">
        <v>2014</v>
      </c>
      <c r="C29" s="131">
        <v>5438515.2852753624</v>
      </c>
      <c r="D29" s="131">
        <v>3449806.8893563007</v>
      </c>
      <c r="E29" s="131">
        <v>1114901.139</v>
      </c>
      <c r="F29" s="131">
        <v>4564708.0283563007</v>
      </c>
      <c r="G29" s="131"/>
      <c r="H29" s="131">
        <v>873807.25691906107</v>
      </c>
      <c r="I29" s="131">
        <v>234957.99077399634</v>
      </c>
      <c r="J29" s="131">
        <v>1108765.2476930574</v>
      </c>
      <c r="K29" s="131"/>
      <c r="L29" s="131">
        <v>1090115.5511807571</v>
      </c>
      <c r="M29" s="131">
        <v>18649.696512300194</v>
      </c>
      <c r="N29" s="95"/>
      <c r="O29" s="191"/>
      <c r="P29" s="95"/>
      <c r="Q29" s="95"/>
      <c r="R29" s="95"/>
      <c r="S29" s="95"/>
      <c r="T29" s="95"/>
      <c r="U29" s="95"/>
    </row>
    <row r="30" spans="1:21" s="56" customFormat="1" ht="12" thickTop="1" x14ac:dyDescent="0.2">
      <c r="B30" s="9" t="s">
        <v>191</v>
      </c>
      <c r="C30" s="188">
        <v>0</v>
      </c>
      <c r="D30" s="95">
        <v>176025.22598448599</v>
      </c>
      <c r="E30" s="95">
        <v>49216.445633064599</v>
      </c>
      <c r="F30" s="95">
        <v>225241.6716175506</v>
      </c>
      <c r="G30" s="95"/>
      <c r="H30" s="188">
        <v>0</v>
      </c>
      <c r="I30" s="188">
        <v>0</v>
      </c>
      <c r="J30" s="95">
        <v>56453.744511751931</v>
      </c>
      <c r="K30" s="95"/>
      <c r="L30" s="95">
        <v>56886.922621220001</v>
      </c>
      <c r="M30" s="95">
        <v>-496.53574312817</v>
      </c>
      <c r="O30" s="191"/>
      <c r="P30" s="187"/>
      <c r="Q30" s="94"/>
    </row>
    <row r="31" spans="1:21" s="56" customFormat="1" x14ac:dyDescent="0.2">
      <c r="B31" s="9" t="s">
        <v>192</v>
      </c>
      <c r="C31" s="188">
        <v>0</v>
      </c>
      <c r="D31" s="95">
        <v>189995.882576545</v>
      </c>
      <c r="E31" s="95">
        <v>52695.368312609498</v>
      </c>
      <c r="F31" s="95">
        <v>242691.2508891545</v>
      </c>
      <c r="G31" s="95"/>
      <c r="H31" s="188">
        <v>0</v>
      </c>
      <c r="I31" s="188">
        <v>0</v>
      </c>
      <c r="J31" s="95">
        <v>55756.126407902935</v>
      </c>
      <c r="K31" s="95"/>
      <c r="L31" s="95">
        <v>53911.0787355715</v>
      </c>
      <c r="M31" s="95">
        <v>930.54334597628599</v>
      </c>
      <c r="O31" s="191"/>
      <c r="P31" s="187"/>
      <c r="Q31" s="94"/>
    </row>
    <row r="32" spans="1:21" s="56" customFormat="1" x14ac:dyDescent="0.2">
      <c r="B32" s="9" t="s">
        <v>193</v>
      </c>
      <c r="C32" s="188">
        <v>0</v>
      </c>
      <c r="D32" s="95">
        <v>200011.591048498</v>
      </c>
      <c r="E32" s="95">
        <v>54588.351838169903</v>
      </c>
      <c r="F32" s="95">
        <v>254599.94288666791</v>
      </c>
      <c r="G32" s="95"/>
      <c r="H32" s="188">
        <v>0</v>
      </c>
      <c r="I32" s="188">
        <v>0</v>
      </c>
      <c r="J32" s="95">
        <v>61751.504282943453</v>
      </c>
      <c r="K32" s="95"/>
      <c r="L32" s="95">
        <v>53878.574951676797</v>
      </c>
      <c r="M32" s="95">
        <v>6805.0809123853496</v>
      </c>
      <c r="O32" s="191"/>
      <c r="P32" s="187"/>
      <c r="Q32" s="94"/>
    </row>
    <row r="33" spans="2:17" s="56" customFormat="1" x14ac:dyDescent="0.2">
      <c r="B33" s="44" t="s">
        <v>194</v>
      </c>
      <c r="C33" s="189">
        <v>0</v>
      </c>
      <c r="D33" s="132">
        <v>208493.248513578</v>
      </c>
      <c r="E33" s="132">
        <v>68543.584410491007</v>
      </c>
      <c r="F33" s="132">
        <v>277036.83292406902</v>
      </c>
      <c r="G33" s="132"/>
      <c r="H33" s="189">
        <v>0</v>
      </c>
      <c r="I33" s="189">
        <v>0</v>
      </c>
      <c r="J33" s="132">
        <v>55925.980567401566</v>
      </c>
      <c r="K33" s="132"/>
      <c r="L33" s="132">
        <v>54811.088283295801</v>
      </c>
      <c r="M33" s="132">
        <v>-60.948792407187298</v>
      </c>
      <c r="N33" s="94"/>
      <c r="O33" s="191"/>
      <c r="P33" s="187"/>
      <c r="Q33" s="94"/>
    </row>
    <row r="34" spans="2:17" s="56" customFormat="1" x14ac:dyDescent="0.2">
      <c r="B34" s="9" t="s">
        <v>195</v>
      </c>
      <c r="C34" s="188">
        <v>0</v>
      </c>
      <c r="D34" s="95">
        <v>203369.31853886499</v>
      </c>
      <c r="E34" s="95">
        <v>55189.8892394055</v>
      </c>
      <c r="F34" s="95">
        <v>258559.20777827047</v>
      </c>
      <c r="G34" s="95"/>
      <c r="H34" s="188">
        <v>0</v>
      </c>
      <c r="I34" s="188">
        <v>0</v>
      </c>
      <c r="J34" s="95">
        <v>62937.305689112487</v>
      </c>
      <c r="K34" s="95"/>
      <c r="L34" s="95">
        <v>61689.234301396798</v>
      </c>
      <c r="M34" s="95">
        <v>1546.5283229604199</v>
      </c>
      <c r="O34" s="191"/>
      <c r="P34" s="187"/>
      <c r="Q34" s="94"/>
    </row>
    <row r="35" spans="2:17" s="56" customFormat="1" x14ac:dyDescent="0.2">
      <c r="B35" s="9" t="s">
        <v>196</v>
      </c>
      <c r="C35" s="188">
        <v>0</v>
      </c>
      <c r="D35" s="95">
        <v>210283.80357930899</v>
      </c>
      <c r="E35" s="95">
        <v>58687.244280381303</v>
      </c>
      <c r="F35" s="95">
        <v>268971.04785969027</v>
      </c>
      <c r="G35" s="95"/>
      <c r="H35" s="188">
        <v>0</v>
      </c>
      <c r="I35" s="188">
        <v>0</v>
      </c>
      <c r="J35" s="95">
        <v>63111.712848398311</v>
      </c>
      <c r="K35" s="95"/>
      <c r="L35" s="95">
        <v>62066.886281921201</v>
      </c>
      <c r="M35" s="95">
        <v>425.90512815548601</v>
      </c>
      <c r="O35" s="191"/>
      <c r="P35" s="187"/>
      <c r="Q35" s="94"/>
    </row>
    <row r="36" spans="2:17" s="56" customFormat="1" x14ac:dyDescent="0.2">
      <c r="B36" s="9" t="s">
        <v>197</v>
      </c>
      <c r="C36" s="188">
        <v>0</v>
      </c>
      <c r="D36" s="95">
        <v>211485.55471160499</v>
      </c>
      <c r="E36" s="95">
        <v>59987.834699316198</v>
      </c>
      <c r="F36" s="95">
        <v>271473.3894109212</v>
      </c>
      <c r="G36" s="95"/>
      <c r="H36" s="188">
        <v>0</v>
      </c>
      <c r="I36" s="188">
        <v>0</v>
      </c>
      <c r="J36" s="95">
        <v>67503.120091843855</v>
      </c>
      <c r="K36" s="95"/>
      <c r="L36" s="95">
        <v>60427.3887483457</v>
      </c>
      <c r="M36" s="95">
        <v>6445.2302844755104</v>
      </c>
      <c r="O36" s="191"/>
      <c r="P36" s="187"/>
      <c r="Q36" s="94"/>
    </row>
    <row r="37" spans="2:17" s="56" customFormat="1" x14ac:dyDescent="0.2">
      <c r="B37" s="44" t="s">
        <v>198</v>
      </c>
      <c r="C37" s="189">
        <v>0</v>
      </c>
      <c r="D37" s="132">
        <v>218362.001373162</v>
      </c>
      <c r="E37" s="132">
        <v>80645.493601096096</v>
      </c>
      <c r="F37" s="132">
        <v>299007.49497425812</v>
      </c>
      <c r="G37" s="132"/>
      <c r="H37" s="189">
        <v>0</v>
      </c>
      <c r="I37" s="189">
        <v>0</v>
      </c>
      <c r="J37" s="132">
        <v>54834.769480645264</v>
      </c>
      <c r="K37" s="132"/>
      <c r="L37" s="132">
        <v>58153.470869924196</v>
      </c>
      <c r="M37" s="132">
        <v>-4157.5923554893698</v>
      </c>
      <c r="O37" s="191"/>
      <c r="P37" s="187"/>
      <c r="Q37" s="94"/>
    </row>
    <row r="38" spans="2:17" s="56" customFormat="1" x14ac:dyDescent="0.2">
      <c r="B38" s="9" t="s">
        <v>199</v>
      </c>
      <c r="C38" s="188">
        <v>0</v>
      </c>
      <c r="D38" s="95">
        <v>215912.92836607501</v>
      </c>
      <c r="E38" s="95">
        <v>65697.128253290706</v>
      </c>
      <c r="F38" s="95">
        <v>281610.0566193657</v>
      </c>
      <c r="G38" s="95"/>
      <c r="H38" s="188">
        <v>0</v>
      </c>
      <c r="I38" s="188">
        <v>0</v>
      </c>
      <c r="J38" s="95">
        <v>64467.811399991784</v>
      </c>
      <c r="K38" s="95"/>
      <c r="L38" s="95">
        <v>62805.927262864003</v>
      </c>
      <c r="M38" s="95">
        <v>1804.0638027468401</v>
      </c>
      <c r="O38" s="191"/>
      <c r="P38" s="187"/>
      <c r="Q38" s="94"/>
    </row>
    <row r="39" spans="2:17" s="56" customFormat="1" x14ac:dyDescent="0.2">
      <c r="B39" s="9" t="s">
        <v>200</v>
      </c>
      <c r="C39" s="188">
        <v>0</v>
      </c>
      <c r="D39" s="95">
        <v>225796.03047386801</v>
      </c>
      <c r="E39" s="95">
        <v>71518.744706586294</v>
      </c>
      <c r="F39" s="95">
        <v>297314.77518045431</v>
      </c>
      <c r="G39" s="95"/>
      <c r="H39" s="188">
        <v>0</v>
      </c>
      <c r="I39" s="188">
        <v>0</v>
      </c>
      <c r="J39" s="95">
        <v>74177.000898964281</v>
      </c>
      <c r="K39" s="95"/>
      <c r="L39" s="95">
        <v>65569.3858844723</v>
      </c>
      <c r="M39" s="95">
        <v>7826.4413115344496</v>
      </c>
      <c r="O39" s="191"/>
      <c r="P39" s="187"/>
      <c r="Q39" s="94"/>
    </row>
    <row r="40" spans="2:17" s="56" customFormat="1" x14ac:dyDescent="0.2">
      <c r="B40" s="9" t="s">
        <v>201</v>
      </c>
      <c r="C40" s="188">
        <v>0</v>
      </c>
      <c r="D40" s="95">
        <v>233655.44219649199</v>
      </c>
      <c r="E40" s="95">
        <v>68750.950901847595</v>
      </c>
      <c r="F40" s="95">
        <v>302406.39309833955</v>
      </c>
      <c r="G40" s="95"/>
      <c r="H40" s="188">
        <v>0</v>
      </c>
      <c r="I40" s="188">
        <v>0</v>
      </c>
      <c r="J40" s="95">
        <v>68384.123698866286</v>
      </c>
      <c r="K40" s="95"/>
      <c r="L40" s="95">
        <v>67911.940693721903</v>
      </c>
      <c r="M40" s="95">
        <v>-235.37296978011699</v>
      </c>
      <c r="O40" s="191"/>
      <c r="P40" s="187"/>
      <c r="Q40" s="94"/>
    </row>
    <row r="41" spans="2:17" s="56" customFormat="1" x14ac:dyDescent="0.2">
      <c r="B41" s="44" t="s">
        <v>202</v>
      </c>
      <c r="C41" s="189">
        <v>0</v>
      </c>
      <c r="D41" s="132">
        <v>246171.61085763099</v>
      </c>
      <c r="E41" s="132">
        <v>88956.904395334393</v>
      </c>
      <c r="F41" s="132">
        <v>335128.51525296539</v>
      </c>
      <c r="G41" s="132"/>
      <c r="H41" s="189">
        <v>0</v>
      </c>
      <c r="I41" s="189">
        <v>0</v>
      </c>
      <c r="J41" s="132">
        <v>54699.542952177602</v>
      </c>
      <c r="K41" s="132"/>
      <c r="L41" s="132">
        <v>70596.483731565793</v>
      </c>
      <c r="M41" s="132">
        <v>-16499.198209381801</v>
      </c>
      <c r="O41" s="191"/>
      <c r="P41" s="187"/>
      <c r="Q41" s="94"/>
    </row>
    <row r="42" spans="2:17" s="56" customFormat="1" x14ac:dyDescent="0.2">
      <c r="B42" s="9" t="s">
        <v>203</v>
      </c>
      <c r="C42" s="188">
        <v>0</v>
      </c>
      <c r="D42" s="95">
        <v>257432.13367878701</v>
      </c>
      <c r="E42" s="95">
        <v>70185.411445756006</v>
      </c>
      <c r="F42" s="95">
        <v>327617.54512454302</v>
      </c>
      <c r="G42" s="95"/>
      <c r="H42" s="188">
        <v>0</v>
      </c>
      <c r="I42" s="188">
        <v>0</v>
      </c>
      <c r="J42" s="95">
        <v>64406.637769072207</v>
      </c>
      <c r="K42" s="95"/>
      <c r="L42" s="95">
        <v>70261.662972613296</v>
      </c>
      <c r="M42" s="95">
        <v>-5652.1784269767504</v>
      </c>
      <c r="O42" s="191"/>
      <c r="P42" s="187"/>
      <c r="Q42" s="94"/>
    </row>
    <row r="43" spans="2:17" s="56" customFormat="1" x14ac:dyDescent="0.2">
      <c r="B43" s="9" t="s">
        <v>204</v>
      </c>
      <c r="C43" s="188">
        <v>0</v>
      </c>
      <c r="D43" s="95">
        <v>260277.12008734699</v>
      </c>
      <c r="E43" s="95">
        <v>78571.750733538996</v>
      </c>
      <c r="F43" s="95">
        <v>338848.87082088599</v>
      </c>
      <c r="G43" s="95"/>
      <c r="H43" s="188">
        <v>0</v>
      </c>
      <c r="I43" s="188">
        <v>0</v>
      </c>
      <c r="J43" s="95">
        <v>71509.899624690166</v>
      </c>
      <c r="K43" s="95"/>
      <c r="L43" s="95">
        <v>68695.769435214606</v>
      </c>
      <c r="M43" s="95">
        <v>1755.03981347945</v>
      </c>
      <c r="O43" s="191"/>
      <c r="P43" s="187"/>
      <c r="Q43" s="94"/>
    </row>
    <row r="44" spans="2:17" s="56" customFormat="1" x14ac:dyDescent="0.2">
      <c r="B44" s="9" t="s">
        <v>205</v>
      </c>
      <c r="C44" s="188">
        <v>0</v>
      </c>
      <c r="D44" s="95">
        <v>267444.743584977</v>
      </c>
      <c r="E44" s="95">
        <v>82553.1503849539</v>
      </c>
      <c r="F44" s="95">
        <v>349997.89396993088</v>
      </c>
      <c r="G44" s="95"/>
      <c r="H44" s="188">
        <v>0</v>
      </c>
      <c r="I44" s="188">
        <v>0</v>
      </c>
      <c r="J44" s="95">
        <v>78369.63002356443</v>
      </c>
      <c r="K44" s="95"/>
      <c r="L44" s="95">
        <v>71784.870827864594</v>
      </c>
      <c r="M44" s="95">
        <v>5204.0402489196103</v>
      </c>
      <c r="O44" s="191"/>
      <c r="P44" s="187"/>
      <c r="Q44" s="94"/>
    </row>
    <row r="45" spans="2:17" s="56" customFormat="1" x14ac:dyDescent="0.2">
      <c r="B45" s="44" t="s">
        <v>206</v>
      </c>
      <c r="C45" s="189">
        <v>0</v>
      </c>
      <c r="D45" s="132">
        <v>277306.41967630899</v>
      </c>
      <c r="E45" s="132">
        <v>96431.304851610199</v>
      </c>
      <c r="F45" s="132">
        <v>373737.7245279192</v>
      </c>
      <c r="G45" s="132"/>
      <c r="H45" s="189">
        <v>0</v>
      </c>
      <c r="I45" s="189">
        <v>0</v>
      </c>
      <c r="J45" s="132">
        <v>79104.77368267304</v>
      </c>
      <c r="K45" s="132"/>
      <c r="L45" s="132">
        <v>74519.222425276501</v>
      </c>
      <c r="M45" s="132">
        <v>3021.1178576339198</v>
      </c>
      <c r="O45" s="191"/>
      <c r="P45" s="187"/>
      <c r="Q45" s="94"/>
    </row>
    <row r="46" spans="2:17" s="56" customFormat="1" x14ac:dyDescent="0.2">
      <c r="B46" s="9" t="s">
        <v>171</v>
      </c>
      <c r="C46" s="188">
        <v>0</v>
      </c>
      <c r="D46" s="95">
        <v>274159.48622185399</v>
      </c>
      <c r="E46" s="95">
        <v>76587.980361982496</v>
      </c>
      <c r="F46" s="95">
        <v>350747.46658383647</v>
      </c>
      <c r="G46" s="95"/>
      <c r="H46" s="188">
        <v>0</v>
      </c>
      <c r="I46" s="188">
        <v>0</v>
      </c>
      <c r="J46" s="95">
        <v>81800.307217371708</v>
      </c>
      <c r="K46" s="95"/>
      <c r="L46" s="95">
        <v>76797.436703896397</v>
      </c>
      <c r="M46" s="95">
        <v>5596.0365213068899</v>
      </c>
      <c r="O46" s="191"/>
      <c r="P46" s="187"/>
      <c r="Q46" s="94"/>
    </row>
    <row r="47" spans="2:17" x14ac:dyDescent="0.2">
      <c r="B47" s="9" t="s">
        <v>172</v>
      </c>
      <c r="C47" s="188">
        <v>0</v>
      </c>
      <c r="D47" s="95">
        <v>284833.457873184</v>
      </c>
      <c r="E47" s="95">
        <v>84759.827413702296</v>
      </c>
      <c r="F47" s="95">
        <v>369593.28528688627</v>
      </c>
      <c r="G47" s="95"/>
      <c r="H47" s="188">
        <v>0</v>
      </c>
      <c r="I47" s="188">
        <v>0</v>
      </c>
      <c r="J47" s="95">
        <v>93526.30397850064</v>
      </c>
      <c r="K47" s="95"/>
      <c r="L47" s="95">
        <v>83337.299809878095</v>
      </c>
      <c r="M47" s="95">
        <v>9433.3032799207704</v>
      </c>
      <c r="O47" s="191"/>
      <c r="P47" s="187"/>
      <c r="Q47" s="94"/>
    </row>
    <row r="48" spans="2:17" x14ac:dyDescent="0.2">
      <c r="B48" s="9" t="s">
        <v>173</v>
      </c>
      <c r="C48" s="188">
        <v>0</v>
      </c>
      <c r="D48" s="95">
        <v>301880.68700003601</v>
      </c>
      <c r="E48" s="95">
        <v>90361.522504807697</v>
      </c>
      <c r="F48" s="95">
        <v>392242.20950484369</v>
      </c>
      <c r="G48" s="95"/>
      <c r="H48" s="188">
        <v>0</v>
      </c>
      <c r="I48" s="188">
        <v>0</v>
      </c>
      <c r="J48" s="95">
        <v>93075.16068924655</v>
      </c>
      <c r="K48" s="95"/>
      <c r="L48" s="95">
        <v>90684.394326577007</v>
      </c>
      <c r="M48" s="95">
        <v>1330.15043735471</v>
      </c>
      <c r="O48" s="191"/>
      <c r="P48" s="187"/>
      <c r="Q48" s="94"/>
    </row>
    <row r="49" spans="2:17" x14ac:dyDescent="0.2">
      <c r="B49" s="44" t="s">
        <v>174</v>
      </c>
      <c r="C49" s="189">
        <v>0</v>
      </c>
      <c r="D49" s="132">
        <v>317821.36410550599</v>
      </c>
      <c r="E49" s="132">
        <v>109840.017950116</v>
      </c>
      <c r="F49" s="132">
        <v>427661.382055622</v>
      </c>
      <c r="G49" s="132"/>
      <c r="H49" s="189">
        <v>0</v>
      </c>
      <c r="I49" s="189">
        <v>0</v>
      </c>
      <c r="J49" s="132">
        <v>84925.762704881126</v>
      </c>
      <c r="K49" s="132"/>
      <c r="L49" s="132">
        <v>88267.947123490507</v>
      </c>
      <c r="M49" s="132">
        <v>-4763.0442153630902</v>
      </c>
      <c r="O49" s="191"/>
      <c r="P49" s="187"/>
      <c r="Q49" s="94"/>
    </row>
    <row r="50" spans="2:17" x14ac:dyDescent="0.2">
      <c r="B50" s="9" t="s">
        <v>133</v>
      </c>
      <c r="C50" s="188">
        <v>0</v>
      </c>
      <c r="D50" s="95">
        <v>308544.161077881</v>
      </c>
      <c r="E50" s="95">
        <v>89562.244560804495</v>
      </c>
      <c r="F50" s="95">
        <v>398106.40563868551</v>
      </c>
      <c r="G50" s="95"/>
      <c r="H50" s="188">
        <v>0</v>
      </c>
      <c r="I50" s="188">
        <v>0</v>
      </c>
      <c r="J50" s="95">
        <v>86067.634888078916</v>
      </c>
      <c r="K50" s="95"/>
      <c r="L50" s="95">
        <v>85393.597823232703</v>
      </c>
      <c r="M50" s="95">
        <v>773.358286228162</v>
      </c>
      <c r="O50" s="191"/>
      <c r="P50" s="187"/>
      <c r="Q50" s="94"/>
    </row>
    <row r="51" spans="2:17" x14ac:dyDescent="0.2">
      <c r="B51" s="9" t="s">
        <v>134</v>
      </c>
      <c r="C51" s="188">
        <v>0</v>
      </c>
      <c r="D51" s="95">
        <v>321751.91947045602</v>
      </c>
      <c r="E51" s="95">
        <v>95934.701817548397</v>
      </c>
      <c r="F51" s="95">
        <v>417686.62128800445</v>
      </c>
      <c r="G51" s="95"/>
      <c r="H51" s="188">
        <v>0</v>
      </c>
      <c r="I51" s="188">
        <v>0</v>
      </c>
      <c r="J51" s="95">
        <v>101523.65848745499</v>
      </c>
      <c r="K51" s="95"/>
      <c r="L51" s="95">
        <v>92729.204031995003</v>
      </c>
      <c r="M51" s="95">
        <v>7349.2010432520201</v>
      </c>
      <c r="O51" s="191"/>
      <c r="P51" s="187"/>
      <c r="Q51" s="94"/>
    </row>
    <row r="52" spans="2:17" x14ac:dyDescent="0.2">
      <c r="B52" s="9" t="s">
        <v>135</v>
      </c>
      <c r="C52" s="188">
        <v>0</v>
      </c>
      <c r="D52" s="95">
        <v>332896.02774409699</v>
      </c>
      <c r="E52" s="95">
        <v>99485.464874668498</v>
      </c>
      <c r="F52" s="95">
        <v>432381.49261876551</v>
      </c>
      <c r="G52" s="95"/>
      <c r="H52" s="188">
        <v>0</v>
      </c>
      <c r="I52" s="188">
        <v>0</v>
      </c>
      <c r="J52" s="95">
        <v>100324.84086855952</v>
      </c>
      <c r="K52" s="95"/>
      <c r="L52" s="95">
        <v>96633.965171453601</v>
      </c>
      <c r="M52" s="95">
        <v>1882.1413305132701</v>
      </c>
      <c r="O52" s="191"/>
      <c r="P52" s="187"/>
      <c r="Q52" s="94"/>
    </row>
    <row r="53" spans="2:17" x14ac:dyDescent="0.2">
      <c r="B53" s="44" t="s">
        <v>136</v>
      </c>
      <c r="C53" s="189">
        <v>0</v>
      </c>
      <c r="D53" s="132">
        <v>350103.80501106603</v>
      </c>
      <c r="E53" s="132">
        <v>125041.03233128</v>
      </c>
      <c r="F53" s="132">
        <v>475144.83734234603</v>
      </c>
      <c r="G53" s="132"/>
      <c r="H53" s="189">
        <v>0</v>
      </c>
      <c r="I53" s="189">
        <v>0</v>
      </c>
      <c r="J53" s="132">
        <v>90769.986895906521</v>
      </c>
      <c r="K53" s="132"/>
      <c r="L53" s="132">
        <v>95462.107922534604</v>
      </c>
      <c r="M53" s="132">
        <v>-6777.0413798906202</v>
      </c>
      <c r="O53" s="191"/>
      <c r="P53" s="187"/>
      <c r="Q53" s="94"/>
    </row>
    <row r="54" spans="2:17" x14ac:dyDescent="0.2">
      <c r="B54" s="9" t="s">
        <v>137</v>
      </c>
      <c r="C54" s="188">
        <v>0</v>
      </c>
      <c r="D54" s="95">
        <v>345001.69079985301</v>
      </c>
      <c r="E54" s="95">
        <v>100991.55659107299</v>
      </c>
      <c r="F54" s="95">
        <v>445993.247390926</v>
      </c>
      <c r="G54" s="95"/>
      <c r="H54" s="188">
        <v>0</v>
      </c>
      <c r="I54" s="188">
        <v>0</v>
      </c>
      <c r="J54" s="95">
        <v>94956.271247319179</v>
      </c>
      <c r="K54" s="95"/>
      <c r="L54" s="95">
        <v>96723.072275317507</v>
      </c>
      <c r="M54" s="95">
        <v>-1707.1041709327801</v>
      </c>
      <c r="O54" s="191"/>
      <c r="P54" s="187"/>
      <c r="Q54" s="94"/>
    </row>
    <row r="55" spans="2:17" x14ac:dyDescent="0.2">
      <c r="B55" s="9" t="s">
        <v>138</v>
      </c>
      <c r="C55" s="188">
        <v>0</v>
      </c>
      <c r="D55" s="95">
        <v>355816.984750656</v>
      </c>
      <c r="E55" s="95">
        <v>105728.71794406</v>
      </c>
      <c r="F55" s="95">
        <v>461545.70269471599</v>
      </c>
      <c r="G55" s="95"/>
      <c r="H55" s="188">
        <v>0</v>
      </c>
      <c r="I55" s="188">
        <v>0</v>
      </c>
      <c r="J55" s="95">
        <v>108990.99997921694</v>
      </c>
      <c r="K55" s="95"/>
      <c r="L55" s="95">
        <v>100732.55325907499</v>
      </c>
      <c r="M55" s="95">
        <v>6668.6520251188003</v>
      </c>
      <c r="O55" s="191"/>
      <c r="P55" s="187"/>
      <c r="Q55" s="94"/>
    </row>
    <row r="56" spans="2:17" x14ac:dyDescent="0.2">
      <c r="B56" s="9" t="s">
        <v>139</v>
      </c>
      <c r="C56" s="188">
        <v>0</v>
      </c>
      <c r="D56" s="95">
        <v>368733.924779511</v>
      </c>
      <c r="E56" s="95">
        <v>111875.358193163</v>
      </c>
      <c r="F56" s="95">
        <v>480609.282972674</v>
      </c>
      <c r="G56" s="95"/>
      <c r="H56" s="188">
        <v>0</v>
      </c>
      <c r="I56" s="188">
        <v>0</v>
      </c>
      <c r="J56" s="95">
        <v>117066.00308705727</v>
      </c>
      <c r="K56" s="95"/>
      <c r="L56" s="95">
        <v>108368.109719924</v>
      </c>
      <c r="M56" s="95">
        <v>6820.3359314215504</v>
      </c>
      <c r="O56" s="191"/>
      <c r="P56" s="187"/>
      <c r="Q56" s="94"/>
    </row>
    <row r="57" spans="2:17" x14ac:dyDescent="0.2">
      <c r="B57" s="44" t="s">
        <v>140</v>
      </c>
      <c r="C57" s="189">
        <v>0</v>
      </c>
      <c r="D57" s="132">
        <v>386662.94756577001</v>
      </c>
      <c r="E57" s="132">
        <v>140137.53661936201</v>
      </c>
      <c r="F57" s="132">
        <v>526800.48418513197</v>
      </c>
      <c r="G57" s="132"/>
      <c r="H57" s="189">
        <v>0</v>
      </c>
      <c r="I57" s="189">
        <v>0</v>
      </c>
      <c r="J57" s="132">
        <v>113806.61793640665</v>
      </c>
      <c r="K57" s="132"/>
      <c r="L57" s="132">
        <v>108849.814269934</v>
      </c>
      <c r="M57" s="132">
        <v>2823.5832180570601</v>
      </c>
      <c r="O57" s="191"/>
      <c r="P57" s="187"/>
      <c r="Q57" s="94"/>
    </row>
    <row r="58" spans="2:17" x14ac:dyDescent="0.2">
      <c r="B58" s="9" t="s">
        <v>141</v>
      </c>
      <c r="C58" s="188">
        <v>0</v>
      </c>
      <c r="D58" s="95">
        <v>384999.34108807798</v>
      </c>
      <c r="E58" s="95">
        <v>114488.862691477</v>
      </c>
      <c r="F58" s="95">
        <v>499488.20377955498</v>
      </c>
      <c r="G58" s="95"/>
      <c r="H58" s="188">
        <v>0</v>
      </c>
      <c r="I58" s="188">
        <v>0</v>
      </c>
      <c r="J58" s="95">
        <v>122207.48299573849</v>
      </c>
      <c r="K58" s="95"/>
      <c r="L58" s="95">
        <v>109266.964403648</v>
      </c>
      <c r="M58" s="95">
        <v>13576.3746100752</v>
      </c>
      <c r="O58" s="191"/>
      <c r="P58" s="187"/>
      <c r="Q58" s="94"/>
    </row>
    <row r="59" spans="2:17" x14ac:dyDescent="0.2">
      <c r="B59" s="9" t="s">
        <v>142</v>
      </c>
      <c r="C59" s="188">
        <v>0</v>
      </c>
      <c r="D59" s="95">
        <v>400751.627337777</v>
      </c>
      <c r="E59" s="95">
        <v>123655.180154502</v>
      </c>
      <c r="F59" s="95">
        <v>524406.80749227898</v>
      </c>
      <c r="G59" s="95"/>
      <c r="H59" s="188">
        <v>0</v>
      </c>
      <c r="I59" s="188">
        <v>0</v>
      </c>
      <c r="J59" s="95">
        <v>135304.31734293338</v>
      </c>
      <c r="K59" s="95"/>
      <c r="L59" s="95">
        <v>119166.98135038</v>
      </c>
      <c r="M59" s="95">
        <v>15015.6383178006</v>
      </c>
      <c r="O59" s="191"/>
      <c r="P59" s="187"/>
      <c r="Q59" s="94"/>
    </row>
    <row r="60" spans="2:17" x14ac:dyDescent="0.2">
      <c r="B60" s="9" t="s">
        <v>143</v>
      </c>
      <c r="C60" s="188">
        <v>0</v>
      </c>
      <c r="D60" s="95">
        <v>410354.13308648998</v>
      </c>
      <c r="E60" s="95">
        <v>125131.291760012</v>
      </c>
      <c r="F60" s="95">
        <v>535485.42484650202</v>
      </c>
      <c r="G60" s="95"/>
      <c r="H60" s="188">
        <v>0</v>
      </c>
      <c r="I60" s="188">
        <v>0</v>
      </c>
      <c r="J60" s="95">
        <v>147956.45454974109</v>
      </c>
      <c r="K60" s="95"/>
      <c r="L60" s="95">
        <v>129920.68321841701</v>
      </c>
      <c r="M60" s="95">
        <v>16545.633572164999</v>
      </c>
      <c r="O60" s="191"/>
      <c r="P60" s="187"/>
      <c r="Q60" s="94"/>
    </row>
    <row r="61" spans="2:17" x14ac:dyDescent="0.2">
      <c r="B61" s="44" t="s">
        <v>144</v>
      </c>
      <c r="C61" s="189">
        <v>0</v>
      </c>
      <c r="D61" s="132">
        <v>432650.90600931499</v>
      </c>
      <c r="E61" s="132">
        <v>152023.73681265599</v>
      </c>
      <c r="F61" s="132">
        <v>584674.64282197098</v>
      </c>
      <c r="G61" s="132"/>
      <c r="H61" s="189">
        <v>0</v>
      </c>
      <c r="I61" s="189">
        <v>0</v>
      </c>
      <c r="J61" s="132">
        <v>137903.86978158588</v>
      </c>
      <c r="K61" s="132"/>
      <c r="L61" s="132">
        <v>131177.397097596</v>
      </c>
      <c r="M61" s="132">
        <v>4468.1068076869997</v>
      </c>
      <c r="O61" s="191"/>
      <c r="P61" s="187"/>
      <c r="Q61" s="94"/>
    </row>
    <row r="62" spans="2:17" x14ac:dyDescent="0.2">
      <c r="B62" s="9" t="s">
        <v>145</v>
      </c>
      <c r="C62" s="188">
        <v>0</v>
      </c>
      <c r="D62" s="95">
        <v>433751.06335220602</v>
      </c>
      <c r="E62" s="95">
        <v>128393.7731243</v>
      </c>
      <c r="F62" s="95">
        <v>562144.83647650597</v>
      </c>
      <c r="G62" s="95"/>
      <c r="H62" s="188">
        <v>0</v>
      </c>
      <c r="I62" s="188">
        <v>0</v>
      </c>
      <c r="J62" s="95">
        <v>155242.76975625299</v>
      </c>
      <c r="K62" s="95"/>
      <c r="L62" s="95">
        <v>132371.346089767</v>
      </c>
      <c r="M62" s="95">
        <v>23503.001736249102</v>
      </c>
      <c r="O62" s="191"/>
      <c r="P62" s="187"/>
      <c r="Q62" s="94"/>
    </row>
    <row r="63" spans="2:17" x14ac:dyDescent="0.2">
      <c r="B63" s="9" t="s">
        <v>146</v>
      </c>
      <c r="C63" s="188">
        <v>0</v>
      </c>
      <c r="D63" s="95">
        <v>456470.830302961</v>
      </c>
      <c r="E63" s="95">
        <v>139782.588452806</v>
      </c>
      <c r="F63" s="95">
        <v>596253.41875576694</v>
      </c>
      <c r="G63" s="95"/>
      <c r="H63" s="188">
        <v>0</v>
      </c>
      <c r="I63" s="188">
        <v>0</v>
      </c>
      <c r="J63" s="95">
        <v>175178.31062244411</v>
      </c>
      <c r="K63" s="95"/>
      <c r="L63" s="95">
        <v>147732.399705013</v>
      </c>
      <c r="M63" s="95">
        <v>25907.595049003499</v>
      </c>
      <c r="O63" s="191"/>
      <c r="P63" s="187"/>
      <c r="Q63" s="94"/>
    </row>
    <row r="64" spans="2:17" x14ac:dyDescent="0.2">
      <c r="B64" s="9" t="s">
        <v>147</v>
      </c>
      <c r="C64" s="188">
        <v>0</v>
      </c>
      <c r="D64" s="95">
        <v>480468.46362499398</v>
      </c>
      <c r="E64" s="95">
        <v>144804.72182394599</v>
      </c>
      <c r="F64" s="95">
        <v>625273.18544893991</v>
      </c>
      <c r="G64" s="95"/>
      <c r="H64" s="188">
        <v>0</v>
      </c>
      <c r="I64" s="188">
        <v>0</v>
      </c>
      <c r="J64" s="95">
        <v>188169.950079628</v>
      </c>
      <c r="K64" s="95"/>
      <c r="L64" s="95">
        <v>168885.98247330799</v>
      </c>
      <c r="M64" s="95">
        <v>17306.5932740141</v>
      </c>
      <c r="O64" s="191"/>
      <c r="P64" s="187"/>
      <c r="Q64" s="94"/>
    </row>
    <row r="65" spans="2:18" x14ac:dyDescent="0.2">
      <c r="B65" s="44" t="s">
        <v>148</v>
      </c>
      <c r="C65" s="189">
        <v>0</v>
      </c>
      <c r="D65" s="132">
        <v>486819.67863552901</v>
      </c>
      <c r="E65" s="132">
        <v>172886.93821367499</v>
      </c>
      <c r="F65" s="132">
        <v>659706.61684920406</v>
      </c>
      <c r="G65" s="132"/>
      <c r="H65" s="189">
        <v>0</v>
      </c>
      <c r="I65" s="189">
        <v>0</v>
      </c>
      <c r="J65" s="132">
        <v>158844.05074167496</v>
      </c>
      <c r="K65" s="132"/>
      <c r="L65" s="132">
        <v>153855.84898924199</v>
      </c>
      <c r="M65" s="132">
        <v>2757.46792823552</v>
      </c>
      <c r="O65" s="191"/>
      <c r="P65" s="187"/>
      <c r="Q65" s="94"/>
    </row>
    <row r="66" spans="2:18" x14ac:dyDescent="0.2">
      <c r="B66" s="9" t="s">
        <v>149</v>
      </c>
      <c r="C66" s="188">
        <v>0</v>
      </c>
      <c r="D66" s="95">
        <v>474273.07166611397</v>
      </c>
      <c r="E66" s="95">
        <v>150521.375000239</v>
      </c>
      <c r="F66" s="95">
        <v>624794.44666635292</v>
      </c>
      <c r="G66" s="95"/>
      <c r="H66" s="188">
        <v>0</v>
      </c>
      <c r="I66" s="188">
        <v>0</v>
      </c>
      <c r="J66" s="95">
        <v>137302.51048669993</v>
      </c>
      <c r="K66" s="95"/>
      <c r="L66" s="95">
        <v>134945.19939829301</v>
      </c>
      <c r="M66" s="95">
        <v>2754.21608177097</v>
      </c>
      <c r="O66" s="191"/>
      <c r="P66" s="187"/>
      <c r="Q66" s="94"/>
    </row>
    <row r="67" spans="2:18" x14ac:dyDescent="0.2">
      <c r="B67" s="9" t="s">
        <v>150</v>
      </c>
      <c r="C67" s="188">
        <v>0</v>
      </c>
      <c r="D67" s="95">
        <v>504228.88369957701</v>
      </c>
      <c r="E67" s="95">
        <v>150884.73126023001</v>
      </c>
      <c r="F67" s="95">
        <v>655113.61495980702</v>
      </c>
      <c r="G67" s="95"/>
      <c r="H67" s="188">
        <v>0</v>
      </c>
      <c r="I67" s="188">
        <v>0</v>
      </c>
      <c r="J67" s="95">
        <v>145039.83625019749</v>
      </c>
      <c r="K67" s="95"/>
      <c r="L67" s="95">
        <v>147362.12862086401</v>
      </c>
      <c r="M67" s="95">
        <v>-3902.9266884978701</v>
      </c>
      <c r="O67" s="191"/>
      <c r="P67" s="187"/>
      <c r="Q67" s="94"/>
    </row>
    <row r="68" spans="2:18" x14ac:dyDescent="0.2">
      <c r="B68" s="9" t="s">
        <v>151</v>
      </c>
      <c r="C68" s="188">
        <v>0</v>
      </c>
      <c r="D68" s="95">
        <v>534397.26688858797</v>
      </c>
      <c r="E68" s="95">
        <v>157479.616845679</v>
      </c>
      <c r="F68" s="95">
        <v>691876.88373426697</v>
      </c>
      <c r="G68" s="95"/>
      <c r="H68" s="188">
        <v>0</v>
      </c>
      <c r="I68" s="188">
        <v>0</v>
      </c>
      <c r="J68" s="95">
        <v>165532.17468730328</v>
      </c>
      <c r="K68" s="95"/>
      <c r="L68" s="95">
        <v>172381.673235536</v>
      </c>
      <c r="M68" s="95">
        <v>-8450.6261664895301</v>
      </c>
      <c r="O68" s="191"/>
      <c r="P68" s="187"/>
      <c r="Q68" s="94"/>
    </row>
    <row r="69" spans="2:18" x14ac:dyDescent="0.2">
      <c r="B69" s="44" t="s">
        <v>152</v>
      </c>
      <c r="C69" s="189">
        <v>0</v>
      </c>
      <c r="D69" s="132">
        <v>552133.96899089101</v>
      </c>
      <c r="E69" s="132">
        <v>196077.788484433</v>
      </c>
      <c r="F69" s="132">
        <v>748211.75747532398</v>
      </c>
      <c r="G69" s="132"/>
      <c r="H69" s="189">
        <v>0</v>
      </c>
      <c r="I69" s="189">
        <v>0</v>
      </c>
      <c r="J69" s="132">
        <v>183004.51644579796</v>
      </c>
      <c r="K69" s="132"/>
      <c r="L69" s="132">
        <v>181986.77773125999</v>
      </c>
      <c r="M69" s="132">
        <v>-593.86383491825802</v>
      </c>
      <c r="O69" s="191"/>
      <c r="P69" s="187"/>
      <c r="Q69" s="94"/>
    </row>
    <row r="70" spans="2:18" x14ac:dyDescent="0.2">
      <c r="B70" s="9" t="s">
        <v>153</v>
      </c>
      <c r="C70" s="95">
        <v>865088.98990083602</v>
      </c>
      <c r="D70" s="95">
        <v>546346.28530281899</v>
      </c>
      <c r="E70" s="95">
        <v>163725.646826476</v>
      </c>
      <c r="F70" s="95">
        <v>710071.93212929496</v>
      </c>
      <c r="G70" s="95"/>
      <c r="H70" s="95">
        <v>155017.05777154106</v>
      </c>
      <c r="I70" s="95">
        <v>35694.635322631453</v>
      </c>
      <c r="J70" s="95">
        <v>190711.69309417251</v>
      </c>
      <c r="K70" s="95"/>
      <c r="L70" s="95">
        <v>177981.90499654601</v>
      </c>
      <c r="M70" s="95">
        <v>12729.788097626501</v>
      </c>
      <c r="O70" s="230"/>
      <c r="P70" s="152"/>
      <c r="R70" s="42"/>
    </row>
    <row r="71" spans="2:18" x14ac:dyDescent="0.2">
      <c r="B71" s="9" t="s">
        <v>154</v>
      </c>
      <c r="C71" s="95">
        <v>914541.68542035401</v>
      </c>
      <c r="D71" s="95">
        <v>568525.854928885</v>
      </c>
      <c r="E71" s="95">
        <v>172803.04832081299</v>
      </c>
      <c r="F71" s="95">
        <v>741328.90324969799</v>
      </c>
      <c r="G71" s="95"/>
      <c r="H71" s="95">
        <v>173212.78217065602</v>
      </c>
      <c r="I71" s="95">
        <v>35491.094069669984</v>
      </c>
      <c r="J71" s="95">
        <v>208703.876240326</v>
      </c>
      <c r="K71" s="95"/>
      <c r="L71" s="95">
        <v>193390.53434312099</v>
      </c>
      <c r="M71" s="95">
        <v>15313.341897205</v>
      </c>
      <c r="O71" s="194"/>
      <c r="P71" s="152"/>
    </row>
    <row r="72" spans="2:18" x14ac:dyDescent="0.2">
      <c r="B72" s="9" t="s">
        <v>155</v>
      </c>
      <c r="C72" s="95">
        <v>971810.33864821796</v>
      </c>
      <c r="D72" s="95">
        <v>596732.45157002704</v>
      </c>
      <c r="E72" s="95">
        <v>179939.911431335</v>
      </c>
      <c r="F72" s="95">
        <v>776672.36300136207</v>
      </c>
      <c r="G72" s="95"/>
      <c r="H72" s="95">
        <v>195137.97564685589</v>
      </c>
      <c r="I72" s="95">
        <v>38718.364460299781</v>
      </c>
      <c r="J72" s="95">
        <v>233856.34010715567</v>
      </c>
      <c r="K72" s="95"/>
      <c r="L72" s="95">
        <v>214813.93237605499</v>
      </c>
      <c r="M72" s="95">
        <v>19042.407731100699</v>
      </c>
      <c r="O72" s="194"/>
    </row>
    <row r="73" spans="2:18" x14ac:dyDescent="0.2">
      <c r="B73" s="44" t="s">
        <v>156</v>
      </c>
      <c r="C73" s="132">
        <v>1025011.5173072</v>
      </c>
      <c r="D73" s="132">
        <v>628562.40819826804</v>
      </c>
      <c r="E73" s="132">
        <v>222497.39342137601</v>
      </c>
      <c r="F73" s="132">
        <v>851059.80161964404</v>
      </c>
      <c r="G73" s="132"/>
      <c r="H73" s="132">
        <v>173951.71568755596</v>
      </c>
      <c r="I73" s="132">
        <v>39942.374870788946</v>
      </c>
      <c r="J73" s="132">
        <v>213894.09055834491</v>
      </c>
      <c r="K73" s="132"/>
      <c r="L73" s="132">
        <v>211759.62828427699</v>
      </c>
      <c r="M73" s="132">
        <v>2134.4622740679301</v>
      </c>
      <c r="O73" s="194"/>
      <c r="P73" s="152"/>
    </row>
    <row r="74" spans="2:18" x14ac:dyDescent="0.2">
      <c r="B74" s="9" t="s">
        <v>166</v>
      </c>
      <c r="C74" s="95">
        <v>993020.76005168899</v>
      </c>
      <c r="D74" s="95">
        <v>623345.86933368095</v>
      </c>
      <c r="E74" s="95">
        <v>177856.83970616601</v>
      </c>
      <c r="F74" s="95">
        <v>801202.7090398469</v>
      </c>
      <c r="G74" s="95"/>
      <c r="H74" s="95">
        <v>191818.05101184209</v>
      </c>
      <c r="I74" s="95">
        <v>35694.467809405905</v>
      </c>
      <c r="J74" s="95">
        <v>227512.518821248</v>
      </c>
      <c r="K74" s="95"/>
      <c r="L74" s="95">
        <v>209739.89305484499</v>
      </c>
      <c r="M74" s="95">
        <v>17772.625766403002</v>
      </c>
      <c r="O74" s="194"/>
    </row>
    <row r="75" spans="2:18" x14ac:dyDescent="0.2">
      <c r="B75" s="9" t="s">
        <v>167</v>
      </c>
      <c r="C75" s="95">
        <v>1063097.41254242</v>
      </c>
      <c r="D75" s="95">
        <v>648370.96854969999</v>
      </c>
      <c r="E75" s="95">
        <v>199099.25259177701</v>
      </c>
      <c r="F75" s="95">
        <v>847470.221141477</v>
      </c>
      <c r="G75" s="95"/>
      <c r="H75" s="95">
        <v>215627.19140094297</v>
      </c>
      <c r="I75" s="95">
        <v>29143.611601460347</v>
      </c>
      <c r="J75" s="95">
        <v>244770.80300240332</v>
      </c>
      <c r="K75" s="95"/>
      <c r="L75" s="95">
        <v>220697.21347246901</v>
      </c>
      <c r="M75" s="95">
        <v>24073.589529934299</v>
      </c>
      <c r="O75" s="194"/>
    </row>
    <row r="76" spans="2:18" x14ac:dyDescent="0.2">
      <c r="B76" s="9" t="s">
        <v>168</v>
      </c>
      <c r="C76" s="95">
        <v>1080673.0471548301</v>
      </c>
      <c r="D76" s="95">
        <v>668122.12689532398</v>
      </c>
      <c r="E76" s="95">
        <v>199107.694258209</v>
      </c>
      <c r="F76" s="95">
        <v>867229.82115353295</v>
      </c>
      <c r="G76" s="95"/>
      <c r="H76" s="95">
        <v>213443.22600129712</v>
      </c>
      <c r="I76" s="95">
        <v>35484.149378169473</v>
      </c>
      <c r="J76" s="95">
        <v>248927.3753794666</v>
      </c>
      <c r="K76" s="95"/>
      <c r="L76" s="95">
        <v>236835.238186562</v>
      </c>
      <c r="M76" s="95">
        <v>12092.1371929046</v>
      </c>
      <c r="O76" s="194"/>
    </row>
    <row r="77" spans="2:18" x14ac:dyDescent="0.2">
      <c r="B77" s="44" t="s">
        <v>170</v>
      </c>
      <c r="C77" s="132">
        <v>1127324.1610879099</v>
      </c>
      <c r="D77" s="132">
        <v>696063.03522129601</v>
      </c>
      <c r="E77" s="132">
        <v>241304.21344384801</v>
      </c>
      <c r="F77" s="132">
        <v>937367.24866514397</v>
      </c>
      <c r="G77" s="132"/>
      <c r="H77" s="132">
        <v>189956.91242276598</v>
      </c>
      <c r="I77" s="132">
        <v>42891.390374116309</v>
      </c>
      <c r="J77" s="132">
        <v>232848.30279688229</v>
      </c>
      <c r="K77" s="132"/>
      <c r="L77" s="132">
        <v>233512.65528612401</v>
      </c>
      <c r="M77" s="132">
        <v>-664.35248924171901</v>
      </c>
      <c r="O77" s="194"/>
      <c r="P77" s="152"/>
    </row>
    <row r="78" spans="2:18" x14ac:dyDescent="0.2">
      <c r="B78" s="9" t="s">
        <v>176</v>
      </c>
      <c r="C78" s="95">
        <v>1112350.1130387799</v>
      </c>
      <c r="D78" s="95">
        <v>693247.90673767496</v>
      </c>
      <c r="E78" s="95">
        <v>194626.84764910501</v>
      </c>
      <c r="F78" s="95">
        <v>887874.75438677997</v>
      </c>
      <c r="G78" s="95"/>
      <c r="H78" s="95">
        <v>224475.35865199997</v>
      </c>
      <c r="I78" s="95">
        <v>32930.253507466055</v>
      </c>
      <c r="J78" s="95">
        <v>257405.61215946602</v>
      </c>
      <c r="K78" s="95"/>
      <c r="L78" s="95">
        <v>232840.80258091801</v>
      </c>
      <c r="M78" s="95">
        <v>24564.809578548</v>
      </c>
      <c r="O78" s="194"/>
    </row>
    <row r="79" spans="2:18" x14ac:dyDescent="0.2">
      <c r="B79" s="9" t="s">
        <v>177</v>
      </c>
      <c r="C79" s="95">
        <v>1155871.7731609</v>
      </c>
      <c r="D79" s="95">
        <v>716289.50847498397</v>
      </c>
      <c r="E79" s="95">
        <v>215610.54312046801</v>
      </c>
      <c r="F79" s="95">
        <v>931900.05159545201</v>
      </c>
      <c r="G79" s="95"/>
      <c r="H79" s="95">
        <v>223971.72156544798</v>
      </c>
      <c r="I79" s="95">
        <v>39342.057322477398</v>
      </c>
      <c r="J79" s="95">
        <v>263313.77888792538</v>
      </c>
      <c r="K79" s="95"/>
      <c r="L79" s="95">
        <v>243770.25884666599</v>
      </c>
      <c r="M79" s="95">
        <v>19543.520041259399</v>
      </c>
      <c r="O79" s="194"/>
    </row>
    <row r="80" spans="2:18" x14ac:dyDescent="0.2">
      <c r="B80" s="9" t="s">
        <v>178</v>
      </c>
      <c r="C80" s="95">
        <v>1201051.80095747</v>
      </c>
      <c r="D80" s="95">
        <v>751549.30630450905</v>
      </c>
      <c r="E80" s="95">
        <v>215662.944479561</v>
      </c>
      <c r="F80" s="95">
        <v>967212.25078407</v>
      </c>
      <c r="G80" s="95"/>
      <c r="H80" s="95">
        <v>233839.55017339997</v>
      </c>
      <c r="I80" s="95">
        <v>36627.42151170352</v>
      </c>
      <c r="J80" s="95">
        <v>270466.97168510349</v>
      </c>
      <c r="K80" s="95"/>
      <c r="L80" s="95">
        <v>259115.44851794699</v>
      </c>
      <c r="M80" s="95">
        <v>11351.5231671565</v>
      </c>
      <c r="O80" s="194"/>
    </row>
    <row r="81" spans="2:19" x14ac:dyDescent="0.2">
      <c r="B81" s="44" t="s">
        <v>207</v>
      </c>
      <c r="C81" s="132">
        <v>1239319.50757862</v>
      </c>
      <c r="D81" s="132">
        <v>788577.27848283201</v>
      </c>
      <c r="E81" s="132">
        <v>266728.664750867</v>
      </c>
      <c r="F81" s="132">
        <v>1055305.9432336991</v>
      </c>
      <c r="G81" s="132"/>
      <c r="H81" s="132">
        <v>184013.56434492092</v>
      </c>
      <c r="I81" s="132">
        <v>53862.072922584077</v>
      </c>
      <c r="J81" s="132">
        <v>237875.63726750499</v>
      </c>
      <c r="K81" s="132"/>
      <c r="L81" s="132">
        <v>259917.490054469</v>
      </c>
      <c r="M81" s="132">
        <v>-22041.852786963998</v>
      </c>
      <c r="O81" s="194"/>
      <c r="P81" s="152"/>
      <c r="Q81" s="152"/>
      <c r="R81" s="152"/>
      <c r="S81" s="152"/>
    </row>
    <row r="82" spans="2:19" x14ac:dyDescent="0.2">
      <c r="B82" s="79" t="s">
        <v>250</v>
      </c>
      <c r="C82" s="95">
        <v>1228860.6566220699</v>
      </c>
      <c r="D82" s="95">
        <v>776428.855444922</v>
      </c>
      <c r="E82" s="95">
        <v>214631.20440474301</v>
      </c>
      <c r="F82" s="95">
        <v>991060.05984966503</v>
      </c>
      <c r="G82" s="95"/>
      <c r="H82" s="95">
        <v>237800.59677240485</v>
      </c>
      <c r="I82" s="95">
        <v>50281.241567633231</v>
      </c>
      <c r="J82" s="95">
        <v>288081.83834003808</v>
      </c>
      <c r="K82" s="95"/>
      <c r="L82" s="95">
        <v>256269.83417871399</v>
      </c>
      <c r="M82" s="95">
        <v>31812.004161324101</v>
      </c>
      <c r="O82" s="194"/>
    </row>
    <row r="83" spans="2:19" s="56" customFormat="1" x14ac:dyDescent="0.2">
      <c r="B83" s="5" t="s">
        <v>251</v>
      </c>
      <c r="C83" s="95">
        <v>1312022.5964720901</v>
      </c>
      <c r="D83" s="95">
        <v>804047.81309788895</v>
      </c>
      <c r="E83" s="95">
        <v>247191.17041455</v>
      </c>
      <c r="F83" s="95">
        <v>1051238.9835124388</v>
      </c>
      <c r="G83" s="95"/>
      <c r="H83" s="95">
        <v>260783.61295965128</v>
      </c>
      <c r="I83" s="95">
        <v>33988.629779563227</v>
      </c>
      <c r="J83" s="95">
        <v>294772.2427392145</v>
      </c>
      <c r="K83" s="95"/>
      <c r="L83" s="95">
        <v>279233.93715305702</v>
      </c>
      <c r="M83" s="95">
        <v>15538.305586157499</v>
      </c>
      <c r="O83" s="194"/>
    </row>
    <row r="84" spans="2:19" x14ac:dyDescent="0.2">
      <c r="B84" s="5" t="s">
        <v>252</v>
      </c>
      <c r="C84" s="95">
        <v>1337012.9900899599</v>
      </c>
      <c r="D84" s="95">
        <v>829289.30623156903</v>
      </c>
      <c r="E84" s="95">
        <v>244489.44526994001</v>
      </c>
      <c r="F84" s="95">
        <v>1073778.751501509</v>
      </c>
      <c r="G84" s="95"/>
      <c r="H84" s="95">
        <v>263234.23858845094</v>
      </c>
      <c r="I84" s="95">
        <v>45104.972684220236</v>
      </c>
      <c r="J84" s="95">
        <v>308339.21127267118</v>
      </c>
      <c r="K84" s="95"/>
      <c r="L84" s="95">
        <v>291091.759159168</v>
      </c>
      <c r="M84" s="95">
        <v>17247.452113503201</v>
      </c>
      <c r="O84" s="194"/>
    </row>
    <row r="85" spans="2:19" x14ac:dyDescent="0.2">
      <c r="B85" s="24" t="s">
        <v>254</v>
      </c>
      <c r="C85" s="132">
        <v>1381532.99975502</v>
      </c>
      <c r="D85" s="132">
        <v>866284.02522562002</v>
      </c>
      <c r="E85" s="132">
        <v>301468.17991076701</v>
      </c>
      <c r="F85" s="132">
        <v>1167752.2051363871</v>
      </c>
      <c r="G85" s="132"/>
      <c r="H85" s="132">
        <v>213780.79461863288</v>
      </c>
      <c r="I85" s="132">
        <v>50357.913029442541</v>
      </c>
      <c r="J85" s="132">
        <v>264138.70764807542</v>
      </c>
      <c r="K85" s="132"/>
      <c r="L85" s="132">
        <v>287176.46950906003</v>
      </c>
      <c r="M85" s="132">
        <v>-23037.761860984599</v>
      </c>
      <c r="O85" s="194"/>
    </row>
    <row r="86" spans="2:19" x14ac:dyDescent="0.2">
      <c r="B86" s="5" t="s">
        <v>256</v>
      </c>
      <c r="C86" s="95">
        <v>1345081.2292746201</v>
      </c>
      <c r="D86" s="95">
        <v>854114.98205958598</v>
      </c>
      <c r="E86" s="95">
        <v>245318.82757976899</v>
      </c>
      <c r="F86" s="95">
        <v>1099433.8096393549</v>
      </c>
      <c r="G86" s="95"/>
      <c r="H86" s="95">
        <v>245647.41963526513</v>
      </c>
      <c r="I86" s="95">
        <v>70691.946300955489</v>
      </c>
      <c r="J86" s="95">
        <v>316339.36593622062</v>
      </c>
      <c r="K86" s="95"/>
      <c r="L86" s="95">
        <v>286337.087789468</v>
      </c>
      <c r="M86" s="95">
        <v>30002.2781467526</v>
      </c>
      <c r="N86" s="194"/>
      <c r="O86" s="187"/>
    </row>
    <row r="87" spans="2:19" x14ac:dyDescent="0.2">
      <c r="B87" s="5" t="s">
        <v>263</v>
      </c>
      <c r="C87" s="95">
        <v>1374132.2813645301</v>
      </c>
      <c r="D87" s="95">
        <v>865640.31235000899</v>
      </c>
      <c r="E87" s="95">
        <v>269867.84104676999</v>
      </c>
      <c r="F87" s="95">
        <v>1135508.153396779</v>
      </c>
      <c r="G87" s="95"/>
      <c r="H87" s="95">
        <v>238624.12796775112</v>
      </c>
      <c r="I87" s="95">
        <v>54547.864846740384</v>
      </c>
      <c r="J87" s="95">
        <v>293171.9928144915</v>
      </c>
      <c r="K87" s="95"/>
      <c r="L87" s="95">
        <v>281672.25668550999</v>
      </c>
      <c r="M87" s="95">
        <v>11499.7361289815</v>
      </c>
      <c r="N87" s="194"/>
      <c r="O87" s="187"/>
    </row>
    <row r="88" spans="2:19" x14ac:dyDescent="0.2">
      <c r="B88" s="5" t="s">
        <v>264</v>
      </c>
      <c r="C88" s="95">
        <v>1408261.6228628</v>
      </c>
      <c r="D88" s="95">
        <v>887872.00082810805</v>
      </c>
      <c r="E88" s="95">
        <v>273265.87723750097</v>
      </c>
      <c r="F88" s="95">
        <v>1161137.8780656089</v>
      </c>
      <c r="G88" s="95"/>
      <c r="H88" s="95">
        <v>247123.74479719112</v>
      </c>
      <c r="I88" s="95">
        <v>60340.337324264459</v>
      </c>
      <c r="J88" s="95">
        <v>307464.08212145558</v>
      </c>
      <c r="K88" s="95"/>
      <c r="L88" s="95">
        <v>289545.59209305898</v>
      </c>
      <c r="M88" s="95">
        <v>17918.490028396602</v>
      </c>
      <c r="N88" s="194"/>
      <c r="O88" s="187"/>
    </row>
    <row r="89" spans="2:19" x14ac:dyDescent="0.2">
      <c r="B89" s="24" t="s">
        <v>265</v>
      </c>
      <c r="C89" s="132">
        <v>1451157.9264137801</v>
      </c>
      <c r="D89" s="132">
        <v>939800.70476229698</v>
      </c>
      <c r="E89" s="132">
        <v>320276.45413595898</v>
      </c>
      <c r="F89" s="132">
        <v>1260077.158898256</v>
      </c>
      <c r="G89" s="132"/>
      <c r="H89" s="132">
        <v>191080.76751552406</v>
      </c>
      <c r="I89" s="132">
        <v>78574.791612309287</v>
      </c>
      <c r="J89" s="132">
        <v>269655.55912783334</v>
      </c>
      <c r="K89" s="132"/>
      <c r="L89" s="132">
        <v>289868.06343196402</v>
      </c>
      <c r="M89" s="132">
        <v>-20212.5043041307</v>
      </c>
      <c r="N89" s="194"/>
      <c r="O89" s="94"/>
    </row>
    <row r="90" spans="2:19" x14ac:dyDescent="0.2">
      <c r="B90" s="79" t="s">
        <v>277</v>
      </c>
      <c r="C90" s="180">
        <v>1412073.0487184799</v>
      </c>
      <c r="D90" s="180">
        <v>912122.59401225206</v>
      </c>
      <c r="E90" s="180">
        <v>267351.00599999999</v>
      </c>
      <c r="F90" s="180">
        <v>1179473.6000122521</v>
      </c>
      <c r="G90" s="180"/>
      <c r="H90" s="180">
        <v>232599.44870622782</v>
      </c>
      <c r="I90" s="180">
        <v>73003.305369506008</v>
      </c>
      <c r="J90" s="180">
        <v>305602.75407573383</v>
      </c>
      <c r="K90" s="180"/>
      <c r="L90" s="180">
        <v>279921.18171749602</v>
      </c>
      <c r="M90" s="180">
        <v>25681.572358237801</v>
      </c>
      <c r="N90" s="194"/>
      <c r="O90" s="94"/>
    </row>
    <row r="91" spans="2:19" x14ac:dyDescent="0.2">
      <c r="B91" s="5" t="s">
        <v>280</v>
      </c>
      <c r="C91" s="95">
        <v>1429543.1005205601</v>
      </c>
      <c r="D91" s="95">
        <v>915770.61621051305</v>
      </c>
      <c r="E91" s="95">
        <v>293147.60100000002</v>
      </c>
      <c r="F91" s="95">
        <v>1208918.2172105131</v>
      </c>
      <c r="G91" s="95"/>
      <c r="H91" s="95">
        <v>220624.88331004698</v>
      </c>
      <c r="I91" s="95">
        <v>43732.276734255138</v>
      </c>
      <c r="J91" s="95">
        <v>264357.16004430212</v>
      </c>
      <c r="K91" s="95"/>
      <c r="L91" s="95">
        <v>267299.42865647102</v>
      </c>
      <c r="M91" s="95">
        <v>-2942.2686121689098</v>
      </c>
      <c r="N91" s="194"/>
      <c r="O91" s="94"/>
    </row>
    <row r="92" spans="2:19" x14ac:dyDescent="0.2">
      <c r="B92" s="5" t="s">
        <v>284</v>
      </c>
      <c r="C92" s="95">
        <v>1448968.1245688701</v>
      </c>
      <c r="D92" s="95">
        <v>937194.66472945001</v>
      </c>
      <c r="E92" s="95">
        <v>289137.37400000001</v>
      </c>
      <c r="F92" s="95">
        <v>1226332.03872945</v>
      </c>
      <c r="G92" s="95"/>
      <c r="H92" s="95">
        <v>222636.08583942009</v>
      </c>
      <c r="I92" s="95">
        <v>40427.629744764301</v>
      </c>
      <c r="J92" s="95">
        <v>263063.71558418439</v>
      </c>
      <c r="K92" s="95"/>
      <c r="L92" s="95">
        <v>268429.876615735</v>
      </c>
      <c r="M92" s="95">
        <v>-5366.1610315506196</v>
      </c>
      <c r="N92" s="194"/>
      <c r="O92" s="94"/>
    </row>
    <row r="93" spans="2:19" x14ac:dyDescent="0.2">
      <c r="B93" s="24" t="s">
        <v>297</v>
      </c>
      <c r="C93" s="132">
        <v>1493206.4227831201</v>
      </c>
      <c r="D93" s="132">
        <v>976766.839081552</v>
      </c>
      <c r="E93" s="132">
        <v>342764.97499999998</v>
      </c>
      <c r="F93" s="132">
        <v>1319531.814081552</v>
      </c>
      <c r="G93" s="132"/>
      <c r="H93" s="132">
        <v>173674.6087015681</v>
      </c>
      <c r="I93" s="132">
        <v>39072.688269578997</v>
      </c>
      <c r="J93" s="132">
        <v>212747.29697114709</v>
      </c>
      <c r="K93" s="132"/>
      <c r="L93" s="132">
        <v>256807.91404817699</v>
      </c>
      <c r="M93" s="132">
        <v>-44060.6170770299</v>
      </c>
      <c r="N93" s="194"/>
      <c r="O93" s="194"/>
    </row>
    <row r="94" spans="2:19" x14ac:dyDescent="0.2">
      <c r="B94" s="57" t="s">
        <v>268</v>
      </c>
    </row>
    <row r="95" spans="2:19" x14ac:dyDescent="0.2">
      <c r="B95" s="99" t="s">
        <v>131</v>
      </c>
    </row>
  </sheetData>
  <mergeCells count="4">
    <mergeCell ref="D8:F8"/>
    <mergeCell ref="H8:J8"/>
    <mergeCell ref="L8:M8"/>
    <mergeCell ref="C8:C9"/>
  </mergeCells>
  <phoneticPr fontId="0" type="noConversion"/>
  <pageMargins left="0" right="0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11"/>
  <sheetViews>
    <sheetView showGridLines="0" zoomScaleNormal="100" zoomScaleSheetLayoutView="100" workbookViewId="0">
      <selection activeCell="Q29" sqref="Q29"/>
    </sheetView>
  </sheetViews>
  <sheetFormatPr defaultRowHeight="11.25" x14ac:dyDescent="0.2"/>
  <cols>
    <col min="1" max="1" width="3.7109375" style="57" customWidth="1"/>
    <col min="2" max="2" width="9.140625" style="98"/>
    <col min="3" max="6" width="9.140625" style="57"/>
    <col min="7" max="7" width="2.42578125" style="57" customWidth="1"/>
    <col min="8" max="10" width="9.140625" style="57"/>
    <col min="11" max="11" width="2.42578125" style="57" customWidth="1"/>
    <col min="12" max="16384" width="9.140625" style="57"/>
  </cols>
  <sheetData>
    <row r="1" spans="2:18" s="72" customFormat="1" ht="11.25" customHeight="1" x14ac:dyDescent="0.2">
      <c r="B1" s="68" t="s">
        <v>181</v>
      </c>
      <c r="D1" s="74"/>
      <c r="E1" s="74"/>
      <c r="F1" s="74"/>
      <c r="M1" s="107" t="s">
        <v>291</v>
      </c>
      <c r="O1" s="242"/>
      <c r="P1" s="242"/>
      <c r="Q1" s="242"/>
      <c r="R1" s="243"/>
    </row>
    <row r="2" spans="2:18" s="72" customFormat="1" ht="12.75" x14ac:dyDescent="0.2">
      <c r="B2" s="73"/>
      <c r="D2" s="74"/>
      <c r="E2" s="74"/>
      <c r="F2" s="74"/>
      <c r="M2" s="71"/>
      <c r="O2" s="243"/>
      <c r="P2" s="243"/>
      <c r="Q2" s="243"/>
      <c r="R2" s="243"/>
    </row>
    <row r="3" spans="2:18" x14ac:dyDescent="0.2">
      <c r="B3" s="55" t="s">
        <v>215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O3" s="244"/>
      <c r="P3" s="244"/>
      <c r="Q3" s="244"/>
      <c r="R3" s="244"/>
    </row>
    <row r="4" spans="2:18" x14ac:dyDescent="0.2">
      <c r="B4" s="58" t="s">
        <v>67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2:18" x14ac:dyDescent="0.2">
      <c r="B5" s="59" t="s">
        <v>118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2:18" x14ac:dyDescent="0.2">
      <c r="B6" s="59"/>
      <c r="C6" s="56"/>
      <c r="D6" s="81"/>
      <c r="E6" s="81"/>
      <c r="F6" s="81"/>
      <c r="G6" s="56"/>
      <c r="H6" s="81"/>
      <c r="I6" s="81"/>
      <c r="J6" s="81"/>
      <c r="K6" s="56"/>
      <c r="L6" s="81"/>
      <c r="M6" s="81"/>
    </row>
    <row r="7" spans="2:18" x14ac:dyDescent="0.2">
      <c r="B7" s="60"/>
      <c r="C7" s="87"/>
      <c r="D7" s="88"/>
      <c r="E7" s="88"/>
      <c r="F7" s="88"/>
      <c r="G7" s="87"/>
      <c r="H7" s="88"/>
      <c r="I7" s="88"/>
      <c r="J7" s="88"/>
      <c r="K7" s="87"/>
      <c r="L7" s="88"/>
      <c r="M7" s="88"/>
    </row>
    <row r="8" spans="2:18" s="56" customFormat="1" ht="11.25" customHeight="1" x14ac:dyDescent="0.2">
      <c r="B8" s="59"/>
      <c r="C8" s="273" t="s">
        <v>68</v>
      </c>
      <c r="D8" s="271" t="s">
        <v>69</v>
      </c>
      <c r="E8" s="271"/>
      <c r="F8" s="271"/>
      <c r="G8" s="61"/>
      <c r="H8" s="271" t="s">
        <v>70</v>
      </c>
      <c r="I8" s="271"/>
      <c r="J8" s="271"/>
      <c r="K8" s="61"/>
      <c r="L8" s="272" t="s">
        <v>64</v>
      </c>
      <c r="M8" s="272"/>
    </row>
    <row r="9" spans="2:18" s="56" customFormat="1" ht="33.75" x14ac:dyDescent="0.2">
      <c r="B9" s="62" t="s">
        <v>1</v>
      </c>
      <c r="C9" s="273"/>
      <c r="D9" s="63" t="s">
        <v>71</v>
      </c>
      <c r="E9" s="63" t="s">
        <v>52</v>
      </c>
      <c r="F9" s="63" t="s">
        <v>31</v>
      </c>
      <c r="G9" s="63"/>
      <c r="H9" s="63" t="s">
        <v>72</v>
      </c>
      <c r="I9" s="63" t="s">
        <v>130</v>
      </c>
      <c r="J9" s="63" t="s">
        <v>129</v>
      </c>
      <c r="K9" s="63"/>
      <c r="L9" s="63" t="s">
        <v>53</v>
      </c>
      <c r="M9" s="63" t="s">
        <v>54</v>
      </c>
    </row>
    <row r="10" spans="2:18" s="61" customFormat="1" ht="11.25" customHeight="1" thickBot="1" x14ac:dyDescent="0.25">
      <c r="B10" s="64"/>
      <c r="C10" s="64" t="s">
        <v>74</v>
      </c>
      <c r="D10" s="64" t="s">
        <v>75</v>
      </c>
      <c r="E10" s="64" t="s">
        <v>76</v>
      </c>
      <c r="F10" s="64" t="s">
        <v>77</v>
      </c>
      <c r="G10" s="64"/>
      <c r="H10" s="64" t="s">
        <v>78</v>
      </c>
      <c r="I10" s="64" t="s">
        <v>79</v>
      </c>
      <c r="J10" s="64" t="s">
        <v>80</v>
      </c>
      <c r="K10" s="64"/>
      <c r="L10" s="64" t="s">
        <v>81</v>
      </c>
      <c r="M10" s="64" t="s">
        <v>82</v>
      </c>
    </row>
    <row r="11" spans="2:18" ht="12" thickTop="1" x14ac:dyDescent="0.2">
      <c r="B11" s="129">
        <v>1996</v>
      </c>
      <c r="C11" s="188">
        <v>0</v>
      </c>
      <c r="D11" s="103">
        <v>65.033705018918752</v>
      </c>
      <c r="E11" s="103">
        <v>19.570567038332896</v>
      </c>
      <c r="F11" s="103">
        <v>84.604272057251649</v>
      </c>
      <c r="G11" s="102"/>
      <c r="H11" s="188">
        <v>0</v>
      </c>
      <c r="I11" s="188">
        <v>0</v>
      </c>
      <c r="J11" s="103">
        <v>17.564085182915747</v>
      </c>
      <c r="K11" s="103"/>
      <c r="L11" s="103">
        <v>18.648040933561486</v>
      </c>
      <c r="M11" s="103">
        <v>-1.0839557506457402</v>
      </c>
    </row>
    <row r="12" spans="2:18" x14ac:dyDescent="0.2">
      <c r="B12" s="129">
        <v>1997</v>
      </c>
      <c r="C12" s="188">
        <v>0</v>
      </c>
      <c r="D12" s="103">
        <v>65.190487613463887</v>
      </c>
      <c r="E12" s="103">
        <v>19.358440003437991</v>
      </c>
      <c r="F12" s="103">
        <v>84.548927616901892</v>
      </c>
      <c r="G12" s="102"/>
      <c r="H12" s="188">
        <v>0</v>
      </c>
      <c r="I12" s="188">
        <v>0</v>
      </c>
      <c r="J12" s="103">
        <v>18.051875973209203</v>
      </c>
      <c r="K12" s="103"/>
      <c r="L12" s="103">
        <v>19.132105773132579</v>
      </c>
      <c r="M12" s="103">
        <v>-1.0802297999233774</v>
      </c>
    </row>
    <row r="13" spans="2:18" x14ac:dyDescent="0.2">
      <c r="B13" s="129">
        <v>1998</v>
      </c>
      <c r="C13" s="188">
        <v>0</v>
      </c>
      <c r="D13" s="103">
        <v>64.020120469102238</v>
      </c>
      <c r="E13" s="103">
        <v>19.887225933524359</v>
      </c>
      <c r="F13" s="103">
        <v>83.907346402626587</v>
      </c>
      <c r="G13" s="102"/>
      <c r="H13" s="188">
        <v>0</v>
      </c>
      <c r="I13" s="188">
        <v>0</v>
      </c>
      <c r="J13" s="103">
        <v>18.462735834824276</v>
      </c>
      <c r="K13" s="103"/>
      <c r="L13" s="103">
        <v>18.54961638861483</v>
      </c>
      <c r="M13" s="103">
        <v>-8.6880553790551596E-2</v>
      </c>
    </row>
    <row r="14" spans="2:18" x14ac:dyDescent="0.2">
      <c r="B14" s="129">
        <v>1999</v>
      </c>
      <c r="C14" s="188">
        <v>0</v>
      </c>
      <c r="D14" s="103">
        <v>64.520182895964595</v>
      </c>
      <c r="E14" s="103">
        <v>19.590860771495848</v>
      </c>
      <c r="F14" s="103">
        <v>84.111043667460436</v>
      </c>
      <c r="G14" s="102"/>
      <c r="H14" s="188">
        <v>0</v>
      </c>
      <c r="I14" s="188">
        <v>0</v>
      </c>
      <c r="J14" s="103">
        <v>17.734903202791727</v>
      </c>
      <c r="K14" s="103"/>
      <c r="L14" s="103">
        <v>17.013797451689612</v>
      </c>
      <c r="M14" s="103">
        <v>0.72110575110211361</v>
      </c>
    </row>
    <row r="15" spans="2:18" x14ac:dyDescent="0.2">
      <c r="B15" s="129">
        <v>2000</v>
      </c>
      <c r="C15" s="188">
        <v>0</v>
      </c>
      <c r="D15" s="103">
        <v>64.526643679217216</v>
      </c>
      <c r="E15" s="103">
        <v>18.612874093483303</v>
      </c>
      <c r="F15" s="103">
        <v>83.139517772700515</v>
      </c>
      <c r="G15" s="102"/>
      <c r="H15" s="188">
        <v>0</v>
      </c>
      <c r="I15" s="188">
        <v>0</v>
      </c>
      <c r="J15" s="103">
        <v>19.119403857198066</v>
      </c>
      <c r="K15" s="103"/>
      <c r="L15" s="103">
        <v>18.328561778249448</v>
      </c>
      <c r="M15" s="103">
        <v>0.79084207894861891</v>
      </c>
    </row>
    <row r="16" spans="2:18" x14ac:dyDescent="0.2">
      <c r="B16" s="129">
        <v>2001</v>
      </c>
      <c r="C16" s="188">
        <v>0</v>
      </c>
      <c r="D16" s="103">
        <v>64.109708560230672</v>
      </c>
      <c r="E16" s="103">
        <v>19.214393173774639</v>
      </c>
      <c r="F16" s="103">
        <v>83.324101734005325</v>
      </c>
      <c r="G16" s="102"/>
      <c r="H16" s="188">
        <v>0</v>
      </c>
      <c r="I16" s="188">
        <v>0</v>
      </c>
      <c r="J16" s="103">
        <v>18.869824656522365</v>
      </c>
      <c r="K16" s="103"/>
      <c r="L16" s="103">
        <v>18.436526426927305</v>
      </c>
      <c r="M16" s="103">
        <v>0.43329822959505826</v>
      </c>
    </row>
    <row r="17" spans="2:13" x14ac:dyDescent="0.2">
      <c r="B17" s="129">
        <v>2002</v>
      </c>
      <c r="C17" s="188">
        <v>0</v>
      </c>
      <c r="D17" s="103">
        <v>61.935751336771574</v>
      </c>
      <c r="E17" s="103">
        <v>19.673280536163642</v>
      </c>
      <c r="F17" s="103">
        <v>81.609031872935205</v>
      </c>
      <c r="G17" s="102"/>
      <c r="H17" s="188">
        <v>0</v>
      </c>
      <c r="I17" s="188">
        <v>0</v>
      </c>
      <c r="J17" s="103">
        <v>17.551731880820814</v>
      </c>
      <c r="K17" s="103"/>
      <c r="L17" s="103">
        <v>17.955524849237008</v>
      </c>
      <c r="M17" s="103">
        <v>-0.40379296841619405</v>
      </c>
    </row>
    <row r="18" spans="2:13" x14ac:dyDescent="0.2">
      <c r="B18" s="129">
        <v>2003</v>
      </c>
      <c r="C18" s="188">
        <v>0</v>
      </c>
      <c r="D18" s="103">
        <v>61.808070973857532</v>
      </c>
      <c r="E18" s="103">
        <v>18.918672299688609</v>
      </c>
      <c r="F18" s="103">
        <v>80.726743273546134</v>
      </c>
      <c r="G18" s="102"/>
      <c r="H18" s="188">
        <v>0</v>
      </c>
      <c r="I18" s="188">
        <v>0</v>
      </c>
      <c r="J18" s="103">
        <v>17.056925807629717</v>
      </c>
      <c r="K18" s="103"/>
      <c r="L18" s="103">
        <v>16.670160043396535</v>
      </c>
      <c r="M18" s="103">
        <v>0.38676576423318149</v>
      </c>
    </row>
    <row r="19" spans="2:13" x14ac:dyDescent="0.2">
      <c r="B19" s="129">
        <v>2004</v>
      </c>
      <c r="C19" s="188">
        <v>0</v>
      </c>
      <c r="D19" s="103">
        <v>60.23621061449704</v>
      </c>
      <c r="E19" s="103">
        <v>18.315586507418185</v>
      </c>
      <c r="F19" s="103">
        <v>78.551797121915229</v>
      </c>
      <c r="G19" s="101"/>
      <c r="H19" s="188">
        <v>0</v>
      </c>
      <c r="I19" s="188">
        <v>0</v>
      </c>
      <c r="J19" s="103">
        <v>18.038830779581158</v>
      </c>
      <c r="K19" s="103"/>
      <c r="L19" s="103">
        <v>17.384492018762852</v>
      </c>
      <c r="M19" s="103">
        <v>0.65433876081830411</v>
      </c>
    </row>
    <row r="20" spans="2:13" x14ac:dyDescent="0.2">
      <c r="B20" s="129">
        <v>2005</v>
      </c>
      <c r="C20" s="188">
        <v>0</v>
      </c>
      <c r="D20" s="103">
        <v>60.443454925741172</v>
      </c>
      <c r="E20" s="103">
        <v>18.72293885787607</v>
      </c>
      <c r="F20" s="103">
        <v>79.166393783617238</v>
      </c>
      <c r="G20" s="101"/>
      <c r="H20" s="188">
        <v>0</v>
      </c>
      <c r="I20" s="188">
        <v>0</v>
      </c>
      <c r="J20" s="103">
        <v>17.437026910344386</v>
      </c>
      <c r="K20" s="103"/>
      <c r="L20" s="103">
        <v>17.215583096551406</v>
      </c>
      <c r="M20" s="103">
        <v>0.22144381379297901</v>
      </c>
    </row>
    <row r="21" spans="2:13" s="56" customFormat="1" x14ac:dyDescent="0.2">
      <c r="B21" s="109">
        <v>2006</v>
      </c>
      <c r="C21" s="188">
        <v>0</v>
      </c>
      <c r="D21" s="103">
        <v>60.437329429254149</v>
      </c>
      <c r="E21" s="103">
        <v>18.81463065210723</v>
      </c>
      <c r="F21" s="103">
        <v>79.251960081361389</v>
      </c>
      <c r="G21" s="101"/>
      <c r="H21" s="188">
        <v>0</v>
      </c>
      <c r="I21" s="188">
        <v>0</v>
      </c>
      <c r="J21" s="103">
        <v>18.043795971984437</v>
      </c>
      <c r="K21" s="103"/>
      <c r="L21" s="103">
        <v>17.260377378115912</v>
      </c>
      <c r="M21" s="103">
        <v>0.78341859386852375</v>
      </c>
    </row>
    <row r="22" spans="2:13" s="56" customFormat="1" x14ac:dyDescent="0.2">
      <c r="B22" s="109">
        <v>2007</v>
      </c>
      <c r="C22" s="188">
        <v>0</v>
      </c>
      <c r="D22" s="103">
        <v>59.915047144773112</v>
      </c>
      <c r="E22" s="103">
        <v>18.73134880703239</v>
      </c>
      <c r="F22" s="103">
        <v>78.646395951805516</v>
      </c>
      <c r="G22" s="101"/>
      <c r="H22" s="188">
        <v>0</v>
      </c>
      <c r="I22" s="188">
        <v>0</v>
      </c>
      <c r="J22" s="103">
        <v>19.991383366522566</v>
      </c>
      <c r="K22" s="103"/>
      <c r="L22" s="103">
        <v>18.068762270079329</v>
      </c>
      <c r="M22" s="103">
        <v>1.9226210964432393</v>
      </c>
    </row>
    <row r="23" spans="2:13" s="56" customFormat="1" x14ac:dyDescent="0.2">
      <c r="B23" s="109">
        <v>2008</v>
      </c>
      <c r="C23" s="188">
        <v>0</v>
      </c>
      <c r="D23" s="103">
        <v>59.77097194812432</v>
      </c>
      <c r="E23" s="103">
        <v>18.620346191988816</v>
      </c>
      <c r="F23" s="103">
        <v>78.391318140113142</v>
      </c>
      <c r="G23" s="101"/>
      <c r="H23" s="188">
        <v>0</v>
      </c>
      <c r="I23" s="188">
        <v>0</v>
      </c>
      <c r="J23" s="103">
        <v>21.79978670570058</v>
      </c>
      <c r="K23" s="103"/>
      <c r="L23" s="103">
        <v>19.490170127444561</v>
      </c>
      <c r="M23" s="103">
        <v>2.3096165782560183</v>
      </c>
    </row>
    <row r="24" spans="2:13" s="56" customFormat="1" x14ac:dyDescent="0.2">
      <c r="B24" s="109">
        <v>2009</v>
      </c>
      <c r="C24" s="188">
        <v>0</v>
      </c>
      <c r="D24" s="103">
        <v>62.015881944538229</v>
      </c>
      <c r="E24" s="103">
        <v>19.432227827340956</v>
      </c>
      <c r="F24" s="103">
        <v>81.448109771879189</v>
      </c>
      <c r="G24" s="101"/>
      <c r="H24" s="188">
        <v>0</v>
      </c>
      <c r="I24" s="188">
        <v>0</v>
      </c>
      <c r="J24" s="103">
        <v>18.955713088126799</v>
      </c>
      <c r="K24" s="103"/>
      <c r="L24" s="103">
        <v>19.205444455529438</v>
      </c>
      <c r="M24" s="103">
        <v>-0.24973136740263988</v>
      </c>
    </row>
    <row r="25" spans="2:13" s="56" customFormat="1" x14ac:dyDescent="0.2">
      <c r="B25" s="109">
        <v>2010</v>
      </c>
      <c r="C25" s="103">
        <v>98.461244350190526</v>
      </c>
      <c r="D25" s="103">
        <v>60.232940168543259</v>
      </c>
      <c r="E25" s="103">
        <v>19.012023921776962</v>
      </c>
      <c r="F25" s="103">
        <v>79.244964090320209</v>
      </c>
      <c r="G25" s="101"/>
      <c r="H25" s="103">
        <v>19.21628025987031</v>
      </c>
      <c r="I25" s="103">
        <v>2.5794995970055057</v>
      </c>
      <c r="J25" s="103">
        <v>21.795779856875814</v>
      </c>
      <c r="K25" s="103"/>
      <c r="L25" s="103">
        <v>20.5913809050294</v>
      </c>
      <c r="M25" s="103">
        <v>1.2043989518464164</v>
      </c>
    </row>
    <row r="26" spans="2:13" s="56" customFormat="1" x14ac:dyDescent="0.2">
      <c r="B26" s="109">
        <v>2011</v>
      </c>
      <c r="C26" s="103">
        <v>98.410426184394183</v>
      </c>
      <c r="D26" s="103">
        <v>60.27772920374008</v>
      </c>
      <c r="E26" s="103">
        <v>18.683700724496038</v>
      </c>
      <c r="F26" s="103">
        <v>78.961429928236129</v>
      </c>
      <c r="G26" s="101"/>
      <c r="H26" s="103">
        <v>19.44899625615805</v>
      </c>
      <c r="I26" s="103">
        <v>2.3592380147113632</v>
      </c>
      <c r="J26" s="103">
        <v>21.808234270869413</v>
      </c>
      <c r="K26" s="103"/>
      <c r="L26" s="103">
        <v>20.638480009783382</v>
      </c>
      <c r="M26" s="103">
        <v>1.1697542610860294</v>
      </c>
    </row>
    <row r="27" spans="2:13" s="56" customFormat="1" x14ac:dyDescent="0.2">
      <c r="B27" s="109">
        <v>2012</v>
      </c>
      <c r="C27" s="103">
        <v>98.753268769625961</v>
      </c>
      <c r="D27" s="103">
        <v>61.709123485928799</v>
      </c>
      <c r="E27" s="103">
        <v>19.299691836458177</v>
      </c>
      <c r="F27" s="103">
        <v>81.00881532238698</v>
      </c>
      <c r="G27" s="101"/>
      <c r="H27" s="103">
        <v>17.744453447238975</v>
      </c>
      <c r="I27" s="103">
        <v>2.5989421820967142</v>
      </c>
      <c r="J27" s="103">
        <v>20.343395629335689</v>
      </c>
      <c r="K27" s="103"/>
      <c r="L27" s="103">
        <v>20.210154941530593</v>
      </c>
      <c r="M27" s="103">
        <v>0.13324068780509729</v>
      </c>
    </row>
    <row r="28" spans="2:13" s="56" customFormat="1" x14ac:dyDescent="0.2">
      <c r="B28" s="109">
        <v>2013</v>
      </c>
      <c r="C28" s="103">
        <v>98.61892898811756</v>
      </c>
      <c r="D28" s="103">
        <v>62.059024319403299</v>
      </c>
      <c r="E28" s="103">
        <v>19.589733069979324</v>
      </c>
      <c r="F28" s="103">
        <v>81.648757389382638</v>
      </c>
      <c r="G28" s="101"/>
      <c r="H28" s="103">
        <v>16.97017159873495</v>
      </c>
      <c r="I28" s="103">
        <v>3.7176563295002678</v>
      </c>
      <c r="J28" s="103">
        <v>20.687827928235219</v>
      </c>
      <c r="K28" s="103"/>
      <c r="L28" s="103">
        <v>20.533472261835023</v>
      </c>
      <c r="M28" s="103">
        <v>0.15435566640019716</v>
      </c>
    </row>
    <row r="29" spans="2:13" s="56" customFormat="1" ht="12" thickBot="1" x14ac:dyDescent="0.25">
      <c r="B29" s="130">
        <v>2014</v>
      </c>
      <c r="C29" s="105">
        <v>98.501413669927601</v>
      </c>
      <c r="D29" s="105">
        <v>62.482283797175327</v>
      </c>
      <c r="E29" s="105">
        <v>20.192889517299957</v>
      </c>
      <c r="F29" s="105">
        <v>82.675173314475288</v>
      </c>
      <c r="G29" s="104"/>
      <c r="H29" s="105">
        <v>15.826240355452303</v>
      </c>
      <c r="I29" s="105">
        <v>4.2555169987193731</v>
      </c>
      <c r="J29" s="105">
        <v>20.081757354171678</v>
      </c>
      <c r="K29" s="105"/>
      <c r="L29" s="105">
        <v>19.743977395007015</v>
      </c>
      <c r="M29" s="105">
        <v>0.3377799591646593</v>
      </c>
    </row>
    <row r="30" spans="2:13" s="56" customFormat="1" ht="12" thickTop="1" x14ac:dyDescent="0.2">
      <c r="B30" s="9" t="s">
        <v>191</v>
      </c>
      <c r="C30" s="188">
        <v>0</v>
      </c>
      <c r="D30" s="66">
        <v>63.563785979968465</v>
      </c>
      <c r="E30" s="66">
        <v>17.772359611630847</v>
      </c>
      <c r="F30" s="66">
        <v>81.336145591599319</v>
      </c>
      <c r="G30" s="66"/>
      <c r="H30" s="188">
        <v>0</v>
      </c>
      <c r="I30" s="188">
        <v>0</v>
      </c>
      <c r="J30" s="66">
        <v>20.385792512654319</v>
      </c>
      <c r="K30" s="66"/>
      <c r="L30" s="66">
        <v>20.542215778055283</v>
      </c>
      <c r="M30" s="66">
        <v>-0.17930209452130055</v>
      </c>
    </row>
    <row r="31" spans="2:13" s="56" customFormat="1" x14ac:dyDescent="0.2">
      <c r="B31" s="9" t="s">
        <v>192</v>
      </c>
      <c r="C31" s="188">
        <v>0</v>
      </c>
      <c r="D31" s="66">
        <v>64.891839997058298</v>
      </c>
      <c r="E31" s="66">
        <v>17.997755334251906</v>
      </c>
      <c r="F31" s="66">
        <v>82.88959533131019</v>
      </c>
      <c r="G31" s="66"/>
      <c r="H31" s="188">
        <v>0</v>
      </c>
      <c r="I31" s="188">
        <v>0</v>
      </c>
      <c r="J31" s="66">
        <v>19.043137065140016</v>
      </c>
      <c r="K31" s="66"/>
      <c r="L31" s="66">
        <v>18.412973207290932</v>
      </c>
      <c r="M31" s="66">
        <v>0.31782093958321866</v>
      </c>
    </row>
    <row r="32" spans="2:13" s="56" customFormat="1" x14ac:dyDescent="0.2">
      <c r="B32" s="9" t="s">
        <v>193</v>
      </c>
      <c r="C32" s="188">
        <v>0</v>
      </c>
      <c r="D32" s="66">
        <v>64.750505221873695</v>
      </c>
      <c r="E32" s="66">
        <v>17.672092613341782</v>
      </c>
      <c r="F32" s="66">
        <v>82.42259783521547</v>
      </c>
      <c r="G32" s="66"/>
      <c r="H32" s="188">
        <v>0</v>
      </c>
      <c r="I32" s="188">
        <v>0</v>
      </c>
      <c r="J32" s="66">
        <v>19.991046916684745</v>
      </c>
      <c r="K32" s="66"/>
      <c r="L32" s="66">
        <v>17.44231387024837</v>
      </c>
      <c r="M32" s="66">
        <v>2.2030344583671542</v>
      </c>
    </row>
    <row r="33" spans="2:14" s="56" customFormat="1" x14ac:dyDescent="0.2">
      <c r="B33" s="44" t="s">
        <v>194</v>
      </c>
      <c r="C33" s="189">
        <v>0</v>
      </c>
      <c r="D33" s="193">
        <v>65.056391541674856</v>
      </c>
      <c r="E33" s="193">
        <v>21.387734599896845</v>
      </c>
      <c r="F33" s="193">
        <v>86.444126141571715</v>
      </c>
      <c r="G33" s="193"/>
      <c r="H33" s="189">
        <v>0</v>
      </c>
      <c r="I33" s="189">
        <v>0</v>
      </c>
      <c r="J33" s="193">
        <v>17.450648954265926</v>
      </c>
      <c r="K33" s="193"/>
      <c r="L33" s="193">
        <v>17.102767814331298</v>
      </c>
      <c r="M33" s="193">
        <v>-1.9017922791758943E-2</v>
      </c>
    </row>
    <row r="34" spans="2:14" s="56" customFormat="1" x14ac:dyDescent="0.2">
      <c r="B34" s="9" t="s">
        <v>195</v>
      </c>
      <c r="C34" s="188">
        <v>0</v>
      </c>
      <c r="D34" s="66">
        <v>65.084467544148382</v>
      </c>
      <c r="E34" s="66">
        <v>17.662470331190981</v>
      </c>
      <c r="F34" s="66">
        <v>82.746937875339356</v>
      </c>
      <c r="G34" s="66"/>
      <c r="H34" s="188">
        <v>0</v>
      </c>
      <c r="I34" s="188">
        <v>0</v>
      </c>
      <c r="J34" s="66">
        <v>20.141883047399663</v>
      </c>
      <c r="K34" s="66"/>
      <c r="L34" s="66">
        <v>19.742461628720729</v>
      </c>
      <c r="M34" s="66">
        <v>0.49493686247755198</v>
      </c>
    </row>
    <row r="35" spans="2:14" s="56" customFormat="1" x14ac:dyDescent="0.2">
      <c r="B35" s="9" t="s">
        <v>196</v>
      </c>
      <c r="C35" s="188">
        <v>0</v>
      </c>
      <c r="D35" s="66">
        <v>64.957831221626108</v>
      </c>
      <c r="E35" s="66">
        <v>18.128814696798905</v>
      </c>
      <c r="F35" s="66">
        <v>83.086645918425006</v>
      </c>
      <c r="G35" s="66"/>
      <c r="H35" s="188">
        <v>0</v>
      </c>
      <c r="I35" s="188">
        <v>0</v>
      </c>
      <c r="J35" s="66">
        <v>19.495557534785679</v>
      </c>
      <c r="K35" s="66"/>
      <c r="L35" s="66">
        <v>19.172804823421991</v>
      </c>
      <c r="M35" s="66">
        <v>0.13156445223188504</v>
      </c>
    </row>
    <row r="36" spans="2:14" s="56" customFormat="1" x14ac:dyDescent="0.2">
      <c r="B36" s="9" t="s">
        <v>197</v>
      </c>
      <c r="C36" s="188">
        <v>0</v>
      </c>
      <c r="D36" s="66">
        <v>63.600002172241574</v>
      </c>
      <c r="E36" s="66">
        <v>18.040127716463953</v>
      </c>
      <c r="F36" s="66">
        <v>81.64012988870553</v>
      </c>
      <c r="G36" s="66"/>
      <c r="H36" s="188">
        <v>0</v>
      </c>
      <c r="I36" s="188">
        <v>0</v>
      </c>
      <c r="J36" s="66">
        <v>20.300197762106396</v>
      </c>
      <c r="K36" s="66"/>
      <c r="L36" s="66">
        <v>18.172314704417886</v>
      </c>
      <c r="M36" s="66">
        <v>1.9382726193863584</v>
      </c>
    </row>
    <row r="37" spans="2:14" s="56" customFormat="1" x14ac:dyDescent="0.2">
      <c r="B37" s="44" t="s">
        <v>198</v>
      </c>
      <c r="C37" s="189">
        <v>0</v>
      </c>
      <c r="D37" s="193">
        <v>62.921704938698156</v>
      </c>
      <c r="E37" s="193">
        <v>23.238255379113347</v>
      </c>
      <c r="F37" s="193">
        <v>86.159960317811496</v>
      </c>
      <c r="G37" s="193"/>
      <c r="H37" s="189">
        <v>0</v>
      </c>
      <c r="I37" s="189">
        <v>0</v>
      </c>
      <c r="J37" s="193">
        <v>15.800813163213451</v>
      </c>
      <c r="K37" s="193"/>
      <c r="L37" s="193">
        <v>16.757107519753095</v>
      </c>
      <c r="M37" s="193">
        <v>-1.1980234555573261</v>
      </c>
    </row>
    <row r="38" spans="2:14" s="56" customFormat="1" x14ac:dyDescent="0.2">
      <c r="B38" s="9" t="s">
        <v>199</v>
      </c>
      <c r="C38" s="188">
        <v>0</v>
      </c>
      <c r="D38" s="66">
        <v>63.077718550599059</v>
      </c>
      <c r="E38" s="66">
        <v>19.193037660614699</v>
      </c>
      <c r="F38" s="66">
        <v>82.270756211213751</v>
      </c>
      <c r="G38" s="66"/>
      <c r="H38" s="188">
        <v>0</v>
      </c>
      <c r="I38" s="188">
        <v>0</v>
      </c>
      <c r="J38" s="66">
        <v>18.833899821724263</v>
      </c>
      <c r="K38" s="66"/>
      <c r="L38" s="66">
        <v>18.348389942076302</v>
      </c>
      <c r="M38" s="66">
        <v>0.52704685012677877</v>
      </c>
    </row>
    <row r="39" spans="2:14" s="56" customFormat="1" x14ac:dyDescent="0.2">
      <c r="B39" s="9" t="s">
        <v>200</v>
      </c>
      <c r="C39" s="188">
        <v>0</v>
      </c>
      <c r="D39" s="66">
        <v>61.464039184815256</v>
      </c>
      <c r="E39" s="66">
        <v>19.468149718438742</v>
      </c>
      <c r="F39" s="66">
        <v>80.932188903254001</v>
      </c>
      <c r="G39" s="66"/>
      <c r="H39" s="188">
        <v>0</v>
      </c>
      <c r="I39" s="188">
        <v>0</v>
      </c>
      <c r="J39" s="66">
        <v>20.191754834209398</v>
      </c>
      <c r="K39" s="66"/>
      <c r="L39" s="66">
        <v>17.848672073063298</v>
      </c>
      <c r="M39" s="66">
        <v>2.1304391155161735</v>
      </c>
    </row>
    <row r="40" spans="2:14" s="56" customFormat="1" x14ac:dyDescent="0.2">
      <c r="B40" s="9" t="s">
        <v>201</v>
      </c>
      <c r="C40" s="188">
        <v>0</v>
      </c>
      <c r="D40" s="66">
        <v>61.521539341383132</v>
      </c>
      <c r="E40" s="66">
        <v>18.102143442088504</v>
      </c>
      <c r="F40" s="66">
        <v>79.623682783471637</v>
      </c>
      <c r="G40" s="66"/>
      <c r="H40" s="188">
        <v>0</v>
      </c>
      <c r="I40" s="188">
        <v>0</v>
      </c>
      <c r="J40" s="66">
        <v>18.005557743131295</v>
      </c>
      <c r="K40" s="66"/>
      <c r="L40" s="66">
        <v>17.881231833774162</v>
      </c>
      <c r="M40" s="66">
        <v>-6.1973764805564872E-2</v>
      </c>
    </row>
    <row r="41" spans="2:14" s="56" customFormat="1" x14ac:dyDescent="0.2">
      <c r="B41" s="44" t="s">
        <v>202</v>
      </c>
      <c r="C41" s="189">
        <v>0</v>
      </c>
      <c r="D41" s="193">
        <v>61.645661150687381</v>
      </c>
      <c r="E41" s="193">
        <v>22.276359025575619</v>
      </c>
      <c r="F41" s="193">
        <v>83.922020176263004</v>
      </c>
      <c r="G41" s="193"/>
      <c r="H41" s="189">
        <v>0</v>
      </c>
      <c r="I41" s="189">
        <v>0</v>
      </c>
      <c r="J41" s="193">
        <v>13.697718750670813</v>
      </c>
      <c r="K41" s="193"/>
      <c r="L41" s="193">
        <v>17.678589742271306</v>
      </c>
      <c r="M41" s="193">
        <v>-4.1316867470221927</v>
      </c>
    </row>
    <row r="42" spans="2:14" s="56" customFormat="1" x14ac:dyDescent="0.2">
      <c r="B42" s="9" t="s">
        <v>203</v>
      </c>
      <c r="C42" s="188">
        <v>0</v>
      </c>
      <c r="D42" s="66">
        <v>64.80492186690438</v>
      </c>
      <c r="E42" s="66">
        <v>17.668190990538914</v>
      </c>
      <c r="F42" s="66">
        <v>82.473112857443297</v>
      </c>
      <c r="G42" s="66"/>
      <c r="H42" s="188">
        <v>0</v>
      </c>
      <c r="I42" s="188">
        <v>0</v>
      </c>
      <c r="J42" s="66">
        <v>16.213465928626896</v>
      </c>
      <c r="K42" s="66"/>
      <c r="L42" s="66">
        <v>17.687386240835</v>
      </c>
      <c r="M42" s="66">
        <v>-1.4228564868870288</v>
      </c>
    </row>
    <row r="43" spans="2:14" s="56" customFormat="1" x14ac:dyDescent="0.2">
      <c r="B43" s="9" t="s">
        <v>204</v>
      </c>
      <c r="C43" s="188">
        <v>0</v>
      </c>
      <c r="D43" s="66">
        <v>62.120521825495857</v>
      </c>
      <c r="E43" s="66">
        <v>18.752774560715253</v>
      </c>
      <c r="F43" s="66">
        <v>80.873296386211109</v>
      </c>
      <c r="G43" s="66"/>
      <c r="H43" s="188">
        <v>0</v>
      </c>
      <c r="I43" s="188">
        <v>0</v>
      </c>
      <c r="J43" s="66">
        <v>17.067317630085213</v>
      </c>
      <c r="K43" s="66"/>
      <c r="L43" s="66">
        <v>16.395667214572558</v>
      </c>
      <c r="M43" s="66">
        <v>0.41887657663215555</v>
      </c>
    </row>
    <row r="44" spans="2:14" s="56" customFormat="1" x14ac:dyDescent="0.2">
      <c r="B44" s="9" t="s">
        <v>205</v>
      </c>
      <c r="C44" s="188">
        <v>0</v>
      </c>
      <c r="D44" s="66">
        <v>60.872852291285305</v>
      </c>
      <c r="E44" s="66">
        <v>18.78984668833791</v>
      </c>
      <c r="F44" s="66">
        <v>79.662698979623215</v>
      </c>
      <c r="G44" s="66"/>
      <c r="H44" s="188">
        <v>0</v>
      </c>
      <c r="I44" s="188">
        <v>0</v>
      </c>
      <c r="J44" s="66">
        <v>17.837639463762077</v>
      </c>
      <c r="K44" s="66"/>
      <c r="L44" s="66">
        <v>16.338888474976393</v>
      </c>
      <c r="M44" s="66">
        <v>1.184486818263949</v>
      </c>
    </row>
    <row r="45" spans="2:14" x14ac:dyDescent="0.2">
      <c r="B45" s="44" t="s">
        <v>206</v>
      </c>
      <c r="C45" s="189">
        <v>0</v>
      </c>
      <c r="D45" s="193">
        <v>59.974790028622735</v>
      </c>
      <c r="E45" s="193">
        <v>20.855800119637568</v>
      </c>
      <c r="F45" s="193">
        <v>80.830590148260313</v>
      </c>
      <c r="G45" s="193"/>
      <c r="H45" s="189">
        <v>0</v>
      </c>
      <c r="I45" s="189">
        <v>0</v>
      </c>
      <c r="J45" s="193">
        <v>17.108483090358671</v>
      </c>
      <c r="K45" s="193"/>
      <c r="L45" s="193">
        <v>16.116737301895267</v>
      </c>
      <c r="M45" s="193">
        <v>0.65339601360406785</v>
      </c>
      <c r="N45" s="56"/>
    </row>
    <row r="46" spans="2:14" x14ac:dyDescent="0.2">
      <c r="B46" s="9" t="s">
        <v>171</v>
      </c>
      <c r="C46" s="188">
        <v>0</v>
      </c>
      <c r="D46" s="66">
        <v>61.638863294025093</v>
      </c>
      <c r="E46" s="66">
        <v>17.219159973467335</v>
      </c>
      <c r="F46" s="66">
        <v>78.858023267492428</v>
      </c>
      <c r="G46" s="66"/>
      <c r="H46" s="188">
        <v>0</v>
      </c>
      <c r="I46" s="188">
        <v>0</v>
      </c>
      <c r="J46" s="66">
        <v>18.391039549515</v>
      </c>
      <c r="K46" s="66"/>
      <c r="L46" s="66">
        <v>17.26625172653128</v>
      </c>
      <c r="M46" s="66">
        <v>1.2581484408169701</v>
      </c>
      <c r="N46" s="56"/>
    </row>
    <row r="47" spans="2:14" x14ac:dyDescent="0.2">
      <c r="B47" s="9" t="s">
        <v>172</v>
      </c>
      <c r="C47" s="188">
        <v>0</v>
      </c>
      <c r="D47" s="66">
        <v>59.119227311009169</v>
      </c>
      <c r="E47" s="66">
        <v>17.59251016762077</v>
      </c>
      <c r="F47" s="66">
        <v>76.711737478629928</v>
      </c>
      <c r="G47" s="66"/>
      <c r="H47" s="188">
        <v>0</v>
      </c>
      <c r="I47" s="188">
        <v>0</v>
      </c>
      <c r="J47" s="66">
        <v>19.412055261166962</v>
      </c>
      <c r="K47" s="66"/>
      <c r="L47" s="66">
        <v>17.297254359561485</v>
      </c>
      <c r="M47" s="66">
        <v>1.9579497614624464</v>
      </c>
      <c r="N47" s="56"/>
    </row>
    <row r="48" spans="2:14" x14ac:dyDescent="0.2">
      <c r="B48" s="9" t="s">
        <v>173</v>
      </c>
      <c r="C48" s="188">
        <v>0</v>
      </c>
      <c r="D48" s="66">
        <v>59.748501097328443</v>
      </c>
      <c r="E48" s="66">
        <v>17.884435007046768</v>
      </c>
      <c r="F48" s="66">
        <v>77.632936104375219</v>
      </c>
      <c r="G48" s="66"/>
      <c r="H48" s="188">
        <v>0</v>
      </c>
      <c r="I48" s="188">
        <v>0</v>
      </c>
      <c r="J48" s="66">
        <v>18.421520753246483</v>
      </c>
      <c r="K48" s="66"/>
      <c r="L48" s="66">
        <v>17.948338092696222</v>
      </c>
      <c r="M48" s="66">
        <v>0.26326458858857149</v>
      </c>
      <c r="N48" s="56"/>
    </row>
    <row r="49" spans="2:14" x14ac:dyDescent="0.2">
      <c r="B49" s="44" t="s">
        <v>174</v>
      </c>
      <c r="C49" s="189">
        <v>0</v>
      </c>
      <c r="D49" s="193">
        <v>60.43145243370904</v>
      </c>
      <c r="E49" s="193">
        <v>20.885291455317834</v>
      </c>
      <c r="F49" s="193">
        <v>81.316743889026881</v>
      </c>
      <c r="G49" s="193"/>
      <c r="H49" s="189">
        <v>0</v>
      </c>
      <c r="I49" s="189">
        <v>0</v>
      </c>
      <c r="J49" s="193">
        <v>16.14802454750264</v>
      </c>
      <c r="K49" s="193"/>
      <c r="L49" s="193">
        <v>16.783516938916669</v>
      </c>
      <c r="M49" s="193">
        <v>-0.90565868896344914</v>
      </c>
      <c r="N49" s="56"/>
    </row>
    <row r="50" spans="2:14" x14ac:dyDescent="0.2">
      <c r="B50" s="9" t="s">
        <v>133</v>
      </c>
      <c r="C50" s="188">
        <v>0</v>
      </c>
      <c r="D50" s="66">
        <v>61.744594502233774</v>
      </c>
      <c r="E50" s="66">
        <v>17.922829762190563</v>
      </c>
      <c r="F50" s="66">
        <v>79.667424264424341</v>
      </c>
      <c r="G50" s="66"/>
      <c r="H50" s="188">
        <v>0</v>
      </c>
      <c r="I50" s="188">
        <v>0</v>
      </c>
      <c r="J50" s="66">
        <v>17.223502779523859</v>
      </c>
      <c r="K50" s="66"/>
      <c r="L50" s="66">
        <v>17.088617241249484</v>
      </c>
      <c r="M50" s="66">
        <v>0.15476129453004731</v>
      </c>
      <c r="N50" s="56"/>
    </row>
    <row r="51" spans="2:14" x14ac:dyDescent="0.2">
      <c r="B51" s="9" t="s">
        <v>134</v>
      </c>
      <c r="C51" s="188">
        <v>0</v>
      </c>
      <c r="D51" s="66">
        <v>60.077946542033843</v>
      </c>
      <c r="E51" s="66">
        <v>17.913055178680459</v>
      </c>
      <c r="F51" s="66">
        <v>77.991001720714308</v>
      </c>
      <c r="G51" s="66"/>
      <c r="H51" s="188">
        <v>0</v>
      </c>
      <c r="I51" s="188">
        <v>0</v>
      </c>
      <c r="J51" s="66">
        <v>18.956632605018775</v>
      </c>
      <c r="K51" s="66"/>
      <c r="L51" s="66">
        <v>17.314520366773088</v>
      </c>
      <c r="M51" s="66">
        <v>1.3722525979948228</v>
      </c>
      <c r="N51" s="56"/>
    </row>
    <row r="52" spans="2:14" x14ac:dyDescent="0.2">
      <c r="B52" s="9" t="s">
        <v>135</v>
      </c>
      <c r="C52" s="188">
        <v>0</v>
      </c>
      <c r="D52" s="66">
        <v>60.213533405945817</v>
      </c>
      <c r="E52" s="66">
        <v>17.994721664993264</v>
      </c>
      <c r="F52" s="66">
        <v>78.208255070939074</v>
      </c>
      <c r="G52" s="66"/>
      <c r="H52" s="188">
        <v>0</v>
      </c>
      <c r="I52" s="188">
        <v>0</v>
      </c>
      <c r="J52" s="66">
        <v>18.146546229530149</v>
      </c>
      <c r="K52" s="66"/>
      <c r="L52" s="66">
        <v>17.478948395482931</v>
      </c>
      <c r="M52" s="66">
        <v>0.34043776565183631</v>
      </c>
      <c r="N52" s="56"/>
    </row>
    <row r="53" spans="2:14" x14ac:dyDescent="0.2">
      <c r="B53" s="44" t="s">
        <v>136</v>
      </c>
      <c r="C53" s="189">
        <v>0</v>
      </c>
      <c r="D53" s="193">
        <v>60.108042831197793</v>
      </c>
      <c r="E53" s="193">
        <v>21.467837879648872</v>
      </c>
      <c r="F53" s="193">
        <v>81.575880710846661</v>
      </c>
      <c r="G53" s="193"/>
      <c r="H53" s="189">
        <v>0</v>
      </c>
      <c r="I53" s="189">
        <v>0</v>
      </c>
      <c r="J53" s="193">
        <v>15.58396733207158</v>
      </c>
      <c r="K53" s="193"/>
      <c r="L53" s="193">
        <v>16.389540443819996</v>
      </c>
      <c r="M53" s="193">
        <v>-1.1635254678777043</v>
      </c>
      <c r="N53" s="56"/>
    </row>
    <row r="54" spans="2:14" x14ac:dyDescent="0.2">
      <c r="B54" s="9" t="s">
        <v>137</v>
      </c>
      <c r="C54" s="188">
        <v>0</v>
      </c>
      <c r="D54" s="66">
        <v>62.244305755589245</v>
      </c>
      <c r="E54" s="66">
        <v>18.220633390560533</v>
      </c>
      <c r="F54" s="66">
        <v>80.464939146149788</v>
      </c>
      <c r="G54" s="66"/>
      <c r="H54" s="188">
        <v>0</v>
      </c>
      <c r="I54" s="188">
        <v>0</v>
      </c>
      <c r="J54" s="66">
        <v>17.131762940714612</v>
      </c>
      <c r="K54" s="66"/>
      <c r="L54" s="66">
        <v>17.450524576754873</v>
      </c>
      <c r="M54" s="66">
        <v>-0.30799128469728337</v>
      </c>
      <c r="N54" s="56"/>
    </row>
    <row r="55" spans="2:14" x14ac:dyDescent="0.2">
      <c r="B55" s="9" t="s">
        <v>138</v>
      </c>
      <c r="C55" s="188">
        <v>0</v>
      </c>
      <c r="D55" s="66">
        <v>61.139386251810357</v>
      </c>
      <c r="E55" s="66">
        <v>18.167173578912969</v>
      </c>
      <c r="F55" s="66">
        <v>79.306559830723316</v>
      </c>
      <c r="G55" s="66"/>
      <c r="H55" s="188">
        <v>0</v>
      </c>
      <c r="I55" s="188">
        <v>0</v>
      </c>
      <c r="J55" s="66">
        <v>18.727725576029052</v>
      </c>
      <c r="K55" s="66"/>
      <c r="L55" s="66">
        <v>17.308691675169644</v>
      </c>
      <c r="M55" s="66">
        <v>1.1458623658124965</v>
      </c>
      <c r="N55" s="56"/>
    </row>
    <row r="56" spans="2:14" x14ac:dyDescent="0.2">
      <c r="B56" s="9" t="s">
        <v>139</v>
      </c>
      <c r="C56" s="188">
        <v>0</v>
      </c>
      <c r="D56" s="66">
        <v>59.68038928053857</v>
      </c>
      <c r="E56" s="66">
        <v>18.107270525379818</v>
      </c>
      <c r="F56" s="66">
        <v>77.787659805918381</v>
      </c>
      <c r="G56" s="66"/>
      <c r="H56" s="188">
        <v>0</v>
      </c>
      <c r="I56" s="188">
        <v>0</v>
      </c>
      <c r="J56" s="66">
        <v>18.947387713050809</v>
      </c>
      <c r="K56" s="66"/>
      <c r="L56" s="66">
        <v>17.539614716895041</v>
      </c>
      <c r="M56" s="66">
        <v>1.1038862335617139</v>
      </c>
      <c r="N56" s="56"/>
    </row>
    <row r="57" spans="2:14" x14ac:dyDescent="0.2">
      <c r="B57" s="44" t="s">
        <v>140</v>
      </c>
      <c r="C57" s="189">
        <v>0</v>
      </c>
      <c r="D57" s="193">
        <v>59.000514510826548</v>
      </c>
      <c r="E57" s="193">
        <v>21.383447301776354</v>
      </c>
      <c r="F57" s="193">
        <v>80.383961812602905</v>
      </c>
      <c r="G57" s="193"/>
      <c r="H57" s="189">
        <v>0</v>
      </c>
      <c r="I57" s="189">
        <v>0</v>
      </c>
      <c r="J57" s="193">
        <v>17.365638614346196</v>
      </c>
      <c r="K57" s="193"/>
      <c r="L57" s="193">
        <v>16.609284873983494</v>
      </c>
      <c r="M57" s="193">
        <v>0.43084775429940841</v>
      </c>
      <c r="N57" s="56"/>
    </row>
    <row r="58" spans="2:14" x14ac:dyDescent="0.2">
      <c r="B58" s="9" t="s">
        <v>141</v>
      </c>
      <c r="C58" s="188">
        <v>0</v>
      </c>
      <c r="D58" s="66">
        <v>60.973218746114533</v>
      </c>
      <c r="E58" s="66">
        <v>18.131860821248214</v>
      </c>
      <c r="F58" s="66">
        <v>79.10507956736275</v>
      </c>
      <c r="G58" s="66"/>
      <c r="H58" s="188">
        <v>0</v>
      </c>
      <c r="I58" s="188">
        <v>0</v>
      </c>
      <c r="J58" s="66">
        <v>19.35427622305086</v>
      </c>
      <c r="K58" s="66"/>
      <c r="L58" s="66">
        <v>17.304856947231407</v>
      </c>
      <c r="M58" s="66">
        <v>2.1501212353761723</v>
      </c>
      <c r="N58" s="56"/>
    </row>
    <row r="59" spans="2:14" x14ac:dyDescent="0.2">
      <c r="B59" s="9" t="s">
        <v>142</v>
      </c>
      <c r="C59" s="188">
        <v>0</v>
      </c>
      <c r="D59" s="66">
        <v>59.75522878031245</v>
      </c>
      <c r="E59" s="66">
        <v>18.437962757853256</v>
      </c>
      <c r="F59" s="66">
        <v>78.193191538165706</v>
      </c>
      <c r="G59" s="66"/>
      <c r="H59" s="188">
        <v>0</v>
      </c>
      <c r="I59" s="188">
        <v>0</v>
      </c>
      <c r="J59" s="66">
        <v>20.174941001490559</v>
      </c>
      <c r="K59" s="66"/>
      <c r="L59" s="66">
        <v>17.768736913073877</v>
      </c>
      <c r="M59" s="66">
        <v>2.2389501171166426</v>
      </c>
      <c r="N59" s="56"/>
    </row>
    <row r="60" spans="2:14" x14ac:dyDescent="0.2">
      <c r="B60" s="9" t="s">
        <v>143</v>
      </c>
      <c r="C60" s="188">
        <v>0</v>
      </c>
      <c r="D60" s="66">
        <v>59.312933145608596</v>
      </c>
      <c r="E60" s="66">
        <v>18.086582646947356</v>
      </c>
      <c r="F60" s="66">
        <v>77.39951579255596</v>
      </c>
      <c r="G60" s="66"/>
      <c r="H60" s="188">
        <v>0</v>
      </c>
      <c r="I60" s="188">
        <v>0</v>
      </c>
      <c r="J60" s="66">
        <v>21.385750963839854</v>
      </c>
      <c r="K60" s="66"/>
      <c r="L60" s="66">
        <v>18.778845335381522</v>
      </c>
      <c r="M60" s="66">
        <v>2.3915198575829071</v>
      </c>
      <c r="N60" s="56"/>
    </row>
    <row r="61" spans="2:14" x14ac:dyDescent="0.2">
      <c r="B61" s="44" t="s">
        <v>144</v>
      </c>
      <c r="C61" s="189">
        <v>0</v>
      </c>
      <c r="D61" s="193">
        <v>59.566059682957004</v>
      </c>
      <c r="E61" s="193">
        <v>20.930165300552613</v>
      </c>
      <c r="F61" s="193">
        <v>80.496224983509606</v>
      </c>
      <c r="G61" s="193"/>
      <c r="H61" s="189">
        <v>0</v>
      </c>
      <c r="I61" s="189">
        <v>0</v>
      </c>
      <c r="J61" s="193">
        <v>18.986184990778266</v>
      </c>
      <c r="K61" s="193"/>
      <c r="L61" s="193">
        <v>18.060104708071787</v>
      </c>
      <c r="M61" s="193">
        <v>0.61515534367280433</v>
      </c>
      <c r="N61" s="56"/>
    </row>
    <row r="62" spans="2:14" x14ac:dyDescent="0.2">
      <c r="B62" s="9" t="s">
        <v>145</v>
      </c>
      <c r="C62" s="188">
        <v>0</v>
      </c>
      <c r="D62" s="66">
        <v>60.915599039058932</v>
      </c>
      <c r="E62" s="66">
        <v>18.031503006140081</v>
      </c>
      <c r="F62" s="66">
        <v>78.947102045199003</v>
      </c>
      <c r="G62" s="66"/>
      <c r="H62" s="188">
        <v>0</v>
      </c>
      <c r="I62" s="188">
        <v>0</v>
      </c>
      <c r="J62" s="66">
        <v>21.802151314856843</v>
      </c>
      <c r="K62" s="66"/>
      <c r="L62" s="66">
        <v>18.590109682606588</v>
      </c>
      <c r="M62" s="66">
        <v>3.3007398735000124</v>
      </c>
      <c r="N62" s="56"/>
    </row>
    <row r="63" spans="2:14" x14ac:dyDescent="0.2">
      <c r="B63" s="9" t="s">
        <v>146</v>
      </c>
      <c r="C63" s="188">
        <v>0</v>
      </c>
      <c r="D63" s="66">
        <v>59.318751678889711</v>
      </c>
      <c r="E63" s="66">
        <v>18.164859839918339</v>
      </c>
      <c r="F63" s="66">
        <v>77.483611518808047</v>
      </c>
      <c r="G63" s="66"/>
      <c r="H63" s="188">
        <v>0</v>
      </c>
      <c r="I63" s="188">
        <v>0</v>
      </c>
      <c r="J63" s="66">
        <v>22.76456241561678</v>
      </c>
      <c r="K63" s="66"/>
      <c r="L63" s="66">
        <v>19.19794420864071</v>
      </c>
      <c r="M63" s="66">
        <v>3.3667128221294855</v>
      </c>
      <c r="N63" s="56"/>
    </row>
    <row r="64" spans="2:14" x14ac:dyDescent="0.2">
      <c r="B64" s="9" t="s">
        <v>147</v>
      </c>
      <c r="C64" s="188">
        <v>0</v>
      </c>
      <c r="D64" s="66">
        <v>59.127123490217514</v>
      </c>
      <c r="E64" s="66">
        <v>17.819872306819306</v>
      </c>
      <c r="F64" s="66">
        <v>76.94699579703682</v>
      </c>
      <c r="G64" s="66"/>
      <c r="H64" s="188">
        <v>0</v>
      </c>
      <c r="I64" s="188">
        <v>0</v>
      </c>
      <c r="J64" s="66">
        <v>23.156458160779607</v>
      </c>
      <c r="K64" s="66"/>
      <c r="L64" s="66">
        <v>20.78334604133326</v>
      </c>
      <c r="M64" s="66">
        <v>2.129773658789555</v>
      </c>
      <c r="N64" s="56"/>
    </row>
    <row r="65" spans="2:14" x14ac:dyDescent="0.2">
      <c r="B65" s="44" t="s">
        <v>148</v>
      </c>
      <c r="C65" s="189">
        <v>0</v>
      </c>
      <c r="D65" s="193">
        <v>59.686622095893242</v>
      </c>
      <c r="E65" s="193">
        <v>21.196836938469971</v>
      </c>
      <c r="F65" s="193">
        <v>80.883459034363213</v>
      </c>
      <c r="G65" s="193"/>
      <c r="H65" s="189">
        <v>0</v>
      </c>
      <c r="I65" s="189">
        <v>0</v>
      </c>
      <c r="J65" s="193">
        <v>19.475105968132716</v>
      </c>
      <c r="K65" s="193"/>
      <c r="L65" s="193">
        <v>18.863526514791758</v>
      </c>
      <c r="M65" s="193">
        <v>0.33807989569246533</v>
      </c>
      <c r="N65" s="56"/>
    </row>
    <row r="66" spans="2:14" x14ac:dyDescent="0.2">
      <c r="B66" s="9" t="s">
        <v>149</v>
      </c>
      <c r="C66" s="188">
        <v>0</v>
      </c>
      <c r="D66" s="66">
        <v>62.72287563500052</v>
      </c>
      <c r="E66" s="66">
        <v>19.906534965990609</v>
      </c>
      <c r="F66" s="66">
        <v>82.629410600991122</v>
      </c>
      <c r="G66" s="66"/>
      <c r="H66" s="188">
        <v>0</v>
      </c>
      <c r="I66" s="188">
        <v>0</v>
      </c>
      <c r="J66" s="66">
        <v>18.15833283423995</v>
      </c>
      <c r="K66" s="66"/>
      <c r="L66" s="66">
        <v>17.84657714102352</v>
      </c>
      <c r="M66" s="66">
        <v>0.36424659777111662</v>
      </c>
      <c r="N66" s="56"/>
    </row>
    <row r="67" spans="2:14" x14ac:dyDescent="0.2">
      <c r="B67" s="9" t="s">
        <v>150</v>
      </c>
      <c r="C67" s="188">
        <v>0</v>
      </c>
      <c r="D67" s="66">
        <v>62.747130126658192</v>
      </c>
      <c r="E67" s="66">
        <v>18.776361633722583</v>
      </c>
      <c r="F67" s="66">
        <v>81.523491760380779</v>
      </c>
      <c r="G67" s="66"/>
      <c r="H67" s="188">
        <v>0</v>
      </c>
      <c r="I67" s="188">
        <v>0</v>
      </c>
      <c r="J67" s="66">
        <v>18.049012607065716</v>
      </c>
      <c r="K67" s="66"/>
      <c r="L67" s="66">
        <v>18.338002758730997</v>
      </c>
      <c r="M67" s="66">
        <v>-0.48568706933475581</v>
      </c>
      <c r="N67" s="56"/>
    </row>
    <row r="68" spans="2:14" x14ac:dyDescent="0.2">
      <c r="B68" s="9" t="s">
        <v>151</v>
      </c>
      <c r="C68" s="188">
        <v>0</v>
      </c>
      <c r="D68" s="66">
        <v>62.660723265185815</v>
      </c>
      <c r="E68" s="66">
        <v>18.465264144271604</v>
      </c>
      <c r="F68" s="66">
        <v>81.125987409457409</v>
      </c>
      <c r="G68" s="66"/>
      <c r="H68" s="188">
        <v>0</v>
      </c>
      <c r="I68" s="188">
        <v>0</v>
      </c>
      <c r="J68" s="66">
        <v>19.409466388098039</v>
      </c>
      <c r="K68" s="66"/>
      <c r="L68" s="66">
        <v>20.212603978106678</v>
      </c>
      <c r="M68" s="66">
        <v>-0.99087772420500453</v>
      </c>
      <c r="N68" s="56"/>
    </row>
    <row r="69" spans="2:14" x14ac:dyDescent="0.2">
      <c r="B69" s="44" t="s">
        <v>152</v>
      </c>
      <c r="C69" s="189">
        <v>0</v>
      </c>
      <c r="D69" s="193">
        <v>59.984073867252476</v>
      </c>
      <c r="E69" s="193">
        <v>21.301975985418451</v>
      </c>
      <c r="F69" s="193">
        <v>81.286049852670928</v>
      </c>
      <c r="G69" s="193"/>
      <c r="H69" s="189">
        <v>0</v>
      </c>
      <c r="I69" s="189">
        <v>0</v>
      </c>
      <c r="J69" s="193">
        <v>19.881690040894163</v>
      </c>
      <c r="K69" s="193"/>
      <c r="L69" s="193">
        <v>19.771122465524762</v>
      </c>
      <c r="M69" s="193">
        <v>-6.4517624601021992E-2</v>
      </c>
      <c r="N69" s="56"/>
    </row>
    <row r="70" spans="2:14" x14ac:dyDescent="0.2">
      <c r="B70" s="9" t="s">
        <v>153</v>
      </c>
      <c r="C70" s="66">
        <v>97.601552014175951</v>
      </c>
      <c r="D70" s="66">
        <v>61.640185004374395</v>
      </c>
      <c r="E70" s="66">
        <v>18.471946148130556</v>
      </c>
      <c r="F70" s="66">
        <v>80.112131152504944</v>
      </c>
      <c r="G70" s="66"/>
      <c r="H70" s="66">
        <v>17.489420861671011</v>
      </c>
      <c r="I70" s="66">
        <v>4.0271600341003122</v>
      </c>
      <c r="J70" s="66">
        <v>21.516580895771323</v>
      </c>
      <c r="K70" s="66"/>
      <c r="L70" s="66">
        <v>20.080373650453879</v>
      </c>
      <c r="M70" s="66">
        <v>1.436207245317445</v>
      </c>
      <c r="N70" s="56"/>
    </row>
    <row r="71" spans="2:14" x14ac:dyDescent="0.2">
      <c r="B71" s="9" t="s">
        <v>154</v>
      </c>
      <c r="C71" s="66">
        <v>96.869653664158932</v>
      </c>
      <c r="D71" s="66">
        <v>60.219127836439299</v>
      </c>
      <c r="E71" s="66">
        <v>18.303563095928315</v>
      </c>
      <c r="F71" s="66">
        <v>78.52269093236761</v>
      </c>
      <c r="G71" s="66"/>
      <c r="H71" s="66">
        <v>18.346962731791315</v>
      </c>
      <c r="I71" s="66">
        <v>3.759270950138037</v>
      </c>
      <c r="J71" s="66">
        <v>22.106233681929353</v>
      </c>
      <c r="K71" s="66"/>
      <c r="L71" s="66">
        <v>20.484221093906875</v>
      </c>
      <c r="M71" s="66">
        <v>1.6220125880224727</v>
      </c>
      <c r="N71" s="56"/>
    </row>
    <row r="72" spans="2:14" x14ac:dyDescent="0.2">
      <c r="B72" s="9" t="s">
        <v>155</v>
      </c>
      <c r="C72" s="66">
        <v>97.382063862147987</v>
      </c>
      <c r="D72" s="66">
        <v>59.796686036743118</v>
      </c>
      <c r="E72" s="66">
        <v>18.031213755895813</v>
      </c>
      <c r="F72" s="66">
        <v>77.827899792638931</v>
      </c>
      <c r="G72" s="66"/>
      <c r="H72" s="66">
        <v>19.554164069509042</v>
      </c>
      <c r="I72" s="66">
        <v>3.8798457791214074</v>
      </c>
      <c r="J72" s="66">
        <v>23.434009848630449</v>
      </c>
      <c r="K72" s="66"/>
      <c r="L72" s="66">
        <v>21.52582993737477</v>
      </c>
      <c r="M72" s="66">
        <v>1.9081799112556797</v>
      </c>
      <c r="N72" s="56"/>
    </row>
    <row r="73" spans="2:14" x14ac:dyDescent="0.2">
      <c r="B73" s="44" t="s">
        <v>156</v>
      </c>
      <c r="C73" s="193">
        <v>96.930677989694601</v>
      </c>
      <c r="D73" s="193">
        <v>59.44028857895578</v>
      </c>
      <c r="E73" s="193">
        <v>21.040566697174125</v>
      </c>
      <c r="F73" s="193">
        <v>80.480855276129901</v>
      </c>
      <c r="G73" s="193"/>
      <c r="H73" s="193">
        <v>16.4498227135647</v>
      </c>
      <c r="I73" s="193">
        <v>3.7771687550548441</v>
      </c>
      <c r="J73" s="193">
        <v>20.226991468619541</v>
      </c>
      <c r="K73" s="193"/>
      <c r="L73" s="193">
        <v>20.025145077749361</v>
      </c>
      <c r="M73" s="193">
        <v>0.20184639087018433</v>
      </c>
      <c r="N73" s="56"/>
    </row>
    <row r="74" spans="2:14" x14ac:dyDescent="0.2">
      <c r="B74" s="9" t="s">
        <v>166</v>
      </c>
      <c r="C74" s="66">
        <v>97.726993197996975</v>
      </c>
      <c r="D74" s="66">
        <v>61.345865044353395</v>
      </c>
      <c r="E74" s="66">
        <v>17.503575819781432</v>
      </c>
      <c r="F74" s="66">
        <v>78.84944086413482</v>
      </c>
      <c r="G74" s="66"/>
      <c r="H74" s="66">
        <v>18.877552333862152</v>
      </c>
      <c r="I74" s="66">
        <v>3.5128298955546091</v>
      </c>
      <c r="J74" s="66">
        <v>22.390382229416762</v>
      </c>
      <c r="K74" s="66"/>
      <c r="L74" s="66">
        <v>20.64130975555085</v>
      </c>
      <c r="M74" s="66">
        <v>1.749072473865908</v>
      </c>
      <c r="N74" s="56"/>
    </row>
    <row r="75" spans="2:14" x14ac:dyDescent="0.2">
      <c r="B75" s="9" t="s">
        <v>167</v>
      </c>
      <c r="C75" s="66">
        <v>97.867976478507813</v>
      </c>
      <c r="D75" s="66">
        <v>59.688560945337997</v>
      </c>
      <c r="E75" s="66">
        <v>18.328932739042862</v>
      </c>
      <c r="F75" s="66">
        <v>78.017493684380867</v>
      </c>
      <c r="G75" s="66"/>
      <c r="H75" s="66">
        <v>19.850482794126954</v>
      </c>
      <c r="I75" s="66">
        <v>2.6829397391621237</v>
      </c>
      <c r="J75" s="66">
        <v>22.533422533289077</v>
      </c>
      <c r="K75" s="66"/>
      <c r="L75" s="66">
        <v>20.317225347525675</v>
      </c>
      <c r="M75" s="66">
        <v>2.2161971857633986</v>
      </c>
      <c r="N75" s="56"/>
    </row>
    <row r="76" spans="2:14" x14ac:dyDescent="0.2">
      <c r="B76" s="9" t="s">
        <v>168</v>
      </c>
      <c r="C76" s="66">
        <v>97.214547871037823</v>
      </c>
      <c r="D76" s="66">
        <v>60.102535785237734</v>
      </c>
      <c r="E76" s="66">
        <v>17.911212392977752</v>
      </c>
      <c r="F76" s="66">
        <v>78.013748178215479</v>
      </c>
      <c r="G76" s="66"/>
      <c r="H76" s="66">
        <v>19.20079969282234</v>
      </c>
      <c r="I76" s="66">
        <v>3.1920621574388965</v>
      </c>
      <c r="J76" s="66">
        <v>22.392861850261237</v>
      </c>
      <c r="K76" s="66"/>
      <c r="L76" s="66">
        <v>21.305084512705079</v>
      </c>
      <c r="M76" s="66">
        <v>1.0877773375561577</v>
      </c>
      <c r="N76" s="56"/>
    </row>
    <row r="77" spans="2:14" x14ac:dyDescent="0.2">
      <c r="B77" s="44" t="s">
        <v>170</v>
      </c>
      <c r="C77" s="193">
        <v>97.212700237854591</v>
      </c>
      <c r="D77" s="193">
        <v>60.023699948308298</v>
      </c>
      <c r="E77" s="193">
        <v>20.808419598680818</v>
      </c>
      <c r="F77" s="193">
        <v>80.832119546989105</v>
      </c>
      <c r="G77" s="193"/>
      <c r="H77" s="193">
        <v>16.380580690865482</v>
      </c>
      <c r="I77" s="193">
        <v>3.6986591959494262</v>
      </c>
      <c r="J77" s="193">
        <v>20.079239886814911</v>
      </c>
      <c r="K77" s="193"/>
      <c r="L77" s="193">
        <v>20.136529086867718</v>
      </c>
      <c r="M77" s="193">
        <v>-5.7289200052806695E-2</v>
      </c>
      <c r="N77" s="56"/>
    </row>
    <row r="78" spans="2:14" x14ac:dyDescent="0.2">
      <c r="B78" s="9" t="s">
        <v>176</v>
      </c>
      <c r="C78" s="66">
        <v>98.666030224395811</v>
      </c>
      <c r="D78" s="66">
        <v>61.491447807129354</v>
      </c>
      <c r="E78" s="66">
        <v>17.263502028300685</v>
      </c>
      <c r="F78" s="66">
        <v>78.75494983543004</v>
      </c>
      <c r="G78" s="66"/>
      <c r="H78" s="66">
        <v>19.911080388965779</v>
      </c>
      <c r="I78" s="66">
        <v>2.9209305143940671</v>
      </c>
      <c r="J78" s="66">
        <v>22.832010903359848</v>
      </c>
      <c r="K78" s="66"/>
      <c r="L78" s="66">
        <v>20.653099591243993</v>
      </c>
      <c r="M78" s="66">
        <v>2.1789113121158525</v>
      </c>
      <c r="N78" s="56"/>
    </row>
    <row r="79" spans="2:14" x14ac:dyDescent="0.2">
      <c r="B79" s="9" t="s">
        <v>177</v>
      </c>
      <c r="C79" s="66">
        <v>97.889604571041815</v>
      </c>
      <c r="D79" s="66">
        <v>60.661829773086431</v>
      </c>
      <c r="E79" s="66">
        <v>18.259837550745488</v>
      </c>
      <c r="F79" s="66">
        <v>78.921667323831926</v>
      </c>
      <c r="G79" s="66"/>
      <c r="H79" s="66">
        <v>18.967937247209896</v>
      </c>
      <c r="I79" s="66">
        <v>3.331838810958212</v>
      </c>
      <c r="J79" s="66">
        <v>22.299776058168106</v>
      </c>
      <c r="K79" s="66"/>
      <c r="L79" s="66">
        <v>20.644655227997266</v>
      </c>
      <c r="M79" s="66">
        <v>1.6551208301708433</v>
      </c>
      <c r="N79" s="56"/>
    </row>
    <row r="80" spans="2:14" x14ac:dyDescent="0.2">
      <c r="B80" s="9" t="s">
        <v>178</v>
      </c>
      <c r="C80" s="66">
        <v>97.801670822241505</v>
      </c>
      <c r="D80" s="66">
        <v>61.198674198133375</v>
      </c>
      <c r="E80" s="66">
        <v>17.561437639684502</v>
      </c>
      <c r="F80" s="66">
        <v>78.760111837817874</v>
      </c>
      <c r="G80" s="66"/>
      <c r="H80" s="66">
        <v>19.041558984423627</v>
      </c>
      <c r="I80" s="66">
        <v>2.9825716250534673</v>
      </c>
      <c r="J80" s="66">
        <v>22.024130609477094</v>
      </c>
      <c r="K80" s="66"/>
      <c r="L80" s="66">
        <v>21.09977586371155</v>
      </c>
      <c r="M80" s="66">
        <v>0.92435474576554189</v>
      </c>
      <c r="N80" s="56"/>
    </row>
    <row r="81" spans="2:14" x14ac:dyDescent="0.2">
      <c r="B81" s="44" t="s">
        <v>207</v>
      </c>
      <c r="C81" s="193">
        <v>97.608471193520359</v>
      </c>
      <c r="D81" s="193">
        <v>62.10813442373999</v>
      </c>
      <c r="E81" s="193">
        <v>21.007477918820335</v>
      </c>
      <c r="F81" s="193">
        <v>83.115612342560325</v>
      </c>
      <c r="G81" s="193"/>
      <c r="H81" s="193">
        <v>14.492858850960022</v>
      </c>
      <c r="I81" s="193">
        <v>4.2421623811596634</v>
      </c>
      <c r="J81" s="193">
        <v>18.735021232119685</v>
      </c>
      <c r="K81" s="193"/>
      <c r="L81" s="193">
        <v>20.471031631093986</v>
      </c>
      <c r="M81" s="193">
        <v>-1.736010398974299</v>
      </c>
      <c r="N81" s="56"/>
    </row>
    <row r="82" spans="2:14" x14ac:dyDescent="0.2">
      <c r="B82" s="79" t="s">
        <v>250</v>
      </c>
      <c r="C82" s="66">
        <v>99.086719641992232</v>
      </c>
      <c r="D82" s="66">
        <v>62.605786837461196</v>
      </c>
      <c r="E82" s="66">
        <v>17.306357610744545</v>
      </c>
      <c r="F82" s="66">
        <v>79.912144448205751</v>
      </c>
      <c r="G82" s="66"/>
      <c r="H82" s="66">
        <v>19.174575193786495</v>
      </c>
      <c r="I82" s="66">
        <v>4.0543272824427419</v>
      </c>
      <c r="J82" s="66">
        <v>23.228902476229234</v>
      </c>
      <c r="K82" s="66"/>
      <c r="L82" s="66">
        <v>20.663805188268427</v>
      </c>
      <c r="M82" s="66">
        <v>2.56509728796081</v>
      </c>
      <c r="N82" s="56"/>
    </row>
    <row r="83" spans="2:14" s="56" customFormat="1" x14ac:dyDescent="0.2">
      <c r="B83" s="5" t="s">
        <v>251</v>
      </c>
      <c r="C83" s="66">
        <v>99.337858589305853</v>
      </c>
      <c r="D83" s="66">
        <v>60.877295994236938</v>
      </c>
      <c r="E83" s="66">
        <v>18.7157154131285</v>
      </c>
      <c r="F83" s="66">
        <v>79.593011407365424</v>
      </c>
      <c r="G83" s="66"/>
      <c r="H83" s="66">
        <v>19.744847181940425</v>
      </c>
      <c r="I83" s="66">
        <v>2.5733990464533472</v>
      </c>
      <c r="J83" s="66">
        <v>22.318246228393772</v>
      </c>
      <c r="K83" s="66"/>
      <c r="L83" s="66">
        <v>21.141786305229658</v>
      </c>
      <c r="M83" s="66">
        <v>1.1764599231641126</v>
      </c>
    </row>
    <row r="84" spans="2:14" s="56" customFormat="1" x14ac:dyDescent="0.2">
      <c r="B84" s="5" t="s">
        <v>252</v>
      </c>
      <c r="C84" s="66">
        <v>99.031563987409271</v>
      </c>
      <c r="D84" s="66">
        <v>61.424845983448584</v>
      </c>
      <c r="E84" s="66">
        <v>18.109152508583453</v>
      </c>
      <c r="F84" s="66">
        <v>79.533998492032026</v>
      </c>
      <c r="G84" s="66"/>
      <c r="H84" s="66">
        <v>19.497565495377227</v>
      </c>
      <c r="I84" s="66">
        <v>3.3408919895588722</v>
      </c>
      <c r="J84" s="66">
        <v>22.838457484936097</v>
      </c>
      <c r="K84" s="66"/>
      <c r="L84" s="66">
        <v>21.560951454509837</v>
      </c>
      <c r="M84" s="66">
        <v>1.27750603042626</v>
      </c>
    </row>
    <row r="85" spans="2:14" x14ac:dyDescent="0.2">
      <c r="B85" s="44" t="s">
        <v>254</v>
      </c>
      <c r="C85" s="193">
        <v>98.300905335359261</v>
      </c>
      <c r="D85" s="193">
        <v>61.639138531137519</v>
      </c>
      <c r="E85" s="193">
        <v>21.450515492779619</v>
      </c>
      <c r="F85" s="193">
        <v>83.089654023917134</v>
      </c>
      <c r="G85" s="193"/>
      <c r="H85" s="193">
        <v>15.211251311442117</v>
      </c>
      <c r="I85" s="193">
        <v>3.5831416567474563</v>
      </c>
      <c r="J85" s="193">
        <v>18.794392968189573</v>
      </c>
      <c r="K85" s="193"/>
      <c r="L85" s="193">
        <v>20.43361030736046</v>
      </c>
      <c r="M85" s="193">
        <v>-1.6392173391708866</v>
      </c>
      <c r="N85" s="56"/>
    </row>
    <row r="86" spans="2:14" x14ac:dyDescent="0.2">
      <c r="B86" s="5" t="s">
        <v>256</v>
      </c>
      <c r="C86" s="66">
        <v>98.292056838144845</v>
      </c>
      <c r="D86" s="66">
        <v>62.414608527535684</v>
      </c>
      <c r="E86" s="66">
        <v>17.926718193027931</v>
      </c>
      <c r="F86" s="66">
        <v>80.341326720563615</v>
      </c>
      <c r="G86" s="66"/>
      <c r="H86" s="66">
        <v>17.950730117581223</v>
      </c>
      <c r="I86" s="66">
        <v>5.1658269051600607</v>
      </c>
      <c r="J86" s="66">
        <v>23.116557022741286</v>
      </c>
      <c r="K86" s="66"/>
      <c r="L86" s="66">
        <v>20.924135059894642</v>
      </c>
      <c r="M86" s="66">
        <v>2.1924219628466428</v>
      </c>
      <c r="N86" s="56"/>
    </row>
    <row r="87" spans="2:14" x14ac:dyDescent="0.2">
      <c r="B87" s="5" t="s">
        <v>263</v>
      </c>
      <c r="C87" s="66">
        <v>98.108086082245649</v>
      </c>
      <c r="D87" s="66">
        <v>61.803594480702998</v>
      </c>
      <c r="E87" s="66">
        <v>19.267589983371245</v>
      </c>
      <c r="F87" s="66">
        <v>81.071184464074236</v>
      </c>
      <c r="G87" s="66"/>
      <c r="H87" s="66">
        <v>17.036901618171406</v>
      </c>
      <c r="I87" s="66">
        <v>3.8945207041293846</v>
      </c>
      <c r="J87" s="66">
        <v>20.93142232230079</v>
      </c>
      <c r="K87" s="66"/>
      <c r="L87" s="66">
        <v>20.110382661588581</v>
      </c>
      <c r="M87" s="66">
        <v>0.82103966071220891</v>
      </c>
      <c r="N87" s="56"/>
    </row>
    <row r="88" spans="2:14" s="56" customFormat="1" x14ac:dyDescent="0.2">
      <c r="B88" s="5" t="s">
        <v>264</v>
      </c>
      <c r="C88" s="66">
        <v>98.097900373583045</v>
      </c>
      <c r="D88" s="66">
        <v>61.848152124369257</v>
      </c>
      <c r="E88" s="66">
        <v>19.035389707098339</v>
      </c>
      <c r="F88" s="66">
        <v>80.883541831467582</v>
      </c>
      <c r="G88" s="66"/>
      <c r="H88" s="66">
        <v>17.214358542115455</v>
      </c>
      <c r="I88" s="66">
        <v>4.2032391590072997</v>
      </c>
      <c r="J88" s="66">
        <v>21.417597701122755</v>
      </c>
      <c r="K88" s="66"/>
      <c r="L88" s="66">
        <v>20.169416098277257</v>
      </c>
      <c r="M88" s="66">
        <v>1.2481816028454975</v>
      </c>
    </row>
    <row r="89" spans="2:14" x14ac:dyDescent="0.2">
      <c r="B89" s="24" t="s">
        <v>265</v>
      </c>
      <c r="C89" s="193">
        <v>97.875511601830738</v>
      </c>
      <c r="D89" s="193">
        <v>63.38626079773961</v>
      </c>
      <c r="E89" s="193">
        <v>21.601523329748868</v>
      </c>
      <c r="F89" s="193">
        <v>84.987784127488482</v>
      </c>
      <c r="G89" s="193"/>
      <c r="H89" s="193">
        <v>12.887727474342245</v>
      </c>
      <c r="I89" s="193">
        <v>5.2995940607701604</v>
      </c>
      <c r="J89" s="193">
        <v>18.187321535112407</v>
      </c>
      <c r="K89" s="193"/>
      <c r="L89" s="193">
        <v>19.550584046733007</v>
      </c>
      <c r="M89" s="193">
        <v>-1.3632625116206043</v>
      </c>
      <c r="N89" s="56"/>
    </row>
    <row r="90" spans="2:14" x14ac:dyDescent="0.2">
      <c r="B90" s="5" t="s">
        <v>277</v>
      </c>
      <c r="C90" s="66">
        <v>98.414458220571532</v>
      </c>
      <c r="D90" s="66">
        <v>63.570401688442999</v>
      </c>
      <c r="E90" s="66">
        <v>18.633033492207343</v>
      </c>
      <c r="F90" s="66">
        <v>82.203435180650345</v>
      </c>
      <c r="G90" s="66"/>
      <c r="H90" s="66">
        <v>16.211023039921184</v>
      </c>
      <c r="I90" s="66">
        <v>5.0879667682710936</v>
      </c>
      <c r="J90" s="66">
        <v>21.298989808192278</v>
      </c>
      <c r="K90" s="66"/>
      <c r="L90" s="66">
        <v>19.509112129992737</v>
      </c>
      <c r="M90" s="66">
        <v>1.78987767819954</v>
      </c>
      <c r="N90" s="56"/>
    </row>
    <row r="91" spans="2:14" x14ac:dyDescent="0.2">
      <c r="B91" s="5" t="s">
        <v>280</v>
      </c>
      <c r="C91" s="66">
        <v>98.149080072354948</v>
      </c>
      <c r="D91" s="66">
        <v>62.874664993049478</v>
      </c>
      <c r="E91" s="66">
        <v>20.126827482914322</v>
      </c>
      <c r="F91" s="66">
        <v>83.001492475963801</v>
      </c>
      <c r="G91" s="66"/>
      <c r="H91" s="66">
        <v>15.147587596391137</v>
      </c>
      <c r="I91" s="66">
        <v>3.0025556622768366</v>
      </c>
      <c r="J91" s="66">
        <v>18.150143258667974</v>
      </c>
      <c r="K91" s="66"/>
      <c r="L91" s="66">
        <v>18.352152528276555</v>
      </c>
      <c r="M91" s="66">
        <v>-0.20200926960857987</v>
      </c>
      <c r="N91" s="56"/>
    </row>
    <row r="92" spans="2:14" x14ac:dyDescent="0.2">
      <c r="B92" s="5" t="s">
        <v>284</v>
      </c>
      <c r="C92" s="66">
        <v>97.812064953904041</v>
      </c>
      <c r="D92" s="66">
        <v>63.264984140520497</v>
      </c>
      <c r="E92" s="66">
        <v>19.518113012116185</v>
      </c>
      <c r="F92" s="66">
        <v>82.783097152636671</v>
      </c>
      <c r="G92" s="66"/>
      <c r="H92" s="66">
        <v>15.02896780126737</v>
      </c>
      <c r="I92" s="66">
        <v>2.7290524059691412</v>
      </c>
      <c r="J92" s="66">
        <v>17.758020207236509</v>
      </c>
      <c r="K92" s="66"/>
      <c r="L92" s="66">
        <v>18.120260951164063</v>
      </c>
      <c r="M92" s="66">
        <v>-0.3622407439275524</v>
      </c>
      <c r="N92" s="56"/>
    </row>
    <row r="93" spans="2:14" x14ac:dyDescent="0.2">
      <c r="B93" s="24" t="s">
        <v>297</v>
      </c>
      <c r="C93" s="193">
        <v>97.491523894185178</v>
      </c>
      <c r="D93" s="193">
        <v>63.773156998533729</v>
      </c>
      <c r="E93" s="193">
        <v>22.379142789928828</v>
      </c>
      <c r="F93" s="193">
        <v>86.152299788462557</v>
      </c>
      <c r="G93" s="193"/>
      <c r="H93" s="193">
        <v>11.339224105722613</v>
      </c>
      <c r="I93" s="193">
        <v>2.5510578202200667</v>
      </c>
      <c r="J93" s="193">
        <v>13.890281925942679</v>
      </c>
      <c r="K93" s="193"/>
      <c r="L93" s="193">
        <v>16.767001873712221</v>
      </c>
      <c r="M93" s="193">
        <v>-2.8767199477695433</v>
      </c>
    </row>
    <row r="94" spans="2:14" x14ac:dyDescent="0.2">
      <c r="B94" s="57" t="s">
        <v>269</v>
      </c>
      <c r="C94" s="99"/>
      <c r="D94" s="56"/>
    </row>
    <row r="95" spans="2:14" x14ac:dyDescent="0.2">
      <c r="B95" s="99" t="s">
        <v>131</v>
      </c>
      <c r="D95" s="56"/>
    </row>
    <row r="96" spans="2:14" x14ac:dyDescent="0.2">
      <c r="B96" s="56"/>
      <c r="D96" s="56"/>
    </row>
    <row r="97" spans="2:4" x14ac:dyDescent="0.2">
      <c r="B97" s="56"/>
      <c r="D97" s="56"/>
    </row>
    <row r="98" spans="2:4" x14ac:dyDescent="0.2">
      <c r="B98" s="56"/>
      <c r="D98" s="56"/>
    </row>
    <row r="99" spans="2:4" x14ac:dyDescent="0.2">
      <c r="D99" s="56"/>
    </row>
    <row r="100" spans="2:4" x14ac:dyDescent="0.2">
      <c r="D100" s="56"/>
    </row>
    <row r="101" spans="2:4" x14ac:dyDescent="0.2">
      <c r="D101" s="56"/>
    </row>
    <row r="102" spans="2:4" x14ac:dyDescent="0.2">
      <c r="D102" s="56"/>
    </row>
    <row r="103" spans="2:4" x14ac:dyDescent="0.2">
      <c r="D103" s="56"/>
    </row>
    <row r="104" spans="2:4" x14ac:dyDescent="0.2">
      <c r="D104" s="56"/>
    </row>
    <row r="105" spans="2:4" x14ac:dyDescent="0.2">
      <c r="D105" s="56"/>
    </row>
    <row r="106" spans="2:4" x14ac:dyDescent="0.2">
      <c r="D106" s="56"/>
    </row>
    <row r="107" spans="2:4" x14ac:dyDescent="0.2">
      <c r="D107" s="56"/>
    </row>
    <row r="108" spans="2:4" x14ac:dyDescent="0.2">
      <c r="D108" s="56"/>
    </row>
    <row r="109" spans="2:4" x14ac:dyDescent="0.2">
      <c r="D109" s="56"/>
    </row>
    <row r="110" spans="2:4" x14ac:dyDescent="0.2">
      <c r="D110" s="56"/>
    </row>
    <row r="111" spans="2:4" x14ac:dyDescent="0.2">
      <c r="D111" s="56"/>
    </row>
  </sheetData>
  <mergeCells count="4">
    <mergeCell ref="C8:C9"/>
    <mergeCell ref="D8:F8"/>
    <mergeCell ref="H8:J8"/>
    <mergeCell ref="L8:M8"/>
  </mergeCells>
  <phoneticPr fontId="0" type="noConversion"/>
  <pageMargins left="0" right="0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97"/>
  <sheetViews>
    <sheetView showGridLines="0" zoomScaleNormal="100" zoomScaleSheetLayoutView="100" workbookViewId="0">
      <selection activeCell="Q29" sqref="Q29"/>
    </sheetView>
  </sheetViews>
  <sheetFormatPr defaultRowHeight="11.25" x14ac:dyDescent="0.2"/>
  <cols>
    <col min="1" max="1" width="3.7109375" style="57" customWidth="1"/>
    <col min="2" max="2" width="7.85546875" style="57" customWidth="1"/>
    <col min="3" max="4" width="12.28515625" style="57" bestFit="1" customWidth="1"/>
    <col min="5" max="5" width="10" style="57" bestFit="1" customWidth="1"/>
    <col min="6" max="6" width="13.5703125" style="57" customWidth="1"/>
    <col min="7" max="7" width="1.7109375" style="57" customWidth="1"/>
    <col min="8" max="8" width="12.5703125" style="57" customWidth="1"/>
    <col min="9" max="9" width="8.85546875" style="57" customWidth="1"/>
    <col min="10" max="10" width="13.7109375" style="57" customWidth="1"/>
    <col min="11" max="11" width="1.7109375" style="57" customWidth="1"/>
    <col min="12" max="12" width="13" style="57" customWidth="1"/>
    <col min="13" max="13" width="10.140625" style="57" customWidth="1"/>
    <col min="14" max="16384" width="9.140625" style="57"/>
  </cols>
  <sheetData>
    <row r="1" spans="2:18" s="72" customFormat="1" ht="12.75" x14ac:dyDescent="0.2">
      <c r="B1" s="68" t="s">
        <v>181</v>
      </c>
      <c r="D1" s="74"/>
      <c r="E1" s="74"/>
      <c r="F1" s="74"/>
      <c r="M1" s="107" t="s">
        <v>291</v>
      </c>
      <c r="O1" s="242"/>
      <c r="P1" s="242"/>
      <c r="Q1" s="242"/>
      <c r="R1" s="243"/>
    </row>
    <row r="2" spans="2:18" s="72" customFormat="1" ht="12.75" x14ac:dyDescent="0.2">
      <c r="B2" s="73"/>
      <c r="D2" s="74"/>
      <c r="E2" s="74"/>
      <c r="F2" s="74"/>
      <c r="M2" s="71"/>
      <c r="O2" s="243"/>
      <c r="P2" s="243"/>
      <c r="Q2" s="243"/>
      <c r="R2" s="243"/>
    </row>
    <row r="3" spans="2:18" x14ac:dyDescent="0.2">
      <c r="B3" s="55" t="s">
        <v>216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2:18" x14ac:dyDescent="0.2">
      <c r="B4" s="58" t="s">
        <v>67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2:18" x14ac:dyDescent="0.2">
      <c r="B5" s="59" t="s">
        <v>119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2:18" x14ac:dyDescent="0.2">
      <c r="B6" s="8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2:18" x14ac:dyDescent="0.2">
      <c r="B7" s="59"/>
      <c r="C7" s="56"/>
      <c r="D7" s="81"/>
      <c r="E7" s="81"/>
      <c r="F7" s="81"/>
      <c r="G7" s="56"/>
      <c r="H7" s="81"/>
      <c r="I7" s="81"/>
      <c r="J7" s="81"/>
      <c r="K7" s="56"/>
      <c r="L7" s="81"/>
      <c r="M7" s="81"/>
    </row>
    <row r="8" spans="2:18" s="56" customFormat="1" x14ac:dyDescent="0.2">
      <c r="B8" s="59"/>
      <c r="C8" s="273" t="s">
        <v>68</v>
      </c>
      <c r="D8" s="271" t="s">
        <v>69</v>
      </c>
      <c r="E8" s="271"/>
      <c r="F8" s="271"/>
      <c r="G8" s="61"/>
      <c r="H8" s="271" t="s">
        <v>70</v>
      </c>
      <c r="I8" s="271"/>
      <c r="J8" s="271"/>
      <c r="K8" s="61"/>
      <c r="L8" s="272" t="s">
        <v>64</v>
      </c>
      <c r="M8" s="272"/>
    </row>
    <row r="9" spans="2:18" s="56" customFormat="1" ht="22.5" x14ac:dyDescent="0.2">
      <c r="B9" s="62" t="s">
        <v>1</v>
      </c>
      <c r="C9" s="273"/>
      <c r="D9" s="63" t="s">
        <v>71</v>
      </c>
      <c r="E9" s="63" t="s">
        <v>52</v>
      </c>
      <c r="F9" s="63" t="s">
        <v>31</v>
      </c>
      <c r="G9" s="63"/>
      <c r="H9" s="63" t="s">
        <v>72</v>
      </c>
      <c r="I9" s="63" t="s">
        <v>73</v>
      </c>
      <c r="J9" s="63" t="s">
        <v>31</v>
      </c>
      <c r="K9" s="63"/>
      <c r="L9" s="63" t="s">
        <v>53</v>
      </c>
      <c r="M9" s="63" t="s">
        <v>54</v>
      </c>
    </row>
    <row r="10" spans="2:18" s="61" customFormat="1" ht="29.25" customHeight="1" thickBot="1" x14ac:dyDescent="0.25">
      <c r="B10" s="64"/>
      <c r="C10" s="64" t="s">
        <v>74</v>
      </c>
      <c r="D10" s="64" t="s">
        <v>75</v>
      </c>
      <c r="E10" s="64" t="s">
        <v>76</v>
      </c>
      <c r="F10" s="64" t="s">
        <v>77</v>
      </c>
      <c r="G10" s="64"/>
      <c r="H10" s="64" t="s">
        <v>78</v>
      </c>
      <c r="I10" s="64" t="s">
        <v>79</v>
      </c>
      <c r="J10" s="64" t="s">
        <v>80</v>
      </c>
      <c r="K10" s="64"/>
      <c r="L10" s="64" t="s">
        <v>81</v>
      </c>
      <c r="M10" s="64" t="s">
        <v>82</v>
      </c>
    </row>
    <row r="11" spans="2:18" ht="12" thickTop="1" x14ac:dyDescent="0.2">
      <c r="B11" s="129">
        <v>1996</v>
      </c>
      <c r="C11" s="188">
        <v>0</v>
      </c>
      <c r="D11" s="95">
        <v>557896.461100001</v>
      </c>
      <c r="E11" s="95">
        <v>167887.56060000008</v>
      </c>
      <c r="F11" s="95">
        <v>725784.02170000109</v>
      </c>
      <c r="G11" s="67"/>
      <c r="H11" s="188">
        <v>0</v>
      </c>
      <c r="I11" s="188">
        <v>0</v>
      </c>
      <c r="J11" s="95">
        <v>150674.80721199999</v>
      </c>
      <c r="K11" s="95"/>
      <c r="L11" s="95">
        <v>159973.60200000001</v>
      </c>
      <c r="M11" s="95">
        <v>-9298.7947880000393</v>
      </c>
    </row>
    <row r="12" spans="2:18" x14ac:dyDescent="0.2">
      <c r="B12" s="129">
        <v>1997</v>
      </c>
      <c r="C12" s="188">
        <v>0</v>
      </c>
      <c r="D12" s="95">
        <v>622871.84500000102</v>
      </c>
      <c r="E12" s="95">
        <v>184962.98590000003</v>
      </c>
      <c r="F12" s="95">
        <v>807834.83090000111</v>
      </c>
      <c r="G12" s="67"/>
      <c r="H12" s="188">
        <v>0</v>
      </c>
      <c r="I12" s="188">
        <v>0</v>
      </c>
      <c r="J12" s="95">
        <v>172479.23285699988</v>
      </c>
      <c r="K12" s="95"/>
      <c r="L12" s="95">
        <v>182800.4431</v>
      </c>
      <c r="M12" s="95">
        <v>-10321.210243000121</v>
      </c>
    </row>
    <row r="13" spans="2:18" x14ac:dyDescent="0.2">
      <c r="B13" s="129">
        <v>1998</v>
      </c>
      <c r="C13" s="188">
        <v>0</v>
      </c>
      <c r="D13" s="95">
        <v>644033.13529999997</v>
      </c>
      <c r="E13" s="95">
        <v>200062.61119999998</v>
      </c>
      <c r="F13" s="95">
        <v>844095.74649999989</v>
      </c>
      <c r="G13" s="67"/>
      <c r="H13" s="188">
        <v>0</v>
      </c>
      <c r="I13" s="188">
        <v>0</v>
      </c>
      <c r="J13" s="95">
        <v>185732.44721800013</v>
      </c>
      <c r="K13" s="95"/>
      <c r="L13" s="95">
        <v>186606.4530000001</v>
      </c>
      <c r="M13" s="95">
        <v>-874.00578199995834</v>
      </c>
    </row>
    <row r="14" spans="2:18" x14ac:dyDescent="0.2">
      <c r="B14" s="129">
        <v>1999</v>
      </c>
      <c r="C14" s="188">
        <v>0</v>
      </c>
      <c r="D14" s="95">
        <v>704738.43669999903</v>
      </c>
      <c r="E14" s="95">
        <v>213986.25939999998</v>
      </c>
      <c r="F14" s="95">
        <v>918724.69609999901</v>
      </c>
      <c r="G14" s="67"/>
      <c r="H14" s="188">
        <v>0</v>
      </c>
      <c r="I14" s="188">
        <v>0</v>
      </c>
      <c r="J14" s="95">
        <v>193714.08134900004</v>
      </c>
      <c r="K14" s="95"/>
      <c r="L14" s="95">
        <v>185837.61670000001</v>
      </c>
      <c r="M14" s="95">
        <v>7876.4646490000396</v>
      </c>
    </row>
    <row r="15" spans="2:18" x14ac:dyDescent="0.2">
      <c r="B15" s="129">
        <v>2000</v>
      </c>
      <c r="C15" s="188">
        <v>0</v>
      </c>
      <c r="D15" s="95">
        <v>775853.66169999994</v>
      </c>
      <c r="E15" s="95">
        <v>223796.95729999998</v>
      </c>
      <c r="F15" s="95">
        <v>999650.61899999995</v>
      </c>
      <c r="G15" s="67"/>
      <c r="H15" s="188">
        <v>0</v>
      </c>
      <c r="I15" s="188">
        <v>0</v>
      </c>
      <c r="J15" s="95">
        <v>229887.35576999988</v>
      </c>
      <c r="K15" s="95"/>
      <c r="L15" s="186">
        <v>220378.4507999999</v>
      </c>
      <c r="M15" s="186">
        <v>9508.9049699999814</v>
      </c>
    </row>
    <row r="16" spans="2:18" x14ac:dyDescent="0.2">
      <c r="B16" s="129">
        <v>2001</v>
      </c>
      <c r="C16" s="188">
        <v>0</v>
      </c>
      <c r="D16" s="95">
        <v>843887.66610000003</v>
      </c>
      <c r="E16" s="95">
        <v>252922.5257</v>
      </c>
      <c r="F16" s="95">
        <v>1096810.1918000001</v>
      </c>
      <c r="G16" s="67"/>
      <c r="H16" s="188">
        <v>0</v>
      </c>
      <c r="I16" s="188">
        <v>0</v>
      </c>
      <c r="J16" s="95">
        <v>248386.90810999993</v>
      </c>
      <c r="K16" s="95"/>
      <c r="L16" s="186">
        <v>242683.32530000003</v>
      </c>
      <c r="M16" s="186">
        <v>5703.5828099999089</v>
      </c>
    </row>
    <row r="17" spans="2:13" x14ac:dyDescent="0.2">
      <c r="B17" s="129">
        <v>2002</v>
      </c>
      <c r="C17" s="188">
        <v>0</v>
      </c>
      <c r="D17" s="95">
        <v>923575.52519999899</v>
      </c>
      <c r="E17" s="95">
        <v>293364.65629999997</v>
      </c>
      <c r="F17" s="95">
        <v>1216940.181499999</v>
      </c>
      <c r="G17" s="67"/>
      <c r="H17" s="188">
        <v>0</v>
      </c>
      <c r="I17" s="188">
        <v>0</v>
      </c>
      <c r="J17" s="95">
        <v>261728.47894999999</v>
      </c>
      <c r="K17" s="95"/>
      <c r="L17" s="186">
        <v>267749.77189999993</v>
      </c>
      <c r="M17" s="186">
        <v>-6021.2929499999573</v>
      </c>
    </row>
    <row r="18" spans="2:13" x14ac:dyDescent="0.2">
      <c r="B18" s="129">
        <v>2003</v>
      </c>
      <c r="C18" s="188">
        <v>0</v>
      </c>
      <c r="D18" s="95">
        <v>1063141.6420000009</v>
      </c>
      <c r="E18" s="95">
        <v>325414.27059999999</v>
      </c>
      <c r="F18" s="95">
        <v>1388555.9126000009</v>
      </c>
      <c r="G18" s="67"/>
      <c r="H18" s="188">
        <v>0</v>
      </c>
      <c r="I18" s="188">
        <v>0</v>
      </c>
      <c r="J18" s="95">
        <v>293390.94109999988</v>
      </c>
      <c r="K18" s="95"/>
      <c r="L18" s="186">
        <v>286738.30200000003</v>
      </c>
      <c r="M18" s="186">
        <v>6652.6390999998403</v>
      </c>
    </row>
    <row r="19" spans="2:13" x14ac:dyDescent="0.2">
      <c r="B19" s="129">
        <v>2004</v>
      </c>
      <c r="C19" s="188">
        <v>0</v>
      </c>
      <c r="D19" s="95">
        <v>1179849.850000001</v>
      </c>
      <c r="E19" s="95">
        <v>358748.3637000001</v>
      </c>
      <c r="F19" s="95">
        <v>1538598.2137000011</v>
      </c>
      <c r="G19" s="65"/>
      <c r="H19" s="188">
        <v>0</v>
      </c>
      <c r="I19" s="188">
        <v>0</v>
      </c>
      <c r="J19" s="95">
        <v>353327.53459000005</v>
      </c>
      <c r="K19" s="95"/>
      <c r="L19" s="186">
        <v>340510.96660000004</v>
      </c>
      <c r="M19" s="186">
        <v>12816.567990000029</v>
      </c>
    </row>
    <row r="20" spans="2:13" x14ac:dyDescent="0.2">
      <c r="B20" s="129">
        <v>2005</v>
      </c>
      <c r="C20" s="188">
        <v>0</v>
      </c>
      <c r="D20" s="95">
        <v>1312672.0289999989</v>
      </c>
      <c r="E20" s="95">
        <v>406612.7287000005</v>
      </c>
      <c r="F20" s="95">
        <v>1719284.7576999995</v>
      </c>
      <c r="G20" s="65"/>
      <c r="H20" s="188">
        <v>0</v>
      </c>
      <c r="I20" s="188">
        <v>0</v>
      </c>
      <c r="J20" s="95">
        <v>378686.12113999994</v>
      </c>
      <c r="K20" s="95"/>
      <c r="L20" s="186">
        <v>373876.94699999999</v>
      </c>
      <c r="M20" s="186">
        <v>4809.174139999961</v>
      </c>
    </row>
    <row r="21" spans="2:13" s="56" customFormat="1" x14ac:dyDescent="0.2">
      <c r="B21" s="109">
        <v>2006</v>
      </c>
      <c r="C21" s="188">
        <v>0</v>
      </c>
      <c r="D21" s="95">
        <v>1456420.4290000002</v>
      </c>
      <c r="E21" s="95">
        <v>453395.48760000081</v>
      </c>
      <c r="F21" s="95">
        <v>1909815.916600001</v>
      </c>
      <c r="G21" s="65"/>
      <c r="H21" s="188">
        <v>0</v>
      </c>
      <c r="I21" s="188">
        <v>0</v>
      </c>
      <c r="J21" s="95">
        <v>434819.89225000009</v>
      </c>
      <c r="K21" s="95"/>
      <c r="L21" s="186">
        <v>415941.04940000002</v>
      </c>
      <c r="M21" s="186">
        <v>18878.842850000052</v>
      </c>
    </row>
    <row r="22" spans="2:13" s="56" customFormat="1" x14ac:dyDescent="0.2">
      <c r="B22" s="109">
        <v>2007</v>
      </c>
      <c r="C22" s="188">
        <v>0</v>
      </c>
      <c r="D22" s="95">
        <v>1628509.9369999999</v>
      </c>
      <c r="E22" s="95">
        <v>509123.98670000001</v>
      </c>
      <c r="F22" s="95">
        <v>2137633.9237000002</v>
      </c>
      <c r="G22" s="65"/>
      <c r="H22" s="188">
        <v>0</v>
      </c>
      <c r="I22" s="188">
        <v>0</v>
      </c>
      <c r="J22" s="95">
        <v>543372.12466999877</v>
      </c>
      <c r="K22" s="95"/>
      <c r="L22" s="186">
        <v>491114.67499999894</v>
      </c>
      <c r="M22" s="186">
        <v>52257.449669999871</v>
      </c>
    </row>
    <row r="23" spans="2:13" s="56" customFormat="1" x14ac:dyDescent="0.2">
      <c r="B23" s="109">
        <v>2008</v>
      </c>
      <c r="C23" s="188">
        <v>0</v>
      </c>
      <c r="D23" s="95">
        <v>1857401.3489999999</v>
      </c>
      <c r="E23" s="95">
        <v>578632.98869999999</v>
      </c>
      <c r="F23" s="95">
        <v>2436034.3377</v>
      </c>
      <c r="G23" s="65"/>
      <c r="H23" s="188">
        <v>0</v>
      </c>
      <c r="I23" s="188">
        <v>0</v>
      </c>
      <c r="J23" s="95">
        <v>677435.08120000002</v>
      </c>
      <c r="K23" s="95"/>
      <c r="L23" s="186">
        <v>605663.03519999993</v>
      </c>
      <c r="M23" s="186">
        <v>71772.04600000006</v>
      </c>
    </row>
    <row r="24" spans="2:13" s="56" customFormat="1" x14ac:dyDescent="0.2">
      <c r="B24" s="109">
        <v>2009</v>
      </c>
      <c r="C24" s="188">
        <v>0</v>
      </c>
      <c r="D24" s="95">
        <v>2063996.208000001</v>
      </c>
      <c r="E24" s="95">
        <v>646738.27560000005</v>
      </c>
      <c r="F24" s="95">
        <v>2710734.4836000009</v>
      </c>
      <c r="G24" s="65"/>
      <c r="H24" s="188">
        <v>0</v>
      </c>
      <c r="I24" s="188">
        <v>0</v>
      </c>
      <c r="J24" s="95">
        <v>630879.03786999872</v>
      </c>
      <c r="K24" s="95"/>
      <c r="L24" s="186">
        <v>639190.53129999898</v>
      </c>
      <c r="M24" s="186">
        <v>-8311.4934300003006</v>
      </c>
    </row>
    <row r="25" spans="2:13" s="56" customFormat="1" x14ac:dyDescent="0.2">
      <c r="B25" s="109">
        <v>2010</v>
      </c>
      <c r="C25" s="95">
        <v>3827026.1068387306</v>
      </c>
      <c r="D25" s="95">
        <v>2341155</v>
      </c>
      <c r="E25" s="95">
        <v>738966</v>
      </c>
      <c r="F25" s="95">
        <v>3080121</v>
      </c>
      <c r="G25" s="65"/>
      <c r="H25" s="95">
        <v>746905.10683873063</v>
      </c>
      <c r="I25" s="95">
        <v>100260.89316126902</v>
      </c>
      <c r="J25" s="95">
        <v>847165.99999999965</v>
      </c>
      <c r="K25" s="95"/>
      <c r="L25" s="186">
        <v>800353</v>
      </c>
      <c r="M25" s="186">
        <v>46812.999999999694</v>
      </c>
    </row>
    <row r="26" spans="2:13" s="56" customFormat="1" x14ac:dyDescent="0.2">
      <c r="B26" s="109">
        <v>2011</v>
      </c>
      <c r="C26" s="95">
        <v>4305224.8810657123</v>
      </c>
      <c r="D26" s="95">
        <v>2637009</v>
      </c>
      <c r="E26" s="95">
        <v>817367.99999999907</v>
      </c>
      <c r="F26" s="95">
        <v>3454376.9999999991</v>
      </c>
      <c r="G26" s="65"/>
      <c r="H26" s="95">
        <v>850847.88106571266</v>
      </c>
      <c r="I26" s="95">
        <v>103211.11893428757</v>
      </c>
      <c r="J26" s="95">
        <v>954059.00000000023</v>
      </c>
      <c r="K26" s="95"/>
      <c r="L26" s="186">
        <v>902885</v>
      </c>
      <c r="M26" s="186">
        <v>51174.00000000024</v>
      </c>
    </row>
    <row r="27" spans="2:13" s="56" customFormat="1" x14ac:dyDescent="0.2">
      <c r="B27" s="109">
        <v>2012</v>
      </c>
      <c r="C27" s="95">
        <v>4654336.3400060693</v>
      </c>
      <c r="D27" s="95">
        <v>2908410.2179999999</v>
      </c>
      <c r="E27" s="95">
        <v>909613</v>
      </c>
      <c r="F27" s="95">
        <v>3818023.2179999999</v>
      </c>
      <c r="G27" s="95"/>
      <c r="H27" s="95">
        <v>836313.12200606917</v>
      </c>
      <c r="I27" s="95">
        <v>122490.6394939298</v>
      </c>
      <c r="J27" s="95">
        <v>958803.76149999897</v>
      </c>
      <c r="K27" s="95"/>
      <c r="L27" s="186">
        <v>952523.99999999884</v>
      </c>
      <c r="M27" s="186">
        <v>6279.7615000001861</v>
      </c>
    </row>
    <row r="28" spans="2:13" s="56" customFormat="1" x14ac:dyDescent="0.2">
      <c r="B28" s="109">
        <v>2013</v>
      </c>
      <c r="C28" s="95">
        <v>5086339.3096231557</v>
      </c>
      <c r="D28" s="95">
        <v>3200737</v>
      </c>
      <c r="E28" s="95">
        <v>1010354</v>
      </c>
      <c r="F28" s="95">
        <v>4211091</v>
      </c>
      <c r="G28" s="95"/>
      <c r="H28" s="95">
        <v>875248.30962315667</v>
      </c>
      <c r="I28" s="95">
        <v>191740.69037684333</v>
      </c>
      <c r="J28" s="95">
        <v>1066989</v>
      </c>
      <c r="K28" s="95"/>
      <c r="L28" s="186">
        <v>1059028</v>
      </c>
      <c r="M28" s="186">
        <v>7960.9999999999709</v>
      </c>
    </row>
    <row r="29" spans="2:13" s="56" customFormat="1" ht="12" thickBot="1" x14ac:dyDescent="0.25">
      <c r="B29" s="130">
        <v>2014</v>
      </c>
      <c r="C29" s="131">
        <v>5438515.2852753624</v>
      </c>
      <c r="D29" s="131">
        <v>3449806.8893563007</v>
      </c>
      <c r="E29" s="131">
        <v>1114901.139</v>
      </c>
      <c r="F29" s="131">
        <v>4564708.0283563007</v>
      </c>
      <c r="G29" s="131"/>
      <c r="H29" s="131">
        <v>873807.25691906107</v>
      </c>
      <c r="I29" s="131">
        <v>234957.99077399634</v>
      </c>
      <c r="J29" s="131">
        <v>1108765.2476930574</v>
      </c>
      <c r="K29" s="131"/>
      <c r="L29" s="131">
        <v>1090115.5511807571</v>
      </c>
      <c r="M29" s="131">
        <v>18649.696512300194</v>
      </c>
    </row>
    <row r="30" spans="2:13" s="56" customFormat="1" ht="12" thickTop="1" x14ac:dyDescent="0.2">
      <c r="B30" s="9" t="s">
        <v>191</v>
      </c>
      <c r="C30" s="188">
        <v>0</v>
      </c>
      <c r="D30" s="147">
        <v>715921.39689076203</v>
      </c>
      <c r="E30" s="147">
        <v>214347.5577574264</v>
      </c>
      <c r="F30" s="147">
        <v>930268.95464818843</v>
      </c>
      <c r="G30" s="147"/>
      <c r="H30" s="188">
        <v>0</v>
      </c>
      <c r="I30" s="188">
        <v>0</v>
      </c>
      <c r="J30" s="147">
        <v>209067.87140996064</v>
      </c>
      <c r="K30" s="147"/>
      <c r="L30" s="147">
        <v>198668.536555778</v>
      </c>
      <c r="M30" s="147">
        <v>10399.334854182642</v>
      </c>
    </row>
    <row r="31" spans="2:13" s="56" customFormat="1" x14ac:dyDescent="0.2">
      <c r="B31" s="9" t="s">
        <v>192</v>
      </c>
      <c r="C31" s="188">
        <v>0</v>
      </c>
      <c r="D31" s="147">
        <v>735728.78235135705</v>
      </c>
      <c r="E31" s="147">
        <v>215298.63449453941</v>
      </c>
      <c r="F31" s="147">
        <v>951027.41684589651</v>
      </c>
      <c r="G31" s="147"/>
      <c r="H31" s="188">
        <v>0</v>
      </c>
      <c r="I31" s="188">
        <v>0</v>
      </c>
      <c r="J31" s="147">
        <v>212610.55842999427</v>
      </c>
      <c r="K31" s="147"/>
      <c r="L31" s="147">
        <v>205461.98730073561</v>
      </c>
      <c r="M31" s="147">
        <v>7148.5711292586629</v>
      </c>
    </row>
    <row r="32" spans="2:13" s="56" customFormat="1" x14ac:dyDescent="0.2">
      <c r="B32" s="9" t="s">
        <v>193</v>
      </c>
      <c r="C32" s="188">
        <v>0</v>
      </c>
      <c r="D32" s="147">
        <v>756965.67889573204</v>
      </c>
      <c r="E32" s="147">
        <v>215940.19817687789</v>
      </c>
      <c r="F32" s="147">
        <v>972905.87707260996</v>
      </c>
      <c r="G32" s="147"/>
      <c r="H32" s="188">
        <v>0</v>
      </c>
      <c r="I32" s="188">
        <v>0</v>
      </c>
      <c r="J32" s="147">
        <v>226308.71179346717</v>
      </c>
      <c r="K32" s="147"/>
      <c r="L32" s="147">
        <v>212985.6445242211</v>
      </c>
      <c r="M32" s="147">
        <v>13323.067269246054</v>
      </c>
    </row>
    <row r="33" spans="2:13" s="56" customFormat="1" x14ac:dyDescent="0.2">
      <c r="B33" s="44" t="s">
        <v>194</v>
      </c>
      <c r="C33" s="228">
        <v>0</v>
      </c>
      <c r="D33" s="228">
        <v>774525.94812310697</v>
      </c>
      <c r="E33" s="228">
        <v>225043.75019433501</v>
      </c>
      <c r="F33" s="228">
        <v>999569.69831744197</v>
      </c>
      <c r="G33" s="228"/>
      <c r="H33" s="228">
        <v>0</v>
      </c>
      <c r="I33" s="228">
        <v>0</v>
      </c>
      <c r="J33" s="228">
        <v>229887.35576999991</v>
      </c>
      <c r="K33" s="228"/>
      <c r="L33" s="228">
        <v>219487.6645917641</v>
      </c>
      <c r="M33" s="228">
        <v>7178.1397228262786</v>
      </c>
    </row>
    <row r="34" spans="2:13" s="56" customFormat="1" x14ac:dyDescent="0.2">
      <c r="B34" s="9" t="s">
        <v>195</v>
      </c>
      <c r="C34" s="229">
        <v>0</v>
      </c>
      <c r="D34" s="229">
        <v>801870.04067748599</v>
      </c>
      <c r="E34" s="229">
        <v>231017.19380067592</v>
      </c>
      <c r="F34" s="229">
        <v>1032887.2344781619</v>
      </c>
      <c r="G34" s="229"/>
      <c r="H34" s="229">
        <v>0</v>
      </c>
      <c r="I34" s="229">
        <v>0</v>
      </c>
      <c r="J34" s="229">
        <v>236370.91694736044</v>
      </c>
      <c r="K34" s="229"/>
      <c r="L34" s="229">
        <v>224289.97627194089</v>
      </c>
      <c r="M34" s="229">
        <v>9221.2037889148687</v>
      </c>
    </row>
    <row r="35" spans="2:13" s="56" customFormat="1" x14ac:dyDescent="0.2">
      <c r="B35" s="9" t="s">
        <v>196</v>
      </c>
      <c r="C35" s="229">
        <v>0</v>
      </c>
      <c r="D35" s="229">
        <v>822157.96168025001</v>
      </c>
      <c r="E35" s="229">
        <v>237009.06976844772</v>
      </c>
      <c r="F35" s="229">
        <v>1059167.0314486977</v>
      </c>
      <c r="G35" s="229"/>
      <c r="H35" s="229">
        <v>0</v>
      </c>
      <c r="I35" s="229">
        <v>0</v>
      </c>
      <c r="J35" s="229">
        <v>243726.50338785583</v>
      </c>
      <c r="K35" s="229"/>
      <c r="L35" s="229">
        <v>232445.7838182906</v>
      </c>
      <c r="M35" s="229">
        <v>8716.5655710940682</v>
      </c>
    </row>
    <row r="36" spans="2:13" s="56" customFormat="1" x14ac:dyDescent="0.2">
      <c r="B36" s="9" t="s">
        <v>197</v>
      </c>
      <c r="C36" s="229">
        <v>0</v>
      </c>
      <c r="D36" s="229">
        <v>833631.92534335691</v>
      </c>
      <c r="E36" s="229">
        <v>242408.55262959399</v>
      </c>
      <c r="F36" s="229">
        <v>1076040.477972951</v>
      </c>
      <c r="G36" s="229"/>
      <c r="H36" s="229">
        <v>0</v>
      </c>
      <c r="I36" s="229">
        <v>0</v>
      </c>
      <c r="J36" s="229">
        <v>249478.11919675622</v>
      </c>
      <c r="K36" s="229"/>
      <c r="L36" s="229">
        <v>238994.59761495949</v>
      </c>
      <c r="M36" s="229">
        <v>8356.7149431842299</v>
      </c>
    </row>
    <row r="37" spans="2:13" s="56" customFormat="1" x14ac:dyDescent="0.2">
      <c r="B37" s="44" t="s">
        <v>198</v>
      </c>
      <c r="C37" s="228">
        <v>0</v>
      </c>
      <c r="D37" s="228">
        <v>843500.67820294097</v>
      </c>
      <c r="E37" s="228">
        <v>254510.4618201991</v>
      </c>
      <c r="F37" s="228">
        <v>1098011.14002314</v>
      </c>
      <c r="G37" s="228"/>
      <c r="H37" s="228">
        <v>0</v>
      </c>
      <c r="I37" s="228">
        <v>0</v>
      </c>
      <c r="J37" s="228">
        <v>248386.9081099999</v>
      </c>
      <c r="K37" s="228"/>
      <c r="L37" s="228">
        <v>242336.9802015879</v>
      </c>
      <c r="M37" s="228">
        <v>4260.0713801020474</v>
      </c>
    </row>
    <row r="38" spans="2:13" s="56" customFormat="1" x14ac:dyDescent="0.2">
      <c r="B38" s="9" t="s">
        <v>199</v>
      </c>
      <c r="C38" s="229">
        <v>0</v>
      </c>
      <c r="D38" s="229">
        <v>856044.28803015104</v>
      </c>
      <c r="E38" s="229">
        <v>265017.7008340843</v>
      </c>
      <c r="F38" s="229">
        <v>1121061.9888642353</v>
      </c>
      <c r="G38" s="229"/>
      <c r="H38" s="229">
        <v>0</v>
      </c>
      <c r="I38" s="229">
        <v>0</v>
      </c>
      <c r="J38" s="229">
        <v>249917.41382087924</v>
      </c>
      <c r="K38" s="229"/>
      <c r="L38" s="229">
        <v>243453.67316305509</v>
      </c>
      <c r="M38" s="229">
        <v>4517.6068598884667</v>
      </c>
    </row>
    <row r="39" spans="2:13" s="56" customFormat="1" x14ac:dyDescent="0.2">
      <c r="B39" s="9" t="s">
        <v>200</v>
      </c>
      <c r="C39" s="229">
        <v>0</v>
      </c>
      <c r="D39" s="229">
        <v>871556.51492471003</v>
      </c>
      <c r="E39" s="229">
        <v>277849.20126028929</v>
      </c>
      <c r="F39" s="229">
        <v>1149405.7161849993</v>
      </c>
      <c r="G39" s="229"/>
      <c r="H39" s="229">
        <v>0</v>
      </c>
      <c r="I39" s="229">
        <v>0</v>
      </c>
      <c r="J39" s="229">
        <v>260982.70187144517</v>
      </c>
      <c r="K39" s="229"/>
      <c r="L39" s="229">
        <v>246956.1727656062</v>
      </c>
      <c r="M39" s="229">
        <v>11918.143043267431</v>
      </c>
    </row>
    <row r="40" spans="2:13" s="56" customFormat="1" x14ac:dyDescent="0.2">
      <c r="B40" s="9" t="s">
        <v>201</v>
      </c>
      <c r="C40" s="229">
        <v>0</v>
      </c>
      <c r="D40" s="229">
        <v>893726.40240959695</v>
      </c>
      <c r="E40" s="229">
        <v>286612.31746282068</v>
      </c>
      <c r="F40" s="229">
        <v>1180338.7198724179</v>
      </c>
      <c r="G40" s="229"/>
      <c r="H40" s="229">
        <v>0</v>
      </c>
      <c r="I40" s="229">
        <v>0</v>
      </c>
      <c r="J40" s="229">
        <v>261863.70547846763</v>
      </c>
      <c r="K40" s="229"/>
      <c r="L40" s="229">
        <v>254440.72471098238</v>
      </c>
      <c r="M40" s="229">
        <v>5237.5397890118029</v>
      </c>
    </row>
    <row r="41" spans="2:13" s="56" customFormat="1" x14ac:dyDescent="0.2">
      <c r="B41" s="44" t="s">
        <v>202</v>
      </c>
      <c r="C41" s="228">
        <v>0</v>
      </c>
      <c r="D41" s="228">
        <v>921536.011894066</v>
      </c>
      <c r="E41" s="228">
        <v>294923.728257059</v>
      </c>
      <c r="F41" s="228">
        <v>1216459.740151125</v>
      </c>
      <c r="G41" s="228"/>
      <c r="H41" s="228">
        <v>0</v>
      </c>
      <c r="I41" s="228">
        <v>0</v>
      </c>
      <c r="J41" s="228">
        <v>261728.47894999996</v>
      </c>
      <c r="K41" s="228"/>
      <c r="L41" s="228">
        <v>266883.737572624</v>
      </c>
      <c r="M41" s="228">
        <v>-7104.0660648806279</v>
      </c>
    </row>
    <row r="42" spans="2:13" s="56" customFormat="1" x14ac:dyDescent="0.2">
      <c r="B42" s="9" t="s">
        <v>203</v>
      </c>
      <c r="C42" s="229">
        <v>0</v>
      </c>
      <c r="D42" s="229">
        <v>963055.217206778</v>
      </c>
      <c r="E42" s="229">
        <v>299412.01144952432</v>
      </c>
      <c r="F42" s="229">
        <v>1262467.2286563022</v>
      </c>
      <c r="G42" s="229"/>
      <c r="H42" s="229">
        <v>0</v>
      </c>
      <c r="I42" s="229">
        <v>0</v>
      </c>
      <c r="J42" s="229">
        <v>261667.30531908039</v>
      </c>
      <c r="K42" s="229"/>
      <c r="L42" s="229">
        <v>274339.47328237328</v>
      </c>
      <c r="M42" s="229">
        <v>-14560.308294604218</v>
      </c>
    </row>
    <row r="43" spans="2:13" s="56" customFormat="1" x14ac:dyDescent="0.2">
      <c r="B43" s="9" t="s">
        <v>204</v>
      </c>
      <c r="C43" s="229">
        <v>0</v>
      </c>
      <c r="D43" s="229">
        <v>997536.30682025698</v>
      </c>
      <c r="E43" s="229">
        <v>306465.01747647696</v>
      </c>
      <c r="F43" s="229">
        <v>1304001.3242967338</v>
      </c>
      <c r="G43" s="229"/>
      <c r="H43" s="229">
        <v>0</v>
      </c>
      <c r="I43" s="229">
        <v>0</v>
      </c>
      <c r="J43" s="229">
        <v>259000.20404480625</v>
      </c>
      <c r="K43" s="229"/>
      <c r="L43" s="229">
        <v>277465.85683311557</v>
      </c>
      <c r="M43" s="229">
        <v>-20631.709792659221</v>
      </c>
    </row>
    <row r="44" spans="2:13" s="56" customFormat="1" x14ac:dyDescent="0.2">
      <c r="B44" s="9" t="s">
        <v>205</v>
      </c>
      <c r="C44" s="229">
        <v>0</v>
      </c>
      <c r="D44" s="229">
        <v>1031325.608208742</v>
      </c>
      <c r="E44" s="229">
        <v>320267.21695958328</v>
      </c>
      <c r="F44" s="229">
        <v>1351592.8251683253</v>
      </c>
      <c r="G44" s="229"/>
      <c r="H44" s="229">
        <v>0</v>
      </c>
      <c r="I44" s="229">
        <v>0</v>
      </c>
      <c r="J44" s="229">
        <v>268985.71036950441</v>
      </c>
      <c r="K44" s="229"/>
      <c r="L44" s="229">
        <v>281338.78696725832</v>
      </c>
      <c r="M44" s="229">
        <v>-15192.296573959495</v>
      </c>
    </row>
    <row r="45" spans="2:13" s="56" customFormat="1" x14ac:dyDescent="0.2">
      <c r="B45" s="9" t="s">
        <v>206</v>
      </c>
      <c r="C45" s="229">
        <v>0</v>
      </c>
      <c r="D45" s="229">
        <v>1062460.4170274199</v>
      </c>
      <c r="E45" s="229">
        <v>327741.61741585913</v>
      </c>
      <c r="F45" s="229">
        <v>1390202.034443279</v>
      </c>
      <c r="G45" s="229"/>
      <c r="H45" s="229">
        <v>0</v>
      </c>
      <c r="I45" s="229">
        <v>0</v>
      </c>
      <c r="J45" s="229">
        <v>293390.94109999988</v>
      </c>
      <c r="K45" s="229"/>
      <c r="L45" s="229">
        <v>285261.52566096897</v>
      </c>
      <c r="M45" s="229">
        <v>4328.0194930562302</v>
      </c>
    </row>
    <row r="46" spans="2:13" x14ac:dyDescent="0.2">
      <c r="B46" s="9" t="s">
        <v>171</v>
      </c>
      <c r="C46" s="229">
        <v>0</v>
      </c>
      <c r="D46" s="229">
        <v>1079187.7695704871</v>
      </c>
      <c r="E46" s="229">
        <v>334144.18633208558</v>
      </c>
      <c r="F46" s="229">
        <v>1413331.9559025727</v>
      </c>
      <c r="G46" s="229"/>
      <c r="H46" s="229">
        <v>0</v>
      </c>
      <c r="I46" s="229">
        <v>0</v>
      </c>
      <c r="J46" s="229">
        <v>310784.61054829933</v>
      </c>
      <c r="K46" s="229"/>
      <c r="L46" s="229">
        <v>291797.29939225211</v>
      </c>
      <c r="M46" s="229">
        <v>15576.234441339871</v>
      </c>
    </row>
    <row r="47" spans="2:13" x14ac:dyDescent="0.2">
      <c r="B47" s="9" t="s">
        <v>172</v>
      </c>
      <c r="C47" s="229">
        <v>0</v>
      </c>
      <c r="D47" s="229">
        <v>1103744.1073563239</v>
      </c>
      <c r="E47" s="229">
        <v>340332.26301224891</v>
      </c>
      <c r="F47" s="229">
        <v>1444076.3703685729</v>
      </c>
      <c r="G47" s="229"/>
      <c r="H47" s="229">
        <v>0</v>
      </c>
      <c r="I47" s="229">
        <v>0</v>
      </c>
      <c r="J47" s="229">
        <v>332801.0149021098</v>
      </c>
      <c r="K47" s="229"/>
      <c r="L47" s="229">
        <v>306438.82976691559</v>
      </c>
      <c r="M47" s="229">
        <v>23254.497907781188</v>
      </c>
    </row>
    <row r="48" spans="2:13" x14ac:dyDescent="0.2">
      <c r="B48" s="9" t="s">
        <v>173</v>
      </c>
      <c r="C48" s="229">
        <v>0</v>
      </c>
      <c r="D48" s="229">
        <v>1138180.0507713831</v>
      </c>
      <c r="E48" s="229">
        <v>348140.6351321027</v>
      </c>
      <c r="F48" s="229">
        <v>1486320.6859034856</v>
      </c>
      <c r="G48" s="229"/>
      <c r="H48" s="229">
        <v>0</v>
      </c>
      <c r="I48" s="229">
        <v>0</v>
      </c>
      <c r="J48" s="229">
        <v>347506.54556779197</v>
      </c>
      <c r="K48" s="229"/>
      <c r="L48" s="229">
        <v>325338.35326562804</v>
      </c>
      <c r="M48" s="229">
        <v>19380.608096216292</v>
      </c>
    </row>
    <row r="49" spans="2:13" x14ac:dyDescent="0.2">
      <c r="B49" s="44" t="s">
        <v>174</v>
      </c>
      <c r="C49" s="228">
        <v>0</v>
      </c>
      <c r="D49" s="228">
        <v>1178694.99520058</v>
      </c>
      <c r="E49" s="228">
        <v>361549.34823060851</v>
      </c>
      <c r="F49" s="228">
        <v>1540244.3434311885</v>
      </c>
      <c r="G49" s="228"/>
      <c r="H49" s="228">
        <v>0</v>
      </c>
      <c r="I49" s="228">
        <v>0</v>
      </c>
      <c r="J49" s="228">
        <v>353327.53459000005</v>
      </c>
      <c r="K49" s="228"/>
      <c r="L49" s="228">
        <v>339087.07796384202</v>
      </c>
      <c r="M49" s="228">
        <v>11596.44602321928</v>
      </c>
    </row>
    <row r="50" spans="2:13" x14ac:dyDescent="0.2">
      <c r="B50" s="9" t="s">
        <v>133</v>
      </c>
      <c r="C50" s="229">
        <v>0</v>
      </c>
      <c r="D50" s="229">
        <v>1213079.6700566071</v>
      </c>
      <c r="E50" s="229">
        <v>374523.61242943053</v>
      </c>
      <c r="F50" s="229">
        <v>1587603.2824860374</v>
      </c>
      <c r="G50" s="229"/>
      <c r="H50" s="229">
        <v>0</v>
      </c>
      <c r="I50" s="229">
        <v>0</v>
      </c>
      <c r="J50" s="229">
        <v>357594.86226070725</v>
      </c>
      <c r="K50" s="229"/>
      <c r="L50" s="229">
        <v>347683.23908317828</v>
      </c>
      <c r="M50" s="229">
        <v>6773.7677881405525</v>
      </c>
    </row>
    <row r="51" spans="2:13" x14ac:dyDescent="0.2">
      <c r="B51" s="9" t="s">
        <v>134</v>
      </c>
      <c r="C51" s="229">
        <v>0</v>
      </c>
      <c r="D51" s="229">
        <v>1249998.1316538791</v>
      </c>
      <c r="E51" s="229">
        <v>385698.48683327658</v>
      </c>
      <c r="F51" s="229">
        <v>1635696.6184871555</v>
      </c>
      <c r="G51" s="229"/>
      <c r="H51" s="229">
        <v>0</v>
      </c>
      <c r="I51" s="229">
        <v>0</v>
      </c>
      <c r="J51" s="229">
        <v>365592.21676966158</v>
      </c>
      <c r="K51" s="229"/>
      <c r="L51" s="229">
        <v>357075.14330529526</v>
      </c>
      <c r="M51" s="229">
        <v>4689.6655514718022</v>
      </c>
    </row>
    <row r="52" spans="2:13" x14ac:dyDescent="0.2">
      <c r="B52" s="9" t="s">
        <v>135</v>
      </c>
      <c r="C52" s="229">
        <v>0</v>
      </c>
      <c r="D52" s="229">
        <v>1281013.47239794</v>
      </c>
      <c r="E52" s="229">
        <v>394822.42920313741</v>
      </c>
      <c r="F52" s="229">
        <v>1675835.9016010773</v>
      </c>
      <c r="G52" s="229"/>
      <c r="H52" s="229">
        <v>0</v>
      </c>
      <c r="I52" s="229">
        <v>0</v>
      </c>
      <c r="J52" s="229">
        <v>372841.89694897458</v>
      </c>
      <c r="K52" s="229"/>
      <c r="L52" s="229">
        <v>363024.71415017179</v>
      </c>
      <c r="M52" s="229">
        <v>5241.6564446303619</v>
      </c>
    </row>
    <row r="53" spans="2:13" x14ac:dyDescent="0.2">
      <c r="B53" s="44" t="s">
        <v>136</v>
      </c>
      <c r="C53" s="228">
        <v>0</v>
      </c>
      <c r="D53" s="228">
        <v>1313295.9133035</v>
      </c>
      <c r="E53" s="228">
        <v>410023.44358430139</v>
      </c>
      <c r="F53" s="228">
        <v>1723319.3568878016</v>
      </c>
      <c r="G53" s="228"/>
      <c r="H53" s="228">
        <v>0</v>
      </c>
      <c r="I53" s="228">
        <v>0</v>
      </c>
      <c r="J53" s="228">
        <v>378686.12113999994</v>
      </c>
      <c r="K53" s="228"/>
      <c r="L53" s="228">
        <v>370218.87494921591</v>
      </c>
      <c r="M53" s="228">
        <v>3227.6592801028319</v>
      </c>
    </row>
    <row r="54" spans="2:13" x14ac:dyDescent="0.2">
      <c r="B54" s="9" t="s">
        <v>137</v>
      </c>
      <c r="C54" s="229">
        <v>0</v>
      </c>
      <c r="D54" s="229">
        <v>1349753.4430254721</v>
      </c>
      <c r="E54" s="229">
        <v>421452.75561456988</v>
      </c>
      <c r="F54" s="229">
        <v>1771206.198640042</v>
      </c>
      <c r="G54" s="229"/>
      <c r="H54" s="229">
        <v>0</v>
      </c>
      <c r="I54" s="229">
        <v>0</v>
      </c>
      <c r="J54" s="229">
        <v>387574.75749924022</v>
      </c>
      <c r="K54" s="229"/>
      <c r="L54" s="229">
        <v>381548.34940130071</v>
      </c>
      <c r="M54" s="229">
        <v>747.19682294188988</v>
      </c>
    </row>
    <row r="55" spans="2:13" x14ac:dyDescent="0.2">
      <c r="B55" s="9" t="s">
        <v>138</v>
      </c>
      <c r="C55" s="229">
        <v>0</v>
      </c>
      <c r="D55" s="229">
        <v>1383818.5083056721</v>
      </c>
      <c r="E55" s="229">
        <v>431246.77174108149</v>
      </c>
      <c r="F55" s="229">
        <v>1815065.2800467536</v>
      </c>
      <c r="G55" s="229"/>
      <c r="H55" s="229">
        <v>0</v>
      </c>
      <c r="I55" s="229">
        <v>0</v>
      </c>
      <c r="J55" s="229">
        <v>395042.09899100219</v>
      </c>
      <c r="K55" s="229"/>
      <c r="L55" s="229">
        <v>389551.69862838072</v>
      </c>
      <c r="M55" s="229">
        <v>66.647804808670116</v>
      </c>
    </row>
    <row r="56" spans="2:13" x14ac:dyDescent="0.2">
      <c r="B56" s="9" t="s">
        <v>139</v>
      </c>
      <c r="C56" s="229">
        <v>0</v>
      </c>
      <c r="D56" s="229">
        <v>1419656.405341086</v>
      </c>
      <c r="E56" s="229">
        <v>443636.66505957599</v>
      </c>
      <c r="F56" s="229">
        <v>1863293.0704006618</v>
      </c>
      <c r="G56" s="229"/>
      <c r="H56" s="229">
        <v>0</v>
      </c>
      <c r="I56" s="229">
        <v>0</v>
      </c>
      <c r="J56" s="229">
        <v>411783.26120949991</v>
      </c>
      <c r="K56" s="229"/>
      <c r="L56" s="229">
        <v>401285.84317685111</v>
      </c>
      <c r="M56" s="229">
        <v>5004.8424057169514</v>
      </c>
    </row>
    <row r="57" spans="2:13" x14ac:dyDescent="0.2">
      <c r="B57" s="44" t="s">
        <v>140</v>
      </c>
      <c r="C57" s="228">
        <v>0</v>
      </c>
      <c r="D57" s="228">
        <v>1456215.5478957901</v>
      </c>
      <c r="E57" s="228">
        <v>458733.169347658</v>
      </c>
      <c r="F57" s="228">
        <v>1914948.7172434481</v>
      </c>
      <c r="G57" s="228"/>
      <c r="H57" s="228">
        <v>0</v>
      </c>
      <c r="I57" s="228">
        <v>0</v>
      </c>
      <c r="J57" s="228">
        <v>434819.89225000003</v>
      </c>
      <c r="K57" s="228"/>
      <c r="L57" s="228">
        <v>414673.54952425044</v>
      </c>
      <c r="M57" s="228">
        <v>14605.467003664629</v>
      </c>
    </row>
    <row r="58" spans="2:13" x14ac:dyDescent="0.2">
      <c r="B58" s="9" t="s">
        <v>141</v>
      </c>
      <c r="C58" s="229">
        <v>0</v>
      </c>
      <c r="D58" s="229">
        <v>1496213.198184015</v>
      </c>
      <c r="E58" s="229">
        <v>472230.475448062</v>
      </c>
      <c r="F58" s="229">
        <v>1968443.6736320769</v>
      </c>
      <c r="G58" s="229"/>
      <c r="H58" s="229">
        <v>0</v>
      </c>
      <c r="I58" s="229">
        <v>0</v>
      </c>
      <c r="J58" s="229">
        <v>462071.10399841936</v>
      </c>
      <c r="K58" s="229"/>
      <c r="L58" s="229">
        <v>427217.44165258098</v>
      </c>
      <c r="M58" s="229">
        <v>29888.945784672607</v>
      </c>
    </row>
    <row r="59" spans="2:13" x14ac:dyDescent="0.2">
      <c r="B59" s="9" t="s">
        <v>142</v>
      </c>
      <c r="C59" s="229">
        <v>0</v>
      </c>
      <c r="D59" s="229">
        <v>1541147.8407711361</v>
      </c>
      <c r="E59" s="229">
        <v>490156.937658504</v>
      </c>
      <c r="F59" s="229">
        <v>2031304.77842964</v>
      </c>
      <c r="G59" s="229"/>
      <c r="H59" s="229">
        <v>0</v>
      </c>
      <c r="I59" s="229">
        <v>0</v>
      </c>
      <c r="J59" s="229">
        <v>488384.42136213579</v>
      </c>
      <c r="K59" s="229"/>
      <c r="L59" s="229">
        <v>445651.869743886</v>
      </c>
      <c r="M59" s="229">
        <v>38235.93207735441</v>
      </c>
    </row>
    <row r="60" spans="2:13" x14ac:dyDescent="0.2">
      <c r="B60" s="9" t="s">
        <v>143</v>
      </c>
      <c r="C60" s="229">
        <v>0</v>
      </c>
      <c r="D60" s="229">
        <v>1582768.049078115</v>
      </c>
      <c r="E60" s="229">
        <v>503412.87122535298</v>
      </c>
      <c r="F60" s="229">
        <v>2086180.9203034679</v>
      </c>
      <c r="G60" s="229"/>
      <c r="H60" s="229">
        <v>0</v>
      </c>
      <c r="I60" s="229">
        <v>0</v>
      </c>
      <c r="J60" s="229">
        <v>519274.87282481964</v>
      </c>
      <c r="K60" s="229"/>
      <c r="L60" s="229">
        <v>467204.443242379</v>
      </c>
      <c r="M60" s="229">
        <v>47961.229718097864</v>
      </c>
    </row>
    <row r="61" spans="2:13" x14ac:dyDescent="0.2">
      <c r="B61" s="44" t="s">
        <v>144</v>
      </c>
      <c r="C61" s="228">
        <v>0</v>
      </c>
      <c r="D61" s="228">
        <v>1628756.0075216601</v>
      </c>
      <c r="E61" s="228">
        <v>515299.07141864696</v>
      </c>
      <c r="F61" s="228">
        <v>2144055.0789403068</v>
      </c>
      <c r="G61" s="228"/>
      <c r="H61" s="228">
        <v>0</v>
      </c>
      <c r="I61" s="228">
        <v>0</v>
      </c>
      <c r="J61" s="228">
        <v>543372.12466999888</v>
      </c>
      <c r="K61" s="228"/>
      <c r="L61" s="228">
        <v>489532.026070041</v>
      </c>
      <c r="M61" s="228">
        <v>49605.753307727799</v>
      </c>
    </row>
    <row r="62" spans="2:13" x14ac:dyDescent="0.2">
      <c r="B62" s="9" t="s">
        <v>145</v>
      </c>
      <c r="C62" s="229">
        <v>0</v>
      </c>
      <c r="D62" s="229">
        <v>1677507.7297857881</v>
      </c>
      <c r="E62" s="229">
        <v>529203.98185146996</v>
      </c>
      <c r="F62" s="229">
        <v>2206711.7116372576</v>
      </c>
      <c r="G62" s="229"/>
      <c r="H62" s="229">
        <v>0</v>
      </c>
      <c r="I62" s="229">
        <v>0</v>
      </c>
      <c r="J62" s="229">
        <v>576407.41143051337</v>
      </c>
      <c r="K62" s="229"/>
      <c r="L62" s="229">
        <v>512636.40775615996</v>
      </c>
      <c r="M62" s="229">
        <v>59532.380433901708</v>
      </c>
    </row>
    <row r="63" spans="2:13" x14ac:dyDescent="0.2">
      <c r="B63" s="9" t="s">
        <v>146</v>
      </c>
      <c r="C63" s="229">
        <v>0</v>
      </c>
      <c r="D63" s="229">
        <v>1733226.932750972</v>
      </c>
      <c r="E63" s="229">
        <v>545331.39014977403</v>
      </c>
      <c r="F63" s="229">
        <v>2278558.322900746</v>
      </c>
      <c r="G63" s="229"/>
      <c r="H63" s="229">
        <v>0</v>
      </c>
      <c r="I63" s="229">
        <v>0</v>
      </c>
      <c r="J63" s="229">
        <v>616281.40471002413</v>
      </c>
      <c r="K63" s="229"/>
      <c r="L63" s="229">
        <v>541201.82611079304</v>
      </c>
      <c r="M63" s="229">
        <v>70424.337165104604</v>
      </c>
    </row>
    <row r="64" spans="2:13" x14ac:dyDescent="0.2">
      <c r="B64" s="9" t="s">
        <v>147</v>
      </c>
      <c r="C64" s="229">
        <v>0</v>
      </c>
      <c r="D64" s="229">
        <v>1803341.263289476</v>
      </c>
      <c r="E64" s="229">
        <v>565004.82021370798</v>
      </c>
      <c r="F64" s="229">
        <v>2368346.0835031839</v>
      </c>
      <c r="G64" s="229"/>
      <c r="H64" s="229">
        <v>0</v>
      </c>
      <c r="I64" s="229">
        <v>0</v>
      </c>
      <c r="J64" s="229">
        <v>656494.90023991105</v>
      </c>
      <c r="K64" s="229"/>
      <c r="L64" s="229">
        <v>580167.12536568404</v>
      </c>
      <c r="M64" s="229">
        <v>71185.296866953693</v>
      </c>
    </row>
    <row r="65" spans="2:13" x14ac:dyDescent="0.2">
      <c r="B65" s="44" t="s">
        <v>148</v>
      </c>
      <c r="C65" s="228">
        <v>0</v>
      </c>
      <c r="D65" s="228">
        <v>1857510.03591569</v>
      </c>
      <c r="E65" s="228">
        <v>585868.02161472698</v>
      </c>
      <c r="F65" s="228">
        <v>2443378.0575304171</v>
      </c>
      <c r="G65" s="228"/>
      <c r="H65" s="228">
        <v>0</v>
      </c>
      <c r="I65" s="228">
        <v>0</v>
      </c>
      <c r="J65" s="228">
        <v>677435.08120000013</v>
      </c>
      <c r="K65" s="228"/>
      <c r="L65" s="228">
        <v>602845.57725732995</v>
      </c>
      <c r="M65" s="228">
        <v>69474.657987502214</v>
      </c>
    </row>
    <row r="66" spans="2:13" x14ac:dyDescent="0.2">
      <c r="B66" s="9" t="s">
        <v>149</v>
      </c>
      <c r="C66" s="229">
        <v>0</v>
      </c>
      <c r="D66" s="229">
        <v>1898032.044229598</v>
      </c>
      <c r="E66" s="229">
        <v>607995.62349066604</v>
      </c>
      <c r="F66" s="229">
        <v>2506027.6677202638</v>
      </c>
      <c r="G66" s="229"/>
      <c r="H66" s="229">
        <v>0</v>
      </c>
      <c r="I66" s="229">
        <v>0</v>
      </c>
      <c r="J66" s="229">
        <v>659494.82193044701</v>
      </c>
      <c r="K66" s="229"/>
      <c r="L66" s="229">
        <v>605419.43056585605</v>
      </c>
      <c r="M66" s="229">
        <v>48725.87233302409</v>
      </c>
    </row>
    <row r="67" spans="2:13" x14ac:dyDescent="0.2">
      <c r="B67" s="9" t="s">
        <v>150</v>
      </c>
      <c r="C67" s="229">
        <v>0</v>
      </c>
      <c r="D67" s="229">
        <v>1945790.0976262141</v>
      </c>
      <c r="E67" s="229">
        <v>619097.76629808999</v>
      </c>
      <c r="F67" s="229">
        <v>2564887.863924304</v>
      </c>
      <c r="G67" s="229"/>
      <c r="H67" s="229">
        <v>0</v>
      </c>
      <c r="I67" s="229">
        <v>0</v>
      </c>
      <c r="J67" s="229">
        <v>629356.34755820036</v>
      </c>
      <c r="K67" s="229"/>
      <c r="L67" s="229">
        <v>605049.15948170703</v>
      </c>
      <c r="M67" s="229">
        <v>18915.350595522719</v>
      </c>
    </row>
    <row r="68" spans="2:13" x14ac:dyDescent="0.2">
      <c r="B68" s="9" t="s">
        <v>151</v>
      </c>
      <c r="C68" s="229">
        <v>0</v>
      </c>
      <c r="D68" s="229">
        <v>1999718.9008898081</v>
      </c>
      <c r="E68" s="229">
        <v>631772.661319823</v>
      </c>
      <c r="F68" s="229">
        <v>2631491.5622096313</v>
      </c>
      <c r="G68" s="229"/>
      <c r="H68" s="229">
        <v>0</v>
      </c>
      <c r="I68" s="229">
        <v>0</v>
      </c>
      <c r="J68" s="229">
        <v>606718.5721658757</v>
      </c>
      <c r="K68" s="229"/>
      <c r="L68" s="229">
        <v>608544.85024393501</v>
      </c>
      <c r="M68" s="229">
        <v>-6841.8688449809106</v>
      </c>
    </row>
    <row r="69" spans="2:13" x14ac:dyDescent="0.2">
      <c r="B69" s="44" t="s">
        <v>152</v>
      </c>
      <c r="C69" s="228">
        <v>0</v>
      </c>
      <c r="D69" s="228">
        <v>2065033.1912451701</v>
      </c>
      <c r="E69" s="228">
        <v>654963.51159058104</v>
      </c>
      <c r="F69" s="228">
        <v>2719996.7028357508</v>
      </c>
      <c r="G69" s="228"/>
      <c r="H69" s="228">
        <v>0</v>
      </c>
      <c r="I69" s="228">
        <v>0</v>
      </c>
      <c r="J69" s="228">
        <v>630879.03786999872</v>
      </c>
      <c r="K69" s="228"/>
      <c r="L69" s="228">
        <v>636675.77898595296</v>
      </c>
      <c r="M69" s="228">
        <v>-10193.200608134688</v>
      </c>
    </row>
    <row r="70" spans="2:13" x14ac:dyDescent="0.2">
      <c r="B70" s="9" t="s">
        <v>153</v>
      </c>
      <c r="C70" s="229">
        <v>865088.98990083602</v>
      </c>
      <c r="D70" s="229">
        <v>2137106.404881875</v>
      </c>
      <c r="E70" s="229">
        <v>668167.78341681801</v>
      </c>
      <c r="F70" s="229">
        <v>2805274.1882986929</v>
      </c>
      <c r="G70" s="229"/>
      <c r="H70" s="229">
        <v>155017.05777154106</v>
      </c>
      <c r="I70" s="229">
        <v>35694.635322631453</v>
      </c>
      <c r="J70" s="229">
        <v>684288.22047747124</v>
      </c>
      <c r="K70" s="229"/>
      <c r="L70" s="229">
        <v>679712.48458420602</v>
      </c>
      <c r="M70" s="229">
        <v>-217.6285922791576</v>
      </c>
    </row>
    <row r="71" spans="2:13" x14ac:dyDescent="0.2">
      <c r="B71" s="9" t="s">
        <v>154</v>
      </c>
      <c r="C71" s="229">
        <v>1779630.6753211902</v>
      </c>
      <c r="D71" s="229">
        <v>2201403.3761111828</v>
      </c>
      <c r="E71" s="229">
        <v>690086.10047740093</v>
      </c>
      <c r="F71" s="229">
        <v>2891489.4765885836</v>
      </c>
      <c r="G71" s="229"/>
      <c r="H71" s="229">
        <v>328229.83994219708</v>
      </c>
      <c r="I71" s="229">
        <v>71185.729392301437</v>
      </c>
      <c r="J71" s="229">
        <v>747952.26046759973</v>
      </c>
      <c r="K71" s="229"/>
      <c r="L71" s="229">
        <v>725740.890306463</v>
      </c>
      <c r="M71" s="229">
        <v>18998.639993423712</v>
      </c>
    </row>
    <row r="72" spans="2:13" x14ac:dyDescent="0.2">
      <c r="B72" s="9" t="s">
        <v>155</v>
      </c>
      <c r="C72" s="229">
        <v>2751441.0139694083</v>
      </c>
      <c r="D72" s="229">
        <v>2263738.5607926222</v>
      </c>
      <c r="E72" s="229">
        <v>712546.39506305696</v>
      </c>
      <c r="F72" s="229">
        <v>2976284.9558556792</v>
      </c>
      <c r="G72" s="229"/>
      <c r="H72" s="229">
        <v>523367.81558905297</v>
      </c>
      <c r="I72" s="229">
        <v>109904.09385260122</v>
      </c>
      <c r="J72" s="229">
        <v>816276.42588745221</v>
      </c>
      <c r="K72" s="229"/>
      <c r="L72" s="229">
        <v>768173.14944698196</v>
      </c>
      <c r="M72" s="229">
        <v>46491.673891013939</v>
      </c>
    </row>
    <row r="73" spans="2:13" x14ac:dyDescent="0.2">
      <c r="B73" s="44" t="s">
        <v>156</v>
      </c>
      <c r="C73" s="228">
        <v>3776452.5312766084</v>
      </c>
      <c r="D73" s="228">
        <v>2340166.9999999991</v>
      </c>
      <c r="E73" s="228">
        <v>738966</v>
      </c>
      <c r="F73" s="228">
        <v>3079132.9999999991</v>
      </c>
      <c r="G73" s="228"/>
      <c r="H73" s="228">
        <v>697319.53127660893</v>
      </c>
      <c r="I73" s="228">
        <v>149846.46872339016</v>
      </c>
      <c r="J73" s="228">
        <v>847165.99999999907</v>
      </c>
      <c r="K73" s="228"/>
      <c r="L73" s="228">
        <v>797945.99999999884</v>
      </c>
      <c r="M73" s="228">
        <v>49220.000000000131</v>
      </c>
    </row>
    <row r="74" spans="2:13" x14ac:dyDescent="0.2">
      <c r="B74" s="9" t="s">
        <v>166</v>
      </c>
      <c r="C74" s="229">
        <v>3904384.3014274612</v>
      </c>
      <c r="D74" s="229">
        <v>2417166.584030861</v>
      </c>
      <c r="E74" s="229">
        <v>753097.19287969009</v>
      </c>
      <c r="F74" s="229">
        <v>3170263.7769105514</v>
      </c>
      <c r="G74" s="229"/>
      <c r="H74" s="229">
        <v>734120.52451690997</v>
      </c>
      <c r="I74" s="229">
        <v>149846.30121016462</v>
      </c>
      <c r="J74" s="229">
        <v>883966.82572707452</v>
      </c>
      <c r="K74" s="229"/>
      <c r="L74" s="229">
        <v>829703.98805829789</v>
      </c>
      <c r="M74" s="229">
        <v>54262.837668776629</v>
      </c>
    </row>
    <row r="75" spans="2:13" x14ac:dyDescent="0.2">
      <c r="B75" s="9" t="s">
        <v>167</v>
      </c>
      <c r="C75" s="229">
        <v>4052940.0285495268</v>
      </c>
      <c r="D75" s="229">
        <v>2497011.6976516759</v>
      </c>
      <c r="E75" s="229">
        <v>779393.397150654</v>
      </c>
      <c r="F75" s="229">
        <v>3276405.0948023302</v>
      </c>
      <c r="G75" s="229"/>
      <c r="H75" s="229">
        <v>776534.93374719692</v>
      </c>
      <c r="I75" s="229">
        <v>143498.81874195498</v>
      </c>
      <c r="J75" s="229">
        <v>920033.7524891519</v>
      </c>
      <c r="K75" s="229"/>
      <c r="L75" s="229">
        <v>857010.66718764603</v>
      </c>
      <c r="M75" s="229">
        <v>63023.085301505926</v>
      </c>
    </row>
    <row r="76" spans="2:13" x14ac:dyDescent="0.2">
      <c r="B76" s="9" t="s">
        <v>168</v>
      </c>
      <c r="C76" s="229">
        <v>4161802.7370561389</v>
      </c>
      <c r="D76" s="229">
        <v>2568401.3729769727</v>
      </c>
      <c r="E76" s="229">
        <v>798561.17997752794</v>
      </c>
      <c r="F76" s="229">
        <v>3366962.5529545005</v>
      </c>
      <c r="G76" s="229"/>
      <c r="H76" s="229">
        <v>794840.18410163815</v>
      </c>
      <c r="I76" s="229">
        <v>140264.60365982467</v>
      </c>
      <c r="J76" s="229">
        <v>935104.78776146285</v>
      </c>
      <c r="K76" s="229"/>
      <c r="L76" s="229">
        <v>879031.97299815295</v>
      </c>
      <c r="M76" s="229">
        <v>56072.814763309827</v>
      </c>
    </row>
    <row r="77" spans="2:13" x14ac:dyDescent="0.2">
      <c r="B77" s="44" t="s">
        <v>170</v>
      </c>
      <c r="C77" s="228">
        <v>4264115.3808368491</v>
      </c>
      <c r="D77" s="228">
        <v>2635902.0000000009</v>
      </c>
      <c r="E77" s="228">
        <v>817368</v>
      </c>
      <c r="F77" s="228">
        <v>3453270.0000000009</v>
      </c>
      <c r="G77" s="228"/>
      <c r="H77" s="228">
        <v>810845.38083684817</v>
      </c>
      <c r="I77" s="228">
        <v>143213.61916315203</v>
      </c>
      <c r="J77" s="228">
        <v>954059.00000000023</v>
      </c>
      <c r="K77" s="228"/>
      <c r="L77" s="228">
        <v>900785</v>
      </c>
      <c r="M77" s="228">
        <v>53274.000000000182</v>
      </c>
    </row>
    <row r="78" spans="2:13" x14ac:dyDescent="0.2">
      <c r="B78" s="9" t="s">
        <v>176</v>
      </c>
      <c r="C78" s="229">
        <v>4383444.7338239402</v>
      </c>
      <c r="D78" s="229">
        <v>2705804.0374039947</v>
      </c>
      <c r="E78" s="229">
        <v>834138.00794293906</v>
      </c>
      <c r="F78" s="229">
        <v>3539942.0453469334</v>
      </c>
      <c r="G78" s="229"/>
      <c r="H78" s="229">
        <v>843502.68847700604</v>
      </c>
      <c r="I78" s="229">
        <v>140449.40486121218</v>
      </c>
      <c r="J78" s="229">
        <v>983952.09333821817</v>
      </c>
      <c r="K78" s="229"/>
      <c r="L78" s="229">
        <v>923885.90952607291</v>
      </c>
      <c r="M78" s="229">
        <v>60066.183812145173</v>
      </c>
    </row>
    <row r="79" spans="2:13" x14ac:dyDescent="0.2">
      <c r="B79" s="9" t="s">
        <v>177</v>
      </c>
      <c r="C79" s="229">
        <v>4476219.0944424197</v>
      </c>
      <c r="D79" s="229">
        <v>2773722.5773292789</v>
      </c>
      <c r="E79" s="229">
        <v>850649.29847163009</v>
      </c>
      <c r="F79" s="229">
        <v>3624371.8758009085</v>
      </c>
      <c r="G79" s="229"/>
      <c r="H79" s="229">
        <v>851847.21864151105</v>
      </c>
      <c r="I79" s="229">
        <v>150647.85058222924</v>
      </c>
      <c r="J79" s="229">
        <v>1002495.0692237404</v>
      </c>
      <c r="K79" s="229"/>
      <c r="L79" s="229">
        <v>946958.95490026998</v>
      </c>
      <c r="M79" s="229">
        <v>55536.114323470276</v>
      </c>
    </row>
    <row r="80" spans="2:13" x14ac:dyDescent="0.2">
      <c r="B80" s="9" t="s">
        <v>178</v>
      </c>
      <c r="C80" s="229">
        <v>4596597.8482450601</v>
      </c>
      <c r="D80" s="229">
        <v>2857149.7567384634</v>
      </c>
      <c r="E80" s="229">
        <v>867204.54869298195</v>
      </c>
      <c r="F80" s="229">
        <v>3724354.3054314461</v>
      </c>
      <c r="G80" s="229"/>
      <c r="H80" s="229">
        <v>872243.54281361389</v>
      </c>
      <c r="I80" s="229">
        <v>151791.12271576328</v>
      </c>
      <c r="J80" s="229">
        <v>1024034.6655293772</v>
      </c>
      <c r="K80" s="229"/>
      <c r="L80" s="229">
        <v>969239.165231655</v>
      </c>
      <c r="M80" s="229">
        <v>54795.500297722174</v>
      </c>
    </row>
    <row r="81" spans="2:14" x14ac:dyDescent="0.2">
      <c r="B81" s="44" t="s">
        <v>207</v>
      </c>
      <c r="C81" s="228">
        <v>4708593.1947357701</v>
      </c>
      <c r="D81" s="228">
        <v>2949664</v>
      </c>
      <c r="E81" s="228">
        <v>892629.00000000116</v>
      </c>
      <c r="F81" s="228">
        <v>3842293.0000000014</v>
      </c>
      <c r="G81" s="228"/>
      <c r="H81" s="228">
        <v>866300.19473576883</v>
      </c>
      <c r="I81" s="228">
        <v>162761.80526423105</v>
      </c>
      <c r="J81" s="228">
        <v>1029062</v>
      </c>
      <c r="K81" s="228"/>
      <c r="L81" s="228">
        <v>995644</v>
      </c>
      <c r="M81" s="228">
        <v>33417.999999999898</v>
      </c>
    </row>
    <row r="82" spans="2:14" x14ac:dyDescent="0.2">
      <c r="B82" s="79" t="s">
        <v>250</v>
      </c>
      <c r="C82" s="229">
        <v>4825103.7383190598</v>
      </c>
      <c r="D82" s="229">
        <v>3032844.9487072472</v>
      </c>
      <c r="E82" s="229">
        <v>912633.35675563908</v>
      </c>
      <c r="F82" s="229">
        <v>3945478.3054628861</v>
      </c>
      <c r="G82" s="229"/>
      <c r="H82" s="229">
        <v>879625.43285617372</v>
      </c>
      <c r="I82" s="229">
        <v>180112.79332439823</v>
      </c>
      <c r="J82" s="229">
        <v>1059738.2261805721</v>
      </c>
      <c r="K82" s="229"/>
      <c r="L82" s="229">
        <v>1019073.0315977959</v>
      </c>
      <c r="M82" s="229">
        <v>40665.194582775999</v>
      </c>
    </row>
    <row r="83" spans="2:14" s="56" customFormat="1" x14ac:dyDescent="0.2">
      <c r="B83" s="5" t="s">
        <v>251</v>
      </c>
      <c r="C83" s="229">
        <v>4981254.56163025</v>
      </c>
      <c r="D83" s="229">
        <v>3120603.253330152</v>
      </c>
      <c r="E83" s="229">
        <v>944213.98404972104</v>
      </c>
      <c r="F83" s="229">
        <v>4064817.2373798732</v>
      </c>
      <c r="G83" s="229"/>
      <c r="H83" s="229">
        <v>916437.32425037702</v>
      </c>
      <c r="I83" s="229">
        <v>174759.36578148406</v>
      </c>
      <c r="J83" s="229">
        <v>1091196.6900318612</v>
      </c>
      <c r="K83" s="229"/>
      <c r="L83" s="229">
        <v>1054536.7099041869</v>
      </c>
      <c r="M83" s="229">
        <v>36659.980127674098</v>
      </c>
    </row>
    <row r="84" spans="2:14" s="56" customFormat="1" x14ac:dyDescent="0.2">
      <c r="B84" s="5" t="s">
        <v>252</v>
      </c>
      <c r="C84" s="229">
        <v>5117215.7507627402</v>
      </c>
      <c r="D84" s="229">
        <v>3198343.2532572122</v>
      </c>
      <c r="E84" s="229">
        <v>973040.48484009993</v>
      </c>
      <c r="F84" s="229">
        <v>4171383.7380973119</v>
      </c>
      <c r="G84" s="229"/>
      <c r="H84" s="229">
        <v>945832.01266542799</v>
      </c>
      <c r="I84" s="229">
        <v>183236.91695400077</v>
      </c>
      <c r="J84" s="229">
        <v>1129068.9296194287</v>
      </c>
      <c r="K84" s="229"/>
      <c r="L84" s="229">
        <v>1086513.0205454081</v>
      </c>
      <c r="M84" s="229">
        <v>42555.909074020805</v>
      </c>
    </row>
    <row r="85" spans="2:14" x14ac:dyDescent="0.2">
      <c r="B85" s="44" t="s">
        <v>254</v>
      </c>
      <c r="C85" s="228">
        <v>5259429.2429391397</v>
      </c>
      <c r="D85" s="228">
        <v>3276050</v>
      </c>
      <c r="E85" s="228">
        <v>1007780.0000000001</v>
      </c>
      <c r="F85" s="228">
        <v>4283830</v>
      </c>
      <c r="G85" s="228"/>
      <c r="H85" s="228">
        <v>975599.24293913995</v>
      </c>
      <c r="I85" s="228">
        <v>179732.75706085924</v>
      </c>
      <c r="J85" s="228">
        <v>1155331.9999999991</v>
      </c>
      <c r="K85" s="228"/>
      <c r="L85" s="228">
        <v>1113771.9999999991</v>
      </c>
      <c r="M85" s="228">
        <v>41560.000000000204</v>
      </c>
    </row>
    <row r="86" spans="2:14" x14ac:dyDescent="0.2">
      <c r="B86" s="79" t="s">
        <v>256</v>
      </c>
      <c r="C86" s="229">
        <v>5375649.8155916901</v>
      </c>
      <c r="D86" s="229">
        <v>3353736.1266146637</v>
      </c>
      <c r="E86" s="229">
        <v>1038467.623175026</v>
      </c>
      <c r="F86" s="229">
        <v>4392203.7497896897</v>
      </c>
      <c r="G86" s="229"/>
      <c r="H86" s="229">
        <v>983446.06580200023</v>
      </c>
      <c r="I86" s="229">
        <v>200143.46179418149</v>
      </c>
      <c r="J86" s="229">
        <v>1183589.5275961817</v>
      </c>
      <c r="K86" s="229"/>
      <c r="L86" s="229">
        <v>1143839.253610753</v>
      </c>
      <c r="M86" s="229">
        <v>39750.273985428707</v>
      </c>
    </row>
    <row r="87" spans="2:14" x14ac:dyDescent="0.2">
      <c r="B87" s="5" t="s">
        <v>263</v>
      </c>
      <c r="C87" s="229">
        <v>5437759.5004841303</v>
      </c>
      <c r="D87" s="229">
        <v>3415328.6258667842</v>
      </c>
      <c r="E87" s="229">
        <v>1061144.293807246</v>
      </c>
      <c r="F87" s="229">
        <v>4476472.9196740296</v>
      </c>
      <c r="G87" s="229"/>
      <c r="H87" s="229">
        <v>961286.58081010007</v>
      </c>
      <c r="I87" s="229">
        <v>220702.69686135865</v>
      </c>
      <c r="J87" s="229">
        <v>1181989.2776714587</v>
      </c>
      <c r="K87" s="229"/>
      <c r="L87" s="229">
        <v>1146277.5731432061</v>
      </c>
      <c r="M87" s="229">
        <v>35711.704528252703</v>
      </c>
      <c r="N87" s="147"/>
    </row>
    <row r="88" spans="2:14" x14ac:dyDescent="0.2">
      <c r="B88" s="5" t="s">
        <v>264</v>
      </c>
      <c r="C88" s="229">
        <v>5509008.13325697</v>
      </c>
      <c r="D88" s="229">
        <v>3473911.320463323</v>
      </c>
      <c r="E88" s="229">
        <v>1089920.7257748069</v>
      </c>
      <c r="F88" s="229">
        <v>4563832.04623813</v>
      </c>
      <c r="G88" s="229"/>
      <c r="H88" s="229">
        <v>945176.08701884025</v>
      </c>
      <c r="I88" s="229">
        <v>235938.06150140287</v>
      </c>
      <c r="J88" s="229">
        <v>1181114.1485202431</v>
      </c>
      <c r="K88" s="229"/>
      <c r="L88" s="229">
        <v>1144731.4060770972</v>
      </c>
      <c r="M88" s="229">
        <v>36382.742443146097</v>
      </c>
    </row>
    <row r="89" spans="2:14" x14ac:dyDescent="0.2">
      <c r="B89" s="24" t="s">
        <v>265</v>
      </c>
      <c r="C89" s="228">
        <v>5578633.0599157307</v>
      </c>
      <c r="D89" s="228">
        <v>3547428</v>
      </c>
      <c r="E89" s="228">
        <v>1108728.9999999988</v>
      </c>
      <c r="F89" s="228">
        <v>4656156.9999999991</v>
      </c>
      <c r="G89" s="228"/>
      <c r="H89" s="228">
        <v>922476.05991573143</v>
      </c>
      <c r="I89" s="228">
        <v>264154.94008426962</v>
      </c>
      <c r="J89" s="228">
        <v>1186631.0000000009</v>
      </c>
      <c r="K89" s="228"/>
      <c r="L89" s="228">
        <v>1147423.0000000009</v>
      </c>
      <c r="M89" s="228">
        <v>39208.000000000007</v>
      </c>
    </row>
    <row r="90" spans="2:14" x14ac:dyDescent="0.2">
      <c r="B90" s="5" t="s">
        <v>277</v>
      </c>
      <c r="C90" s="229">
        <v>5645624.8793595899</v>
      </c>
      <c r="D90" s="229">
        <v>3605435.6119526662</v>
      </c>
      <c r="E90" s="229">
        <v>1130761.17842023</v>
      </c>
      <c r="F90" s="229">
        <v>4736196.790372896</v>
      </c>
      <c r="G90" s="229"/>
      <c r="H90" s="229">
        <v>909428.08898669411</v>
      </c>
      <c r="I90" s="229">
        <v>266466.29915282014</v>
      </c>
      <c r="J90" s="229">
        <v>1175894.3881395143</v>
      </c>
      <c r="K90" s="229"/>
      <c r="L90" s="229">
        <v>1141007.0939280288</v>
      </c>
      <c r="M90" s="229">
        <v>34887.294211485205</v>
      </c>
    </row>
    <row r="91" spans="2:14" x14ac:dyDescent="0.2">
      <c r="B91" s="5" t="s">
        <v>280</v>
      </c>
      <c r="C91" s="229">
        <v>5701035.6985156201</v>
      </c>
      <c r="D91" s="229">
        <v>3655565.9158131704</v>
      </c>
      <c r="E91" s="229">
        <v>1154040.93837346</v>
      </c>
      <c r="F91" s="229">
        <v>4809606.8541866299</v>
      </c>
      <c r="G91" s="229"/>
      <c r="H91" s="229">
        <v>891428.84432898997</v>
      </c>
      <c r="I91" s="229">
        <v>255650.71104033489</v>
      </c>
      <c r="J91" s="229">
        <v>1147079.555369325</v>
      </c>
      <c r="K91" s="229"/>
      <c r="L91" s="229">
        <v>1126634.26589899</v>
      </c>
      <c r="M91" s="229">
        <v>20445.289470334792</v>
      </c>
    </row>
    <row r="92" spans="2:14" x14ac:dyDescent="0.2">
      <c r="B92" s="5" t="s">
        <v>284</v>
      </c>
      <c r="C92" s="229">
        <v>5741742.2002216903</v>
      </c>
      <c r="D92" s="229">
        <v>3704888.579714512</v>
      </c>
      <c r="E92" s="229">
        <v>1169912.4351359589</v>
      </c>
      <c r="F92" s="229">
        <v>4874801.0148504712</v>
      </c>
      <c r="G92" s="229"/>
      <c r="H92" s="229">
        <v>866941.18537121895</v>
      </c>
      <c r="I92" s="229">
        <v>235738.00346083473</v>
      </c>
      <c r="J92" s="229">
        <v>1102679.1888320537</v>
      </c>
      <c r="K92" s="229"/>
      <c r="L92" s="229">
        <v>1105518.5504216661</v>
      </c>
      <c r="M92" s="229">
        <v>-2839.3615896124279</v>
      </c>
    </row>
    <row r="93" spans="2:14" x14ac:dyDescent="0.2">
      <c r="B93" s="24" t="s">
        <v>297</v>
      </c>
      <c r="C93" s="228">
        <v>5783790.6965910308</v>
      </c>
      <c r="D93" s="228">
        <v>3741854.7140337671</v>
      </c>
      <c r="E93" s="228">
        <v>1192400.9560000002</v>
      </c>
      <c r="F93" s="228">
        <v>4934255.6700337678</v>
      </c>
      <c r="G93" s="228"/>
      <c r="H93" s="228">
        <v>849535.02655726299</v>
      </c>
      <c r="I93" s="228">
        <v>196235.90011810444</v>
      </c>
      <c r="J93" s="228">
        <v>1045770.9266753674</v>
      </c>
      <c r="K93" s="228"/>
      <c r="L93" s="228">
        <v>1072458.4010378791</v>
      </c>
      <c r="M93" s="228">
        <v>-26687.474362511628</v>
      </c>
    </row>
    <row r="94" spans="2:14" x14ac:dyDescent="0.2">
      <c r="B94" s="57" t="s">
        <v>268</v>
      </c>
    </row>
    <row r="95" spans="2:14" x14ac:dyDescent="0.2">
      <c r="B95" s="99" t="s">
        <v>131</v>
      </c>
    </row>
    <row r="97" spans="10:10" x14ac:dyDescent="0.2">
      <c r="J97" s="152"/>
    </row>
  </sheetData>
  <mergeCells count="4">
    <mergeCell ref="C8:C9"/>
    <mergeCell ref="D8:F8"/>
    <mergeCell ref="H8:J8"/>
    <mergeCell ref="L8:M8"/>
  </mergeCells>
  <phoneticPr fontId="0" type="noConversion"/>
  <pageMargins left="0" right="0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S37"/>
  <sheetViews>
    <sheetView showGridLines="0" zoomScaleNormal="100" zoomScaleSheetLayoutView="100" workbookViewId="0">
      <pane xSplit="3" ySplit="6" topLeftCell="J7" activePane="bottomRight" state="frozen"/>
      <selection activeCell="Q29" sqref="Q29"/>
      <selection pane="topRight" activeCell="Q29" sqref="Q29"/>
      <selection pane="bottomLeft" activeCell="Q29" sqref="Q29"/>
      <selection pane="bottomRight" activeCell="Q29" sqref="Q29"/>
    </sheetView>
  </sheetViews>
  <sheetFormatPr defaultRowHeight="14.25" customHeight="1" x14ac:dyDescent="0.2"/>
  <cols>
    <col min="1" max="1" width="3.7109375" style="21" customWidth="1"/>
    <col min="2" max="2" width="3.28515625" style="21" customWidth="1"/>
    <col min="3" max="3" width="49" style="21" customWidth="1"/>
    <col min="4" max="24" width="9.140625" style="21"/>
    <col min="25" max="25" width="28" style="21" customWidth="1"/>
    <col min="26" max="26" width="10.5703125" style="21" customWidth="1"/>
    <col min="27" max="16384" width="9.140625" style="21"/>
  </cols>
  <sheetData>
    <row r="1" spans="1:63" s="72" customFormat="1" ht="12.75" x14ac:dyDescent="0.2">
      <c r="A1" s="21"/>
      <c r="B1" s="68" t="s">
        <v>181</v>
      </c>
      <c r="W1" s="107" t="s">
        <v>291</v>
      </c>
      <c r="Y1" s="242"/>
      <c r="Z1" s="231"/>
      <c r="AA1" s="231"/>
      <c r="AB1" s="107"/>
      <c r="BH1" s="107" t="s">
        <v>291</v>
      </c>
    </row>
    <row r="2" spans="1:63" ht="14.25" customHeight="1" x14ac:dyDescent="0.2">
      <c r="Y2" s="244"/>
    </row>
    <row r="3" spans="1:63" ht="14.25" customHeight="1" x14ac:dyDescent="0.2">
      <c r="B3" s="27" t="s">
        <v>217</v>
      </c>
      <c r="BG3" s="107"/>
    </row>
    <row r="4" spans="1:63" ht="14.25" customHeight="1" x14ac:dyDescent="0.2">
      <c r="B4" s="85" t="s">
        <v>83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</row>
    <row r="5" spans="1:63" s="5" customFormat="1" ht="14.25" customHeight="1" x14ac:dyDescent="0.2">
      <c r="B5" s="41" t="s">
        <v>120</v>
      </c>
    </row>
    <row r="6" spans="1:63" s="56" customFormat="1" ht="14.25" customHeight="1" thickBot="1" x14ac:dyDescent="0.25">
      <c r="B6" s="133"/>
      <c r="C6" s="133"/>
      <c r="D6" s="173" t="s">
        <v>156</v>
      </c>
      <c r="E6" s="173" t="s">
        <v>166</v>
      </c>
      <c r="F6" s="173" t="s">
        <v>167</v>
      </c>
      <c r="G6" s="173" t="s">
        <v>168</v>
      </c>
      <c r="H6" s="173" t="s">
        <v>170</v>
      </c>
      <c r="I6" s="173" t="s">
        <v>176</v>
      </c>
      <c r="J6" s="173" t="s">
        <v>177</v>
      </c>
      <c r="K6" s="173" t="s">
        <v>178</v>
      </c>
      <c r="L6" s="173" t="s">
        <v>207</v>
      </c>
      <c r="M6" s="173" t="s">
        <v>250</v>
      </c>
      <c r="N6" s="173" t="s">
        <v>251</v>
      </c>
      <c r="O6" s="173" t="s">
        <v>252</v>
      </c>
      <c r="P6" s="173" t="s">
        <v>254</v>
      </c>
      <c r="Q6" s="173" t="s">
        <v>256</v>
      </c>
      <c r="R6" s="173" t="s">
        <v>263</v>
      </c>
      <c r="S6" s="173" t="s">
        <v>264</v>
      </c>
      <c r="T6" s="173" t="s">
        <v>265</v>
      </c>
      <c r="U6" s="173" t="s">
        <v>277</v>
      </c>
      <c r="V6" s="173" t="s">
        <v>280</v>
      </c>
      <c r="W6" s="173" t="s">
        <v>284</v>
      </c>
      <c r="X6" s="173" t="s">
        <v>297</v>
      </c>
    </row>
    <row r="7" spans="1:63" s="57" customFormat="1" ht="14.25" customHeight="1" thickTop="1" x14ac:dyDescent="0.2">
      <c r="B7" s="134" t="s">
        <v>84</v>
      </c>
      <c r="D7" s="135">
        <v>20.534673650300675</v>
      </c>
      <c r="E7" s="135">
        <v>20.661932433306177</v>
      </c>
      <c r="F7" s="135">
        <v>20.612227049579023</v>
      </c>
      <c r="G7" s="135">
        <v>20.579097829348765</v>
      </c>
      <c r="H7" s="135">
        <v>20.595689009062895</v>
      </c>
      <c r="I7" s="135">
        <v>20.599784511838031</v>
      </c>
      <c r="J7" s="135">
        <v>20.678377701541841</v>
      </c>
      <c r="K7" s="135">
        <v>20.640222247012812</v>
      </c>
      <c r="L7" s="135">
        <v>20.717062501963682</v>
      </c>
      <c r="M7" s="135">
        <v>20.718294951066298</v>
      </c>
      <c r="N7" s="135">
        <v>20.846052776024997</v>
      </c>
      <c r="O7" s="135">
        <v>20.972211074166239</v>
      </c>
      <c r="P7" s="135">
        <v>20.949523695770981</v>
      </c>
      <c r="Q7" s="135">
        <v>21.008222972402883</v>
      </c>
      <c r="R7" s="135">
        <v>20.748665151972471</v>
      </c>
      <c r="S7" s="135">
        <v>20.404959849647511</v>
      </c>
      <c r="T7" s="135">
        <v>20.175147859910599</v>
      </c>
      <c r="U7" s="192">
        <v>19.83091631902861</v>
      </c>
      <c r="V7" s="192">
        <v>19.392801179402401</v>
      </c>
      <c r="W7" s="111">
        <v>18.880450454484759</v>
      </c>
      <c r="X7" s="111">
        <v>18.163926819791591</v>
      </c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</row>
    <row r="8" spans="1:63" s="57" customFormat="1" ht="14.25" customHeight="1" x14ac:dyDescent="0.2">
      <c r="B8" s="134" t="s">
        <v>85</v>
      </c>
      <c r="D8" s="192">
        <v>1.2666479148561474</v>
      </c>
      <c r="E8" s="192">
        <v>1.3512952832437708</v>
      </c>
      <c r="F8" s="192">
        <v>1.5157876014105611</v>
      </c>
      <c r="G8" s="192">
        <v>1.3127257893081545</v>
      </c>
      <c r="H8" s="192">
        <v>1.2180650613285307</v>
      </c>
      <c r="I8" s="192">
        <v>1.3392892241568766</v>
      </c>
      <c r="J8" s="192">
        <v>1.2127207225973915</v>
      </c>
      <c r="K8" s="192">
        <v>1.1668856819368494</v>
      </c>
      <c r="L8" s="192">
        <v>0.69535174690011714</v>
      </c>
      <c r="M8" s="192">
        <v>0.82674496280947285</v>
      </c>
      <c r="N8" s="192">
        <v>0.72469348229608532</v>
      </c>
      <c r="O8" s="192">
        <v>0.82142734663720596</v>
      </c>
      <c r="P8" s="192">
        <v>0.7817239118924223</v>
      </c>
      <c r="Q8" s="192">
        <v>0.73006990839306318</v>
      </c>
      <c r="R8" s="192">
        <v>0.6464142862283182</v>
      </c>
      <c r="S8" s="192">
        <v>0.64852627859365553</v>
      </c>
      <c r="T8" s="192">
        <v>0.68939458010809818</v>
      </c>
      <c r="U8" s="192">
        <v>0.60634768686980123</v>
      </c>
      <c r="V8" s="192">
        <v>0.35192559444937038</v>
      </c>
      <c r="W8" s="111">
        <v>-4.8491656512319188E-2</v>
      </c>
      <c r="X8" s="111">
        <v>-0.45199826012515343</v>
      </c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</row>
    <row r="9" spans="1:63" s="57" customFormat="1" ht="14.25" customHeight="1" x14ac:dyDescent="0.2">
      <c r="B9" s="136" t="s">
        <v>86</v>
      </c>
      <c r="C9" s="81"/>
      <c r="D9" s="193">
        <v>21.801321565156822</v>
      </c>
      <c r="E9" s="193">
        <v>22.013227716549949</v>
      </c>
      <c r="F9" s="193">
        <v>22.128014650989584</v>
      </c>
      <c r="G9" s="193">
        <v>21.891823618656918</v>
      </c>
      <c r="H9" s="193">
        <v>21.813754070391425</v>
      </c>
      <c r="I9" s="193">
        <v>21.939073735994906</v>
      </c>
      <c r="J9" s="193">
        <v>21.891098424139233</v>
      </c>
      <c r="K9" s="193">
        <v>21.807107928949662</v>
      </c>
      <c r="L9" s="193">
        <v>21.412414248863797</v>
      </c>
      <c r="M9" s="193">
        <v>21.545039913875772</v>
      </c>
      <c r="N9" s="193">
        <v>21.570746258321083</v>
      </c>
      <c r="O9" s="193">
        <v>21.793638420803447</v>
      </c>
      <c r="P9" s="193">
        <v>21.731247607663402</v>
      </c>
      <c r="Q9" s="193">
        <v>21.738292880795946</v>
      </c>
      <c r="R9" s="193">
        <v>21.395079438200789</v>
      </c>
      <c r="S9" s="193">
        <v>21.053486128241168</v>
      </c>
      <c r="T9" s="193">
        <v>20.864542440018695</v>
      </c>
      <c r="U9" s="193">
        <v>20.43726400589841</v>
      </c>
      <c r="V9" s="193">
        <v>19.74472677385177</v>
      </c>
      <c r="W9" s="193">
        <v>18.83195879797244</v>
      </c>
      <c r="X9" s="193">
        <v>17.711928559666436</v>
      </c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</row>
    <row r="10" spans="1:63" s="57" customFormat="1" ht="14.25" customHeight="1" x14ac:dyDescent="0.2">
      <c r="B10" s="134" t="s">
        <v>87</v>
      </c>
      <c r="D10" s="192">
        <v>3.8562112384608689</v>
      </c>
      <c r="E10" s="192">
        <v>3.7315888504175874</v>
      </c>
      <c r="F10" s="192">
        <v>3.4513342091318755</v>
      </c>
      <c r="G10" s="192">
        <v>3.2837474510344329</v>
      </c>
      <c r="H10" s="192">
        <v>3.2744585690777441</v>
      </c>
      <c r="I10" s="192">
        <v>3.1315852370138479</v>
      </c>
      <c r="J10" s="192">
        <v>3.2896390473363866</v>
      </c>
      <c r="K10" s="192">
        <v>3.2324349039571025</v>
      </c>
      <c r="L10" s="192">
        <v>3.3866989532319458</v>
      </c>
      <c r="M10" s="192">
        <v>3.6617885675030983</v>
      </c>
      <c r="N10" s="192">
        <v>3.454638352530047</v>
      </c>
      <c r="O10" s="192">
        <v>3.536895763117478</v>
      </c>
      <c r="P10" s="192">
        <v>3.3806880159969381</v>
      </c>
      <c r="Q10" s="192">
        <v>3.6759172747114768</v>
      </c>
      <c r="R10" s="192">
        <v>3.9949192609227673</v>
      </c>
      <c r="S10" s="192">
        <v>4.2056212019534343</v>
      </c>
      <c r="T10" s="192">
        <v>4.6446384412077784</v>
      </c>
      <c r="U10" s="211">
        <v>4.6312340286589926</v>
      </c>
      <c r="V10" s="211">
        <v>4.4005260275144398</v>
      </c>
      <c r="W10" s="111">
        <v>4.0260199097373111</v>
      </c>
      <c r="X10" s="111">
        <v>3.3235923423339795</v>
      </c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</row>
    <row r="11" spans="1:63" s="57" customFormat="1" ht="18" customHeight="1" x14ac:dyDescent="0.2">
      <c r="B11" s="129" t="s">
        <v>88</v>
      </c>
      <c r="D11" s="192">
        <v>-3.8562112384608547</v>
      </c>
      <c r="E11" s="192">
        <v>-3.7315888504174488</v>
      </c>
      <c r="F11" s="192">
        <v>-3.4513342091317525</v>
      </c>
      <c r="G11" s="192">
        <v>-3.2837474510343525</v>
      </c>
      <c r="H11" s="192">
        <v>-3.2744585690777197</v>
      </c>
      <c r="I11" s="192">
        <v>-3.1315852370140016</v>
      </c>
      <c r="J11" s="192">
        <v>-3.2896390473365971</v>
      </c>
      <c r="K11" s="192">
        <v>-3.2324349039573459</v>
      </c>
      <c r="L11" s="192">
        <v>-3.3866989532321323</v>
      </c>
      <c r="M11" s="192">
        <v>-3.6617885675032293</v>
      </c>
      <c r="N11" s="192">
        <v>-3.4546383525300439</v>
      </c>
      <c r="O11" s="192">
        <v>-3.536895763117351</v>
      </c>
      <c r="P11" s="192">
        <v>-3.3806880159967716</v>
      </c>
      <c r="Q11" s="192">
        <v>-3.6759172747113324</v>
      </c>
      <c r="R11" s="192">
        <v>-3.9949192609226021</v>
      </c>
      <c r="S11" s="192">
        <v>-4.2056212019532335</v>
      </c>
      <c r="T11" s="192">
        <v>-4.644638441207614</v>
      </c>
      <c r="U11" s="192">
        <v>-4.631234028658807</v>
      </c>
      <c r="V11" s="192">
        <v>-4.4005260275143314</v>
      </c>
      <c r="W11" s="192">
        <v>-4.0260199097372817</v>
      </c>
      <c r="X11" s="111">
        <v>-3.3235923423339893</v>
      </c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</row>
    <row r="12" spans="1:63" s="57" customFormat="1" ht="22.5" x14ac:dyDescent="0.2">
      <c r="C12" s="62" t="s">
        <v>95</v>
      </c>
      <c r="D12" s="192">
        <v>0.14316645169215586</v>
      </c>
      <c r="E12" s="192">
        <v>0.13992131193465271</v>
      </c>
      <c r="F12" s="192">
        <v>0.1261028420768886</v>
      </c>
      <c r="G12" s="192">
        <v>0.12356774673685847</v>
      </c>
      <c r="H12" s="192">
        <v>0.12348691065262693</v>
      </c>
      <c r="I12" s="192">
        <v>0.11353249859423009</v>
      </c>
      <c r="J12" s="192">
        <v>0.12107896714874897</v>
      </c>
      <c r="K12" s="192">
        <v>0.12099263614286039</v>
      </c>
      <c r="L12" s="192">
        <v>0.12267817580886456</v>
      </c>
      <c r="M12" s="192">
        <v>0.13094936599466406</v>
      </c>
      <c r="N12" s="192">
        <v>0.12410606843991935</v>
      </c>
      <c r="O12" s="192">
        <v>0.12911071515821707</v>
      </c>
      <c r="P12" s="192">
        <v>0.15619345078637037</v>
      </c>
      <c r="Q12" s="192">
        <v>0.14881546931828821</v>
      </c>
      <c r="R12" s="192">
        <v>0.13916365095058553</v>
      </c>
      <c r="S12" s="192">
        <v>0.12863754445529549</v>
      </c>
      <c r="T12" s="192">
        <v>0.11415790381253418</v>
      </c>
      <c r="U12" s="192">
        <v>0.11171635614550493</v>
      </c>
      <c r="V12" s="192">
        <v>0.12357609619648424</v>
      </c>
      <c r="W12" s="192">
        <v>0.14124109469941926</v>
      </c>
      <c r="X12" s="192">
        <v>0.1615084178583725</v>
      </c>
      <c r="Y12" s="156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</row>
    <row r="13" spans="1:63" s="57" customFormat="1" ht="22.5" x14ac:dyDescent="0.2">
      <c r="C13" s="62" t="s">
        <v>89</v>
      </c>
      <c r="D13" s="192">
        <v>-2.9583691275410628</v>
      </c>
      <c r="E13" s="192">
        <v>-2.9099142361013093</v>
      </c>
      <c r="F13" s="192">
        <v>-2.6475961148104532</v>
      </c>
      <c r="G13" s="192">
        <v>-2.6912236418773046</v>
      </c>
      <c r="H13" s="192">
        <v>-2.6280864738364245</v>
      </c>
      <c r="I13" s="192">
        <v>-2.3763378890946734</v>
      </c>
      <c r="J13" s="192">
        <v>-2.3756079192699073</v>
      </c>
      <c r="K13" s="192">
        <v>-2.2351409586128153</v>
      </c>
      <c r="L13" s="192">
        <v>-2.1476795702212708</v>
      </c>
      <c r="M13" s="192">
        <v>-2.0340325402713488</v>
      </c>
      <c r="N13" s="192">
        <v>-1.6548024327288973</v>
      </c>
      <c r="O13" s="192">
        <v>-1.3550262746682069</v>
      </c>
      <c r="P13" s="192">
        <v>-1.228820926441859</v>
      </c>
      <c r="Q13" s="192">
        <v>-1.4174162879980923</v>
      </c>
      <c r="R13" s="192">
        <v>-1.710777982441323</v>
      </c>
      <c r="S13" s="192">
        <v>-1.929977864352824</v>
      </c>
      <c r="T13" s="192">
        <v>-2.0250078344960976</v>
      </c>
      <c r="U13" s="192">
        <v>-1.9897019120635406</v>
      </c>
      <c r="V13" s="192">
        <v>-1.9914180708332068</v>
      </c>
      <c r="W13" s="192">
        <v>-2.0816661627713637</v>
      </c>
      <c r="X13" s="192">
        <v>-2.2030693285642671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</row>
    <row r="14" spans="1:63" s="57" customFormat="1" ht="15" customHeight="1" x14ac:dyDescent="0.2">
      <c r="C14" s="62" t="s">
        <v>90</v>
      </c>
      <c r="D14" s="192">
        <v>-1.0410085626119479</v>
      </c>
      <c r="E14" s="192">
        <v>-0.96159592625079215</v>
      </c>
      <c r="F14" s="192">
        <v>-0.92984093639818777</v>
      </c>
      <c r="G14" s="192">
        <v>-0.71609155589390638</v>
      </c>
      <c r="H14" s="192">
        <v>-0.7698590058939222</v>
      </c>
      <c r="I14" s="192">
        <v>-0.86877984651355811</v>
      </c>
      <c r="J14" s="192">
        <v>-1.0351100952154386</v>
      </c>
      <c r="K14" s="192">
        <v>-1.118286581487391</v>
      </c>
      <c r="L14" s="192">
        <v>-1.361697558819726</v>
      </c>
      <c r="M14" s="192">
        <v>-1.7587053932265446</v>
      </c>
      <c r="N14" s="192">
        <v>-1.923941988241066</v>
      </c>
      <c r="O14" s="192">
        <v>-2.3109802036073614</v>
      </c>
      <c r="P14" s="192">
        <v>-2.3080605403412831</v>
      </c>
      <c r="Q14" s="192">
        <v>-2.4073164560315283</v>
      </c>
      <c r="R14" s="192">
        <v>-2.4233049294318647</v>
      </c>
      <c r="S14" s="192">
        <v>-2.4042808820557044</v>
      </c>
      <c r="T14" s="192">
        <v>-2.7337885105240507</v>
      </c>
      <c r="U14" s="192">
        <v>-2.7532484727407711</v>
      </c>
      <c r="V14" s="192">
        <v>-2.5326840528776087</v>
      </c>
      <c r="W14" s="192">
        <v>-2.0855948416653374</v>
      </c>
      <c r="X14" s="192">
        <v>-1.2820314316280945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</row>
    <row r="15" spans="1:63" s="57" customFormat="1" ht="14.25" customHeight="1" x14ac:dyDescent="0.2">
      <c r="B15" s="136" t="s">
        <v>91</v>
      </c>
      <c r="C15" s="81"/>
      <c r="D15" s="51">
        <v>17.945110326695954</v>
      </c>
      <c r="E15" s="51">
        <v>18.281638866132361</v>
      </c>
      <c r="F15" s="51">
        <v>18.676680441857709</v>
      </c>
      <c r="G15" s="51">
        <v>18.608076167622485</v>
      </c>
      <c r="H15" s="51">
        <v>18.539295501313681</v>
      </c>
      <c r="I15" s="51">
        <v>18.807488498981058</v>
      </c>
      <c r="J15" s="51">
        <v>18.601459376802847</v>
      </c>
      <c r="K15" s="51">
        <v>18.57467302499256</v>
      </c>
      <c r="L15" s="51">
        <v>18.025715295631851</v>
      </c>
      <c r="M15" s="51">
        <v>17.883251346372674</v>
      </c>
      <c r="N15" s="51">
        <v>18.116107905791036</v>
      </c>
      <c r="O15" s="51">
        <v>18.256742657685969</v>
      </c>
      <c r="P15" s="51">
        <v>18.350559591666464</v>
      </c>
      <c r="Q15" s="51">
        <v>18.062375606084469</v>
      </c>
      <c r="R15" s="51">
        <v>17.400160177278021</v>
      </c>
      <c r="S15" s="51">
        <v>16.847864926287734</v>
      </c>
      <c r="T15" s="51">
        <v>16.219903998810917</v>
      </c>
      <c r="U15" s="51">
        <v>15.806029977239417</v>
      </c>
      <c r="V15" s="51">
        <v>15.34420074633733</v>
      </c>
      <c r="W15" s="51">
        <v>14.805938888235129</v>
      </c>
      <c r="X15" s="51">
        <v>14.388336217332457</v>
      </c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</row>
    <row r="16" spans="1:63" s="57" customFormat="1" ht="14.25" customHeight="1" x14ac:dyDescent="0.2">
      <c r="B16" s="109" t="s">
        <v>92</v>
      </c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</row>
    <row r="17" spans="2:71" s="57" customFormat="1" ht="14.25" customHeight="1" x14ac:dyDescent="0.2">
      <c r="B17" s="129" t="s">
        <v>103</v>
      </c>
      <c r="D17" s="192">
        <v>60.222829154107202</v>
      </c>
      <c r="E17" s="192">
        <v>60.194157625022711</v>
      </c>
      <c r="F17" s="192">
        <v>60.056396061382713</v>
      </c>
      <c r="G17" s="192">
        <v>60.129079195209059</v>
      </c>
      <c r="H17" s="192">
        <v>60.267675250328232</v>
      </c>
      <c r="I17" s="192">
        <v>60.331020883710764</v>
      </c>
      <c r="J17" s="192">
        <v>60.568710815295525</v>
      </c>
      <c r="K17" s="192">
        <v>60.843812433008424</v>
      </c>
      <c r="L17" s="192">
        <v>61.375726110730547</v>
      </c>
      <c r="M17" s="192">
        <v>61.659345542339814</v>
      </c>
      <c r="N17" s="192">
        <v>61.687999574586819</v>
      </c>
      <c r="O17" s="192">
        <v>61.735412762264716</v>
      </c>
      <c r="P17" s="192">
        <v>61.620948545600527</v>
      </c>
      <c r="Q17" s="192">
        <v>61.596099378575573</v>
      </c>
      <c r="R17" s="192">
        <v>61.82055001542205</v>
      </c>
      <c r="S17" s="192">
        <v>61.922841147695387</v>
      </c>
      <c r="T17" s="192">
        <v>62.374455124559027</v>
      </c>
      <c r="U17" s="192">
        <v>62.663144072256728</v>
      </c>
      <c r="V17" s="192">
        <v>62.923403938009436</v>
      </c>
      <c r="W17" s="192">
        <v>63.273443256113652</v>
      </c>
      <c r="X17" s="192">
        <v>63.374742675544546</v>
      </c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</row>
    <row r="18" spans="2:71" s="57" customFormat="1" ht="14.25" customHeight="1" x14ac:dyDescent="0.2">
      <c r="B18" s="129" t="s">
        <v>104</v>
      </c>
      <c r="D18" s="192">
        <v>19.016857843347935</v>
      </c>
      <c r="E18" s="192">
        <v>18.754210584678273</v>
      </c>
      <c r="F18" s="192">
        <v>18.745430224026009</v>
      </c>
      <c r="G18" s="192">
        <v>18.695188742028005</v>
      </c>
      <c r="H18" s="192">
        <v>18.688429685174288</v>
      </c>
      <c r="I18" s="192">
        <v>18.598685226807717</v>
      </c>
      <c r="J18" s="192">
        <v>18.575300855780473</v>
      </c>
      <c r="K18" s="192">
        <v>18.46736621952904</v>
      </c>
      <c r="L18" s="192">
        <v>18.573557199225188</v>
      </c>
      <c r="M18" s="192">
        <v>18.55431993701082</v>
      </c>
      <c r="N18" s="192">
        <v>18.665196155333163</v>
      </c>
      <c r="O18" s="192">
        <v>18.781929020539316</v>
      </c>
      <c r="P18" s="192">
        <v>18.955864387077519</v>
      </c>
      <c r="Q18" s="192">
        <v>19.072924196660139</v>
      </c>
      <c r="R18" s="192">
        <v>19.207675475809197</v>
      </c>
      <c r="S18" s="192">
        <v>19.427953606119345</v>
      </c>
      <c r="T18" s="192">
        <v>19.494790945946509</v>
      </c>
      <c r="U18" s="192">
        <v>19.652840394585837</v>
      </c>
      <c r="V18" s="192">
        <v>19.864553341016531</v>
      </c>
      <c r="W18" s="192">
        <v>19.980192787579302</v>
      </c>
      <c r="X18" s="192">
        <v>20.195360196417123</v>
      </c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</row>
    <row r="19" spans="2:71" s="57" customFormat="1" ht="14.25" customHeight="1" x14ac:dyDescent="0.2">
      <c r="B19" s="129" t="s">
        <v>93</v>
      </c>
      <c r="D19" s="135">
        <v>79.239686997455138</v>
      </c>
      <c r="E19" s="135">
        <v>78.948368209700988</v>
      </c>
      <c r="F19" s="135">
        <v>78.801826285408723</v>
      </c>
      <c r="G19" s="135">
        <v>78.824267937237067</v>
      </c>
      <c r="H19" s="135">
        <v>78.956104935502523</v>
      </c>
      <c r="I19" s="135">
        <v>78.929706110518481</v>
      </c>
      <c r="J19" s="135">
        <v>79.144011671076001</v>
      </c>
      <c r="K19" s="135">
        <v>79.311178652537464</v>
      </c>
      <c r="L19" s="135">
        <v>79.949283309955732</v>
      </c>
      <c r="M19" s="135">
        <v>80.213665479350638</v>
      </c>
      <c r="N19" s="135">
        <v>80.353195729919975</v>
      </c>
      <c r="O19" s="135">
        <v>80.517341782804039</v>
      </c>
      <c r="P19" s="135">
        <v>80.576812932678052</v>
      </c>
      <c r="Q19" s="135">
        <v>80.669023575235713</v>
      </c>
      <c r="R19" s="135">
        <v>81.02822549123124</v>
      </c>
      <c r="S19" s="135">
        <v>81.350794753814739</v>
      </c>
      <c r="T19" s="135">
        <v>81.86924607050554</v>
      </c>
      <c r="U19" s="135">
        <v>82.315984466842565</v>
      </c>
      <c r="V19" s="135">
        <v>82.78795727902596</v>
      </c>
      <c r="W19" s="135">
        <v>83.25363604369295</v>
      </c>
      <c r="X19" s="135">
        <v>83.570102871961666</v>
      </c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</row>
    <row r="20" spans="2:71" s="57" customFormat="1" ht="14.25" customHeight="1" x14ac:dyDescent="0.2">
      <c r="B20" s="129" t="s">
        <v>96</v>
      </c>
      <c r="D20" s="135">
        <v>2.8152026758489068</v>
      </c>
      <c r="E20" s="135">
        <v>2.7699929241666568</v>
      </c>
      <c r="F20" s="135">
        <v>2.5214932727335646</v>
      </c>
      <c r="G20" s="135">
        <v>2.567655895140446</v>
      </c>
      <c r="H20" s="135">
        <v>2.5045995631837976</v>
      </c>
      <c r="I20" s="135">
        <v>2.2628053905004433</v>
      </c>
      <c r="J20" s="135">
        <v>2.2545289521211584</v>
      </c>
      <c r="K20" s="135">
        <v>2.1141483224699549</v>
      </c>
      <c r="L20" s="135">
        <v>2.0250013944124063</v>
      </c>
      <c r="M20" s="135">
        <v>1.9030831742766847</v>
      </c>
      <c r="N20" s="135">
        <v>1.5306963642889779</v>
      </c>
      <c r="O20" s="135">
        <v>1.2259155595099898</v>
      </c>
      <c r="P20" s="135">
        <v>1.0726274756554885</v>
      </c>
      <c r="Q20" s="135">
        <v>1.2686008186798041</v>
      </c>
      <c r="R20" s="135">
        <v>1.5716143314907374</v>
      </c>
      <c r="S20" s="135">
        <v>1.8013403198975286</v>
      </c>
      <c r="T20" s="135">
        <v>1.9108499306835633</v>
      </c>
      <c r="U20" s="135">
        <v>1.8779855559180356</v>
      </c>
      <c r="V20" s="135">
        <v>1.8678419746367225</v>
      </c>
      <c r="W20" s="135">
        <v>1.9404250680719444</v>
      </c>
      <c r="X20" s="135">
        <v>2.0415609107058947</v>
      </c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</row>
    <row r="21" spans="2:71" s="57" customFormat="1" ht="14.25" customHeight="1" x14ac:dyDescent="0.2">
      <c r="B21" s="16" t="s">
        <v>94</v>
      </c>
      <c r="C21" s="81"/>
      <c r="D21" s="137">
        <v>97.184797324151077</v>
      </c>
      <c r="E21" s="137">
        <v>97.230007075833356</v>
      </c>
      <c r="F21" s="137">
        <v>97.478506727266435</v>
      </c>
      <c r="G21" s="137">
        <v>97.432344104859553</v>
      </c>
      <c r="H21" s="137">
        <v>97.495400436816197</v>
      </c>
      <c r="I21" s="137">
        <v>97.737194609499554</v>
      </c>
      <c r="J21" s="137">
        <v>97.745471047878837</v>
      </c>
      <c r="K21" s="137">
        <v>97.885851677530027</v>
      </c>
      <c r="L21" s="137">
        <v>97.974998605587587</v>
      </c>
      <c r="M21" s="137">
        <v>98.096916825723326</v>
      </c>
      <c r="N21" s="137">
        <v>98.469303635711</v>
      </c>
      <c r="O21" s="137">
        <v>98.77408444049</v>
      </c>
      <c r="P21" s="137">
        <v>98.927372524344506</v>
      </c>
      <c r="Q21" s="137">
        <v>98.731399181320185</v>
      </c>
      <c r="R21" s="137">
        <v>98.42838566850925</v>
      </c>
      <c r="S21" s="137">
        <v>98.198659680102466</v>
      </c>
      <c r="T21" s="137">
        <v>98.08915006931646</v>
      </c>
      <c r="U21" s="137">
        <v>98.122014444081969</v>
      </c>
      <c r="V21" s="137">
        <v>98.132158025363296</v>
      </c>
      <c r="W21" s="137">
        <v>98.059574931928069</v>
      </c>
      <c r="X21" s="137">
        <v>97.958439089294117</v>
      </c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</row>
    <row r="22" spans="2:71" ht="14.25" customHeight="1" x14ac:dyDescent="0.2">
      <c r="B22" s="52" t="s">
        <v>268</v>
      </c>
      <c r="BL22" s="5"/>
      <c r="BM22" s="5"/>
      <c r="BN22" s="5"/>
      <c r="BO22" s="5"/>
      <c r="BP22" s="5"/>
      <c r="BQ22" s="5"/>
      <c r="BR22" s="5"/>
      <c r="BS22" s="5"/>
    </row>
    <row r="23" spans="2:71" s="20" customFormat="1" ht="11.25" x14ac:dyDescent="0.2">
      <c r="C23" s="90" t="s">
        <v>97</v>
      </c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9"/>
      <c r="BM23" s="9"/>
      <c r="BN23" s="9"/>
      <c r="BO23" s="9"/>
      <c r="BP23" s="9"/>
      <c r="BQ23" s="9"/>
      <c r="BR23" s="9"/>
      <c r="BS23" s="9"/>
    </row>
    <row r="24" spans="2:71" ht="14.25" customHeight="1" x14ac:dyDescent="0.2">
      <c r="C24" s="91" t="s">
        <v>98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BL24" s="5"/>
      <c r="BM24" s="5"/>
      <c r="BN24" s="5"/>
      <c r="BO24" s="5"/>
      <c r="BP24" s="5"/>
      <c r="BQ24" s="5"/>
      <c r="BR24" s="5"/>
      <c r="BS24" s="5"/>
    </row>
    <row r="25" spans="2:71" s="5" customFormat="1" ht="14.25" customHeight="1" x14ac:dyDescent="0.2"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</row>
    <row r="26" spans="2:71" ht="14.25" customHeight="1" x14ac:dyDescent="0.2"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</row>
    <row r="27" spans="2:71" ht="14.25" customHeight="1" x14ac:dyDescent="0.2"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</row>
    <row r="29" spans="2:71" ht="14.25" customHeight="1" x14ac:dyDescent="0.2"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</row>
    <row r="30" spans="2:71" ht="17.25" customHeight="1" x14ac:dyDescent="0.2">
      <c r="P30" s="138"/>
      <c r="Q30" s="220"/>
      <c r="R30" s="220"/>
      <c r="S30" s="220"/>
      <c r="T30" s="220"/>
      <c r="U30" s="220"/>
      <c r="V30" s="220"/>
      <c r="W30" s="221"/>
      <c r="X30" s="221"/>
      <c r="Y30" s="222"/>
      <c r="Z30" s="222"/>
      <c r="AA30" s="222"/>
    </row>
    <row r="31" spans="2:71" ht="14.25" customHeight="1" x14ac:dyDescent="0.2"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</row>
    <row r="33" spans="4:24" ht="14.25" customHeight="1" x14ac:dyDescent="0.2">
      <c r="S33" s="111"/>
    </row>
    <row r="34" spans="4:24" ht="14.25" customHeight="1" x14ac:dyDescent="0.2">
      <c r="S34" s="111"/>
    </row>
    <row r="36" spans="4:24" ht="14.25" customHeight="1" x14ac:dyDescent="0.2"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</row>
    <row r="37" spans="4:24" ht="14.25" customHeight="1" x14ac:dyDescent="0.2">
      <c r="S37" s="111"/>
    </row>
  </sheetData>
  <phoneticPr fontId="0" type="noConversion"/>
  <pageMargins left="0" right="0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S95"/>
  <sheetViews>
    <sheetView showGridLines="0" zoomScaleNormal="100" zoomScaleSheetLayoutView="100" workbookViewId="0">
      <pane xSplit="3" ySplit="7" topLeftCell="D59" activePane="bottomRight" state="frozen"/>
      <selection activeCell="G27" sqref="G27"/>
      <selection pane="topRight" activeCell="G27" sqref="G27"/>
      <selection pane="bottomLeft" activeCell="G27" sqref="G27"/>
      <selection pane="bottomRight" activeCell="D84" sqref="D84"/>
    </sheetView>
  </sheetViews>
  <sheetFormatPr defaultColWidth="10.28515625" defaultRowHeight="11.25" x14ac:dyDescent="0.2"/>
  <cols>
    <col min="1" max="1" width="3.7109375" style="1" customWidth="1"/>
    <col min="2" max="2" width="5.85546875" style="1" customWidth="1"/>
    <col min="3" max="3" width="14.140625" style="19" customWidth="1"/>
    <col min="4" max="4" width="11.42578125" style="3" bestFit="1" customWidth="1"/>
    <col min="5" max="11" width="13.42578125" style="3" bestFit="1" customWidth="1"/>
    <col min="12" max="12" width="10.28515625" style="8"/>
    <col min="13" max="16384" width="10.28515625" style="1"/>
  </cols>
  <sheetData>
    <row r="1" spans="2:19" s="139" customFormat="1" ht="12.75" x14ac:dyDescent="0.2">
      <c r="B1" s="68" t="s">
        <v>181</v>
      </c>
      <c r="D1" s="140"/>
      <c r="E1" s="140"/>
      <c r="F1" s="140"/>
      <c r="G1" s="140"/>
      <c r="H1" s="140"/>
      <c r="I1" s="140"/>
      <c r="J1" s="140"/>
      <c r="K1" s="71" t="s">
        <v>291</v>
      </c>
    </row>
    <row r="2" spans="2:19" s="139" customFormat="1" ht="12.75" x14ac:dyDescent="0.2">
      <c r="B2" s="68"/>
      <c r="D2" s="140"/>
      <c r="E2" s="140"/>
      <c r="F2" s="140"/>
      <c r="G2" s="140"/>
      <c r="H2" s="140"/>
      <c r="I2" s="140"/>
      <c r="J2" s="140"/>
      <c r="K2" s="140"/>
    </row>
    <row r="3" spans="2:19" x14ac:dyDescent="0.2">
      <c r="C3" s="2" t="s">
        <v>0</v>
      </c>
      <c r="E3" s="4"/>
      <c r="F3" s="4"/>
      <c r="G3" s="4"/>
      <c r="H3" s="4"/>
      <c r="I3" s="4"/>
      <c r="J3" s="4"/>
      <c r="K3" s="4"/>
      <c r="L3" s="5"/>
    </row>
    <row r="4" spans="2:19" x14ac:dyDescent="0.2">
      <c r="C4" s="2" t="s">
        <v>182</v>
      </c>
      <c r="E4" s="6"/>
      <c r="F4" s="6"/>
      <c r="G4" s="6"/>
      <c r="H4" s="6"/>
      <c r="I4" s="6"/>
      <c r="J4" s="6"/>
      <c r="K4" s="6"/>
      <c r="L4" s="7"/>
    </row>
    <row r="5" spans="2:19" s="8" customFormat="1" x14ac:dyDescent="0.2">
      <c r="C5" s="9" t="s">
        <v>257</v>
      </c>
      <c r="D5" s="10"/>
      <c r="E5" s="11"/>
      <c r="F5" s="11"/>
      <c r="G5" s="11"/>
      <c r="H5" s="11"/>
      <c r="I5" s="11"/>
      <c r="J5" s="11"/>
      <c r="K5" s="11"/>
      <c r="L5" s="5"/>
    </row>
    <row r="6" spans="2:19" s="8" customFormat="1" x14ac:dyDescent="0.2">
      <c r="C6" s="9"/>
      <c r="D6" s="233"/>
      <c r="E6" s="234"/>
      <c r="F6" s="234"/>
      <c r="G6" s="234"/>
      <c r="H6" s="234"/>
      <c r="I6" s="234"/>
      <c r="J6" s="234"/>
      <c r="K6" s="234"/>
      <c r="L6" s="56"/>
    </row>
    <row r="7" spans="2:19" s="8" customFormat="1" ht="38.25" customHeight="1" thickBot="1" x14ac:dyDescent="0.25">
      <c r="B7" s="12"/>
      <c r="C7" s="13" t="s">
        <v>1</v>
      </c>
      <c r="D7" s="14" t="s">
        <v>2</v>
      </c>
      <c r="E7" s="14" t="s">
        <v>4</v>
      </c>
      <c r="F7" s="14" t="s">
        <v>3</v>
      </c>
      <c r="G7" s="14" t="s">
        <v>5</v>
      </c>
      <c r="H7" s="14" t="s">
        <v>6</v>
      </c>
      <c r="I7" s="14" t="s">
        <v>7</v>
      </c>
      <c r="J7" s="14" t="s">
        <v>8</v>
      </c>
      <c r="K7" s="14" t="s">
        <v>286</v>
      </c>
    </row>
    <row r="8" spans="2:19" s="8" customFormat="1" ht="13.5" thickTop="1" x14ac:dyDescent="0.2">
      <c r="B8" s="22">
        <v>2010</v>
      </c>
      <c r="C8" s="5" t="s">
        <v>26</v>
      </c>
      <c r="D8" s="166">
        <v>91.2</v>
      </c>
      <c r="E8" s="166">
        <v>94.2</v>
      </c>
      <c r="F8" s="166">
        <v>91</v>
      </c>
      <c r="G8" s="166">
        <v>89.6</v>
      </c>
      <c r="H8" s="166">
        <v>93.5</v>
      </c>
      <c r="I8" s="166">
        <v>88.1</v>
      </c>
      <c r="J8" s="166">
        <v>92.1</v>
      </c>
      <c r="K8" s="166">
        <v>86.9</v>
      </c>
      <c r="L8" s="223"/>
      <c r="M8" s="223"/>
      <c r="N8" s="223"/>
      <c r="O8" s="223"/>
      <c r="P8" s="223"/>
      <c r="Q8" s="223"/>
      <c r="R8" s="223"/>
      <c r="S8" s="223"/>
    </row>
    <row r="9" spans="2:19" s="8" customFormat="1" ht="12.75" x14ac:dyDescent="0.2">
      <c r="B9" s="22"/>
      <c r="C9" s="5" t="s">
        <v>15</v>
      </c>
      <c r="D9" s="166">
        <v>89</v>
      </c>
      <c r="E9" s="166">
        <v>86.8</v>
      </c>
      <c r="F9" s="166">
        <v>89.1</v>
      </c>
      <c r="G9" s="166">
        <v>91.2</v>
      </c>
      <c r="H9" s="166">
        <v>89.2</v>
      </c>
      <c r="I9" s="166">
        <v>88</v>
      </c>
      <c r="J9" s="166">
        <v>92.4</v>
      </c>
      <c r="K9" s="166">
        <v>86.7</v>
      </c>
      <c r="L9" s="223"/>
      <c r="M9" s="223"/>
      <c r="N9" s="223"/>
      <c r="O9" s="223"/>
      <c r="P9" s="223"/>
      <c r="Q9" s="223"/>
      <c r="R9" s="223"/>
      <c r="S9" s="223"/>
    </row>
    <row r="10" spans="2:19" s="8" customFormat="1" x14ac:dyDescent="0.2">
      <c r="B10" s="22"/>
      <c r="C10" s="5" t="s">
        <v>16</v>
      </c>
      <c r="D10" s="166">
        <v>105.1</v>
      </c>
      <c r="E10" s="166">
        <v>97</v>
      </c>
      <c r="F10" s="166">
        <v>105.6</v>
      </c>
      <c r="G10" s="166">
        <v>114.9</v>
      </c>
      <c r="H10" s="166">
        <v>103</v>
      </c>
      <c r="I10" s="166">
        <v>105.4</v>
      </c>
      <c r="J10" s="166">
        <v>119.3</v>
      </c>
      <c r="K10" s="166">
        <v>101.1</v>
      </c>
    </row>
    <row r="11" spans="2:19" s="8" customFormat="1" x14ac:dyDescent="0.2">
      <c r="B11" s="22"/>
      <c r="C11" s="5" t="s">
        <v>17</v>
      </c>
      <c r="D11" s="166">
        <v>99.3</v>
      </c>
      <c r="E11" s="166">
        <v>95</v>
      </c>
      <c r="F11" s="166">
        <v>99.6</v>
      </c>
      <c r="G11" s="166">
        <v>104.6</v>
      </c>
      <c r="H11" s="166">
        <v>99.8</v>
      </c>
      <c r="I11" s="166">
        <v>97</v>
      </c>
      <c r="J11" s="166">
        <v>105.9</v>
      </c>
      <c r="K11" s="166">
        <v>94.2</v>
      </c>
    </row>
    <row r="12" spans="2:19" s="8" customFormat="1" x14ac:dyDescent="0.2">
      <c r="B12" s="22"/>
      <c r="C12" s="5" t="s">
        <v>18</v>
      </c>
      <c r="D12" s="166">
        <v>104.3</v>
      </c>
      <c r="E12" s="166">
        <v>98.8</v>
      </c>
      <c r="F12" s="166">
        <v>104.6</v>
      </c>
      <c r="G12" s="166">
        <v>110.3</v>
      </c>
      <c r="H12" s="166">
        <v>105.2</v>
      </c>
      <c r="I12" s="166">
        <v>100.9</v>
      </c>
      <c r="J12" s="166">
        <v>108.5</v>
      </c>
      <c r="K12" s="166">
        <v>98.6</v>
      </c>
    </row>
    <row r="13" spans="2:19" s="8" customFormat="1" x14ac:dyDescent="0.2">
      <c r="B13" s="22"/>
      <c r="C13" s="5" t="s">
        <v>19</v>
      </c>
      <c r="D13" s="166">
        <v>102.5</v>
      </c>
      <c r="E13" s="166">
        <v>97.4</v>
      </c>
      <c r="F13" s="166">
        <v>102.8</v>
      </c>
      <c r="G13" s="166">
        <v>106.5</v>
      </c>
      <c r="H13" s="166">
        <v>104.7</v>
      </c>
      <c r="I13" s="166">
        <v>97.8</v>
      </c>
      <c r="J13" s="166">
        <v>99.3</v>
      </c>
      <c r="K13" s="166">
        <v>97.4</v>
      </c>
    </row>
    <row r="14" spans="2:19" s="8" customFormat="1" x14ac:dyDescent="0.2">
      <c r="B14" s="22"/>
      <c r="C14" s="5" t="s">
        <v>20</v>
      </c>
      <c r="D14" s="166">
        <v>106.9</v>
      </c>
      <c r="E14" s="166">
        <v>103.2</v>
      </c>
      <c r="F14" s="166">
        <v>107.1</v>
      </c>
      <c r="G14" s="166">
        <v>108.8</v>
      </c>
      <c r="H14" s="166">
        <v>109.4</v>
      </c>
      <c r="I14" s="166">
        <v>102.4</v>
      </c>
      <c r="J14" s="166">
        <v>100.3</v>
      </c>
      <c r="K14" s="166">
        <v>103</v>
      </c>
    </row>
    <row r="15" spans="2:19" s="8" customFormat="1" x14ac:dyDescent="0.2">
      <c r="B15" s="22"/>
      <c r="C15" s="5" t="s">
        <v>21</v>
      </c>
      <c r="D15" s="166">
        <v>108.1</v>
      </c>
      <c r="E15" s="166">
        <v>103.4</v>
      </c>
      <c r="F15" s="166">
        <v>108.4</v>
      </c>
      <c r="G15" s="166">
        <v>114</v>
      </c>
      <c r="H15" s="166">
        <v>107.7</v>
      </c>
      <c r="I15" s="166">
        <v>107</v>
      </c>
      <c r="J15" s="166">
        <v>111.5</v>
      </c>
      <c r="K15" s="166">
        <v>105.7</v>
      </c>
    </row>
    <row r="16" spans="2:19" s="8" customFormat="1" x14ac:dyDescent="0.2">
      <c r="B16" s="22"/>
      <c r="C16" s="5" t="s">
        <v>22</v>
      </c>
      <c r="D16" s="166">
        <v>105.8</v>
      </c>
      <c r="E16" s="166">
        <v>102.8</v>
      </c>
      <c r="F16" s="166">
        <v>106</v>
      </c>
      <c r="G16" s="166">
        <v>111.5</v>
      </c>
      <c r="H16" s="166">
        <v>103.9</v>
      </c>
      <c r="I16" s="166">
        <v>107</v>
      </c>
      <c r="J16" s="166">
        <v>105.1</v>
      </c>
      <c r="K16" s="166">
        <v>107.6</v>
      </c>
    </row>
    <row r="17" spans="2:11" x14ac:dyDescent="0.2">
      <c r="B17" s="22"/>
      <c r="C17" s="5" t="s">
        <v>23</v>
      </c>
      <c r="D17" s="166">
        <v>107.7</v>
      </c>
      <c r="E17" s="166">
        <v>100.8</v>
      </c>
      <c r="F17" s="166">
        <v>108.2</v>
      </c>
      <c r="G17" s="166">
        <v>111.7</v>
      </c>
      <c r="H17" s="166">
        <v>105.1</v>
      </c>
      <c r="I17" s="166">
        <v>110.7</v>
      </c>
      <c r="J17" s="166">
        <v>111.3</v>
      </c>
      <c r="K17" s="166">
        <v>110.5</v>
      </c>
    </row>
    <row r="18" spans="2:11" x14ac:dyDescent="0.2">
      <c r="B18" s="22"/>
      <c r="C18" s="5" t="s">
        <v>24</v>
      </c>
      <c r="D18" s="166">
        <v>106.8</v>
      </c>
      <c r="E18" s="166">
        <v>99.1</v>
      </c>
      <c r="F18" s="166">
        <v>107.3</v>
      </c>
      <c r="G18" s="166">
        <v>118.3</v>
      </c>
      <c r="H18" s="166">
        <v>102.6</v>
      </c>
      <c r="I18" s="166">
        <v>109.9</v>
      </c>
      <c r="J18" s="166">
        <v>114.2</v>
      </c>
      <c r="K18" s="166">
        <v>108.5</v>
      </c>
    </row>
    <row r="19" spans="2:11" x14ac:dyDescent="0.2">
      <c r="B19" s="126"/>
      <c r="C19" s="24" t="s">
        <v>25</v>
      </c>
      <c r="D19" s="168">
        <v>96.6</v>
      </c>
      <c r="E19" s="168">
        <v>102</v>
      </c>
      <c r="F19" s="168">
        <v>96.2</v>
      </c>
      <c r="G19" s="168">
        <v>105.3</v>
      </c>
      <c r="H19" s="168">
        <v>95.1</v>
      </c>
      <c r="I19" s="168">
        <v>96.5</v>
      </c>
      <c r="J19" s="168">
        <v>94.3</v>
      </c>
      <c r="K19" s="168">
        <v>97.1</v>
      </c>
    </row>
    <row r="20" spans="2:11" x14ac:dyDescent="0.2">
      <c r="B20" s="22">
        <v>2011</v>
      </c>
      <c r="C20" s="5" t="s">
        <v>26</v>
      </c>
      <c r="D20" s="166">
        <v>93.2</v>
      </c>
      <c r="E20" s="166">
        <v>99.4</v>
      </c>
      <c r="F20" s="166">
        <v>92.8</v>
      </c>
      <c r="G20" s="166">
        <v>96.1</v>
      </c>
      <c r="H20" s="166">
        <v>94.2</v>
      </c>
      <c r="I20" s="166">
        <v>90.8</v>
      </c>
      <c r="J20" s="166">
        <v>96.2</v>
      </c>
      <c r="K20" s="166">
        <v>89.1</v>
      </c>
    </row>
    <row r="21" spans="2:11" x14ac:dyDescent="0.2">
      <c r="B21" s="22"/>
      <c r="C21" s="5" t="s">
        <v>15</v>
      </c>
      <c r="D21" s="166">
        <v>95.4</v>
      </c>
      <c r="E21" s="166">
        <v>90.7</v>
      </c>
      <c r="F21" s="166">
        <v>95.7</v>
      </c>
      <c r="G21" s="166">
        <v>109.1</v>
      </c>
      <c r="H21" s="166">
        <v>93</v>
      </c>
      <c r="I21" s="166">
        <v>95.2</v>
      </c>
      <c r="J21" s="166">
        <v>107.6</v>
      </c>
      <c r="K21" s="166">
        <v>91.3</v>
      </c>
    </row>
    <row r="22" spans="2:11" x14ac:dyDescent="0.2">
      <c r="B22" s="22"/>
      <c r="C22" s="5" t="s">
        <v>16</v>
      </c>
      <c r="D22" s="166">
        <v>104.4</v>
      </c>
      <c r="E22" s="166">
        <v>97</v>
      </c>
      <c r="F22" s="166">
        <v>104.8</v>
      </c>
      <c r="G22" s="166">
        <v>116.9</v>
      </c>
      <c r="H22" s="166">
        <v>103.1</v>
      </c>
      <c r="I22" s="166">
        <v>102.8</v>
      </c>
      <c r="J22" s="166">
        <v>110.2</v>
      </c>
      <c r="K22" s="166">
        <v>100.6</v>
      </c>
    </row>
    <row r="23" spans="2:11" x14ac:dyDescent="0.2">
      <c r="B23" s="22"/>
      <c r="C23" s="5" t="s">
        <v>17</v>
      </c>
      <c r="D23" s="166">
        <v>97.5</v>
      </c>
      <c r="E23" s="166">
        <v>96.5</v>
      </c>
      <c r="F23" s="166">
        <v>97.6</v>
      </c>
      <c r="G23" s="166">
        <v>104.3</v>
      </c>
      <c r="H23" s="166">
        <v>98.4</v>
      </c>
      <c r="I23" s="166">
        <v>94.2</v>
      </c>
      <c r="J23" s="166">
        <v>97.4</v>
      </c>
      <c r="K23" s="166">
        <v>93.2</v>
      </c>
    </row>
    <row r="24" spans="2:11" x14ac:dyDescent="0.2">
      <c r="B24" s="22"/>
      <c r="C24" s="5" t="s">
        <v>18</v>
      </c>
      <c r="D24" s="166">
        <v>107.1</v>
      </c>
      <c r="E24" s="166">
        <v>101.7</v>
      </c>
      <c r="F24" s="166">
        <v>107.4</v>
      </c>
      <c r="G24" s="166">
        <v>118.3</v>
      </c>
      <c r="H24" s="166">
        <v>107.2</v>
      </c>
      <c r="I24" s="166">
        <v>103.7</v>
      </c>
      <c r="J24" s="166">
        <v>106.2</v>
      </c>
      <c r="K24" s="166">
        <v>102.9</v>
      </c>
    </row>
    <row r="25" spans="2:11" x14ac:dyDescent="0.2">
      <c r="B25" s="22"/>
      <c r="C25" s="5" t="s">
        <v>19</v>
      </c>
      <c r="D25" s="166">
        <v>102.8</v>
      </c>
      <c r="E25" s="166">
        <v>101.2</v>
      </c>
      <c r="F25" s="166">
        <v>102.9</v>
      </c>
      <c r="G25" s="166">
        <v>114.5</v>
      </c>
      <c r="H25" s="166">
        <v>104.3</v>
      </c>
      <c r="I25" s="166">
        <v>96.8</v>
      </c>
      <c r="J25" s="166">
        <v>97.9</v>
      </c>
      <c r="K25" s="166">
        <v>96.4</v>
      </c>
    </row>
    <row r="26" spans="2:11" x14ac:dyDescent="0.2">
      <c r="B26" s="22"/>
      <c r="C26" s="5" t="s">
        <v>20</v>
      </c>
      <c r="D26" s="166">
        <v>106.1</v>
      </c>
      <c r="E26" s="166">
        <v>104.2</v>
      </c>
      <c r="F26" s="166">
        <v>106.2</v>
      </c>
      <c r="G26" s="166">
        <v>114.2</v>
      </c>
      <c r="H26" s="166">
        <v>106.8</v>
      </c>
      <c r="I26" s="166">
        <v>102.5</v>
      </c>
      <c r="J26" s="166">
        <v>101.4</v>
      </c>
      <c r="K26" s="166">
        <v>102.9</v>
      </c>
    </row>
    <row r="27" spans="2:11" x14ac:dyDescent="0.2">
      <c r="B27" s="22"/>
      <c r="C27" s="5" t="s">
        <v>21</v>
      </c>
      <c r="D27" s="166">
        <v>110.8</v>
      </c>
      <c r="E27" s="166">
        <v>104.3</v>
      </c>
      <c r="F27" s="166">
        <v>111.2</v>
      </c>
      <c r="G27" s="166">
        <v>126.2</v>
      </c>
      <c r="H27" s="166">
        <v>108.7</v>
      </c>
      <c r="I27" s="166">
        <v>109.7</v>
      </c>
      <c r="J27" s="166">
        <v>112.9</v>
      </c>
      <c r="K27" s="166">
        <v>108.7</v>
      </c>
    </row>
    <row r="28" spans="2:11" x14ac:dyDescent="0.2">
      <c r="B28" s="22"/>
      <c r="C28" s="5" t="s">
        <v>22</v>
      </c>
      <c r="D28" s="166">
        <v>104.8</v>
      </c>
      <c r="E28" s="166">
        <v>101.4</v>
      </c>
      <c r="F28" s="166">
        <v>105</v>
      </c>
      <c r="G28" s="166">
        <v>113.6</v>
      </c>
      <c r="H28" s="166">
        <v>104.2</v>
      </c>
      <c r="I28" s="166">
        <v>103.2</v>
      </c>
      <c r="J28" s="166">
        <v>95.9</v>
      </c>
      <c r="K28" s="166">
        <v>105.5</v>
      </c>
    </row>
    <row r="29" spans="2:11" x14ac:dyDescent="0.2">
      <c r="B29" s="22"/>
      <c r="C29" s="5" t="s">
        <v>23</v>
      </c>
      <c r="D29" s="166">
        <v>106.3</v>
      </c>
      <c r="E29" s="166">
        <v>102.7</v>
      </c>
      <c r="F29" s="166">
        <v>106.5</v>
      </c>
      <c r="G29" s="166">
        <v>113.6</v>
      </c>
      <c r="H29" s="166">
        <v>104.8</v>
      </c>
      <c r="I29" s="166">
        <v>106.5</v>
      </c>
      <c r="J29" s="166">
        <v>100.7</v>
      </c>
      <c r="K29" s="166">
        <v>108.3</v>
      </c>
    </row>
    <row r="30" spans="2:11" x14ac:dyDescent="0.2">
      <c r="B30" s="22"/>
      <c r="C30" s="5" t="s">
        <v>24</v>
      </c>
      <c r="D30" s="166">
        <v>104.2</v>
      </c>
      <c r="E30" s="166">
        <v>102.6</v>
      </c>
      <c r="F30" s="166">
        <v>104.3</v>
      </c>
      <c r="G30" s="166">
        <v>116</v>
      </c>
      <c r="H30" s="166">
        <v>100.8</v>
      </c>
      <c r="I30" s="166">
        <v>106</v>
      </c>
      <c r="J30" s="166">
        <v>101.5</v>
      </c>
      <c r="K30" s="166">
        <v>107.4</v>
      </c>
    </row>
    <row r="31" spans="2:11" x14ac:dyDescent="0.2">
      <c r="B31" s="126"/>
      <c r="C31" s="24" t="s">
        <v>25</v>
      </c>
      <c r="D31" s="168">
        <v>95.7</v>
      </c>
      <c r="E31" s="168">
        <v>104.2</v>
      </c>
      <c r="F31" s="168">
        <v>95.1</v>
      </c>
      <c r="G31" s="168">
        <v>108.3</v>
      </c>
      <c r="H31" s="168">
        <v>94.1</v>
      </c>
      <c r="I31" s="168">
        <v>94.5</v>
      </c>
      <c r="J31" s="168">
        <v>88.9</v>
      </c>
      <c r="K31" s="168">
        <v>96.2</v>
      </c>
    </row>
    <row r="32" spans="2:11" x14ac:dyDescent="0.2">
      <c r="B32" s="22">
        <v>2012</v>
      </c>
      <c r="C32" s="5" t="s">
        <v>26</v>
      </c>
      <c r="D32" s="166">
        <v>88.7</v>
      </c>
      <c r="E32" s="166">
        <v>92.4</v>
      </c>
      <c r="F32" s="166">
        <v>88.2</v>
      </c>
      <c r="G32" s="166">
        <v>79.8</v>
      </c>
      <c r="H32" s="166">
        <v>90.2</v>
      </c>
      <c r="I32" s="166">
        <v>87.8</v>
      </c>
      <c r="J32" s="166">
        <v>86.8</v>
      </c>
      <c r="K32" s="166">
        <v>88.2</v>
      </c>
    </row>
    <row r="33" spans="2:14" x14ac:dyDescent="0.2">
      <c r="B33" s="22"/>
      <c r="C33" s="5" t="s">
        <v>15</v>
      </c>
      <c r="D33" s="166">
        <v>89.8</v>
      </c>
      <c r="E33" s="166">
        <v>93.6</v>
      </c>
      <c r="F33" s="166">
        <v>89.4</v>
      </c>
      <c r="G33" s="166">
        <v>98.4</v>
      </c>
      <c r="H33" s="166">
        <v>89.9</v>
      </c>
      <c r="I33" s="166">
        <v>87.5</v>
      </c>
      <c r="J33" s="166">
        <v>82</v>
      </c>
      <c r="K33" s="166">
        <v>89.2</v>
      </c>
    </row>
    <row r="34" spans="2:14" x14ac:dyDescent="0.2">
      <c r="B34" s="22"/>
      <c r="C34" s="5" t="s">
        <v>16</v>
      </c>
      <c r="D34" s="166">
        <v>99.7</v>
      </c>
      <c r="E34" s="166">
        <v>98.6</v>
      </c>
      <c r="F34" s="166">
        <v>99.8</v>
      </c>
      <c r="G34" s="166">
        <v>112.7</v>
      </c>
      <c r="H34" s="166">
        <v>97.5</v>
      </c>
      <c r="I34" s="166">
        <v>100.5</v>
      </c>
      <c r="J34" s="166">
        <v>104.7</v>
      </c>
      <c r="K34" s="166">
        <v>99.2</v>
      </c>
    </row>
    <row r="35" spans="2:14" x14ac:dyDescent="0.2">
      <c r="B35" s="22"/>
      <c r="C35" s="5" t="s">
        <v>17</v>
      </c>
      <c r="D35" s="166">
        <v>92.8</v>
      </c>
      <c r="E35" s="166">
        <v>96.2</v>
      </c>
      <c r="F35" s="166">
        <v>92.3</v>
      </c>
      <c r="G35" s="166">
        <v>97.5</v>
      </c>
      <c r="H35" s="166">
        <v>92.5</v>
      </c>
      <c r="I35" s="166">
        <v>91.6</v>
      </c>
      <c r="J35" s="166">
        <v>92.8</v>
      </c>
      <c r="K35" s="166">
        <v>91.2</v>
      </c>
    </row>
    <row r="36" spans="2:14" x14ac:dyDescent="0.2">
      <c r="B36" s="22"/>
      <c r="C36" s="5" t="s">
        <v>18</v>
      </c>
      <c r="D36" s="166">
        <v>102.5</v>
      </c>
      <c r="E36" s="166">
        <v>104.3</v>
      </c>
      <c r="F36" s="166">
        <v>102.2</v>
      </c>
      <c r="G36" s="166">
        <v>106.7</v>
      </c>
      <c r="H36" s="166">
        <v>102.9</v>
      </c>
      <c r="I36" s="166">
        <v>100.2</v>
      </c>
      <c r="J36" s="166">
        <v>102.2</v>
      </c>
      <c r="K36" s="166">
        <v>99.6</v>
      </c>
    </row>
    <row r="37" spans="2:14" x14ac:dyDescent="0.2">
      <c r="B37" s="22"/>
      <c r="C37" s="5" t="s">
        <v>19</v>
      </c>
      <c r="D37" s="166">
        <v>98.3</v>
      </c>
      <c r="E37" s="166">
        <v>100.5</v>
      </c>
      <c r="F37" s="166">
        <v>98</v>
      </c>
      <c r="G37" s="166">
        <v>96.8</v>
      </c>
      <c r="H37" s="166">
        <v>100.1</v>
      </c>
      <c r="I37" s="166">
        <v>94.9</v>
      </c>
      <c r="J37" s="166">
        <v>96.7</v>
      </c>
      <c r="K37" s="166">
        <v>94.4</v>
      </c>
    </row>
    <row r="38" spans="2:14" x14ac:dyDescent="0.2">
      <c r="B38" s="22"/>
      <c r="C38" s="5" t="s">
        <v>20</v>
      </c>
      <c r="D38" s="166">
        <v>104.5</v>
      </c>
      <c r="E38" s="166">
        <v>103.9</v>
      </c>
      <c r="F38" s="166">
        <v>104.6</v>
      </c>
      <c r="G38" s="166">
        <v>103.5</v>
      </c>
      <c r="H38" s="166">
        <v>106</v>
      </c>
      <c r="I38" s="166">
        <v>102</v>
      </c>
      <c r="J38" s="166">
        <v>101.3</v>
      </c>
      <c r="K38" s="166">
        <v>102.2</v>
      </c>
    </row>
    <row r="39" spans="2:14" x14ac:dyDescent="0.2">
      <c r="B39" s="22"/>
      <c r="C39" s="5" t="s">
        <v>21</v>
      </c>
      <c r="D39" s="166">
        <v>111.5</v>
      </c>
      <c r="E39" s="166">
        <v>104</v>
      </c>
      <c r="F39" s="166">
        <v>112.5</v>
      </c>
      <c r="G39" s="166">
        <v>110.7</v>
      </c>
      <c r="H39" s="166">
        <v>111.4</v>
      </c>
      <c r="I39" s="166">
        <v>112.2</v>
      </c>
      <c r="J39" s="166">
        <v>117.3</v>
      </c>
      <c r="K39" s="166">
        <v>110.6</v>
      </c>
    </row>
    <row r="40" spans="2:14" x14ac:dyDescent="0.2">
      <c r="B40" s="22"/>
      <c r="C40" s="5" t="s">
        <v>22</v>
      </c>
      <c r="D40" s="166">
        <v>103.4</v>
      </c>
      <c r="E40" s="166">
        <v>97.5</v>
      </c>
      <c r="F40" s="166">
        <v>104.2</v>
      </c>
      <c r="G40" s="166">
        <v>96.1</v>
      </c>
      <c r="H40" s="166">
        <v>104.2</v>
      </c>
      <c r="I40" s="166">
        <v>104.2</v>
      </c>
      <c r="J40" s="166">
        <v>101.9</v>
      </c>
      <c r="K40" s="166">
        <v>105</v>
      </c>
    </row>
    <row r="41" spans="2:14" x14ac:dyDescent="0.2">
      <c r="B41" s="22"/>
      <c r="C41" s="5" t="s">
        <v>23</v>
      </c>
      <c r="D41" s="166">
        <v>111.8</v>
      </c>
      <c r="E41" s="166">
        <v>108.1</v>
      </c>
      <c r="F41" s="166">
        <v>112.3</v>
      </c>
      <c r="G41" s="166">
        <v>108.8</v>
      </c>
      <c r="H41" s="166">
        <v>110.5</v>
      </c>
      <c r="I41" s="166">
        <v>115.6</v>
      </c>
      <c r="J41" s="166">
        <v>117.2</v>
      </c>
      <c r="K41" s="166">
        <v>115.1</v>
      </c>
    </row>
    <row r="42" spans="2:14" x14ac:dyDescent="0.2">
      <c r="B42" s="22"/>
      <c r="C42" s="5" t="s">
        <v>24</v>
      </c>
      <c r="D42" s="166">
        <v>104.8</v>
      </c>
      <c r="E42" s="166">
        <v>97.3</v>
      </c>
      <c r="F42" s="166">
        <v>105.8</v>
      </c>
      <c r="G42" s="166">
        <v>100.2</v>
      </c>
      <c r="H42" s="166">
        <v>102.5</v>
      </c>
      <c r="I42" s="166">
        <v>111</v>
      </c>
      <c r="J42" s="166">
        <v>111.8</v>
      </c>
      <c r="K42" s="166">
        <v>110.8</v>
      </c>
    </row>
    <row r="43" spans="2:14" x14ac:dyDescent="0.2">
      <c r="B43" s="126"/>
      <c r="C43" s="24" t="s">
        <v>25</v>
      </c>
      <c r="D43" s="168">
        <v>92.2</v>
      </c>
      <c r="E43" s="168">
        <v>103.5</v>
      </c>
      <c r="F43" s="168">
        <v>90.8</v>
      </c>
      <c r="G43" s="168">
        <v>88.9</v>
      </c>
      <c r="H43" s="168">
        <v>92.5</v>
      </c>
      <c r="I43" s="168">
        <v>92.4</v>
      </c>
      <c r="J43" s="168">
        <v>85.4</v>
      </c>
      <c r="K43" s="168">
        <v>94.6</v>
      </c>
      <c r="N43" s="15"/>
    </row>
    <row r="44" spans="2:14" x14ac:dyDescent="0.2">
      <c r="B44" s="22">
        <v>2013</v>
      </c>
      <c r="C44" s="5" t="s">
        <v>26</v>
      </c>
      <c r="D44" s="166">
        <v>94.5</v>
      </c>
      <c r="E44" s="166">
        <v>94.3</v>
      </c>
      <c r="F44" s="166">
        <v>94.5</v>
      </c>
      <c r="G44" s="166">
        <v>98.8</v>
      </c>
      <c r="H44" s="166">
        <v>93.9</v>
      </c>
      <c r="I44" s="166">
        <v>94.8</v>
      </c>
      <c r="J44" s="166">
        <v>99.1</v>
      </c>
      <c r="K44" s="166">
        <v>93.5</v>
      </c>
    </row>
    <row r="45" spans="2:14" x14ac:dyDescent="0.2">
      <c r="B45" s="8"/>
      <c r="C45" s="15" t="s">
        <v>15</v>
      </c>
      <c r="D45" s="166">
        <v>88.1</v>
      </c>
      <c r="E45" s="166">
        <v>85.4</v>
      </c>
      <c r="F45" s="166">
        <v>88.4</v>
      </c>
      <c r="G45" s="166">
        <v>103.4</v>
      </c>
      <c r="H45" s="166">
        <v>86.7</v>
      </c>
      <c r="I45" s="166">
        <v>86.4</v>
      </c>
      <c r="J45" s="166">
        <v>84.9</v>
      </c>
      <c r="K45" s="166">
        <v>86.8</v>
      </c>
    </row>
    <row r="46" spans="2:14" x14ac:dyDescent="0.2">
      <c r="B46" s="8"/>
      <c r="C46" s="5" t="s">
        <v>16</v>
      </c>
      <c r="D46" s="166">
        <v>97.7</v>
      </c>
      <c r="E46" s="166">
        <v>89.6</v>
      </c>
      <c r="F46" s="166">
        <v>98.7</v>
      </c>
      <c r="G46" s="166">
        <v>113.7</v>
      </c>
      <c r="H46" s="166">
        <v>95.9</v>
      </c>
      <c r="I46" s="166">
        <v>96.8</v>
      </c>
      <c r="J46" s="166">
        <v>105.5</v>
      </c>
      <c r="K46" s="166">
        <v>94</v>
      </c>
    </row>
    <row r="47" spans="2:14" x14ac:dyDescent="0.2">
      <c r="B47" s="8"/>
      <c r="C47" s="15" t="s">
        <v>17</v>
      </c>
      <c r="D47" s="166">
        <v>101.8</v>
      </c>
      <c r="E47" s="166">
        <v>90.6</v>
      </c>
      <c r="F47" s="166">
        <v>103.2</v>
      </c>
      <c r="G47" s="166">
        <v>120.1</v>
      </c>
      <c r="H47" s="166">
        <v>98.8</v>
      </c>
      <c r="I47" s="166">
        <v>103</v>
      </c>
      <c r="J47" s="166">
        <v>111.8</v>
      </c>
      <c r="K47" s="166">
        <v>100.2</v>
      </c>
    </row>
    <row r="48" spans="2:14" x14ac:dyDescent="0.2">
      <c r="B48" s="8"/>
      <c r="C48" s="5" t="s">
        <v>18</v>
      </c>
      <c r="D48" s="166">
        <v>105</v>
      </c>
      <c r="E48" s="166">
        <v>95.5</v>
      </c>
      <c r="F48" s="166">
        <v>106.2</v>
      </c>
      <c r="G48" s="166">
        <v>114.9</v>
      </c>
      <c r="H48" s="166">
        <v>104.1</v>
      </c>
      <c r="I48" s="166">
        <v>104.4</v>
      </c>
      <c r="J48" s="166">
        <v>108.8</v>
      </c>
      <c r="K48" s="166">
        <v>103</v>
      </c>
    </row>
    <row r="49" spans="2:11" x14ac:dyDescent="0.2">
      <c r="B49" s="8"/>
      <c r="C49" s="15" t="s">
        <v>19</v>
      </c>
      <c r="D49" s="166">
        <v>101.7</v>
      </c>
      <c r="E49" s="166">
        <v>97.1</v>
      </c>
      <c r="F49" s="166">
        <v>102.3</v>
      </c>
      <c r="G49" s="166">
        <v>112.1</v>
      </c>
      <c r="H49" s="166">
        <v>100.8</v>
      </c>
      <c r="I49" s="166">
        <v>100.7</v>
      </c>
      <c r="J49" s="166">
        <v>103.6</v>
      </c>
      <c r="K49" s="166">
        <v>99.8</v>
      </c>
    </row>
    <row r="50" spans="2:11" x14ac:dyDescent="0.2">
      <c r="B50" s="8"/>
      <c r="C50" s="5" t="s">
        <v>20</v>
      </c>
      <c r="D50" s="166">
        <v>108</v>
      </c>
      <c r="E50" s="166">
        <v>100.6</v>
      </c>
      <c r="F50" s="166">
        <v>109</v>
      </c>
      <c r="G50" s="166">
        <v>117</v>
      </c>
      <c r="H50" s="166">
        <v>107.8</v>
      </c>
      <c r="I50" s="166">
        <v>106.2</v>
      </c>
      <c r="J50" s="166">
        <v>104.7</v>
      </c>
      <c r="K50" s="166">
        <v>106.7</v>
      </c>
    </row>
    <row r="51" spans="2:11" x14ac:dyDescent="0.2">
      <c r="B51" s="8"/>
      <c r="C51" s="15" t="s">
        <v>21</v>
      </c>
      <c r="D51" s="166">
        <v>112</v>
      </c>
      <c r="E51" s="166">
        <v>101.9</v>
      </c>
      <c r="F51" s="166">
        <v>113.3</v>
      </c>
      <c r="G51" s="166">
        <v>122.1</v>
      </c>
      <c r="H51" s="166">
        <v>110.5</v>
      </c>
      <c r="I51" s="166">
        <v>112.3</v>
      </c>
      <c r="J51" s="166">
        <v>114.7</v>
      </c>
      <c r="K51" s="166">
        <v>111.5</v>
      </c>
    </row>
    <row r="52" spans="2:11" x14ac:dyDescent="0.2">
      <c r="B52" s="8"/>
      <c r="C52" s="5" t="s">
        <v>22</v>
      </c>
      <c r="D52" s="166">
        <v>107.3</v>
      </c>
      <c r="E52" s="166">
        <v>97.2</v>
      </c>
      <c r="F52" s="166">
        <v>108.6</v>
      </c>
      <c r="G52" s="166">
        <v>119.2</v>
      </c>
      <c r="H52" s="166">
        <v>104.6</v>
      </c>
      <c r="I52" s="166">
        <v>109.1</v>
      </c>
      <c r="J52" s="166">
        <v>109.9</v>
      </c>
      <c r="K52" s="166">
        <v>108.8</v>
      </c>
    </row>
    <row r="53" spans="2:11" x14ac:dyDescent="0.2">
      <c r="B53" s="8"/>
      <c r="C53" s="15" t="s">
        <v>23</v>
      </c>
      <c r="D53" s="166">
        <v>112.6</v>
      </c>
      <c r="E53" s="166">
        <v>104</v>
      </c>
      <c r="F53" s="166">
        <v>113.7</v>
      </c>
      <c r="G53" s="166">
        <v>127.1</v>
      </c>
      <c r="H53" s="166">
        <v>108.5</v>
      </c>
      <c r="I53" s="166">
        <v>116.3</v>
      </c>
      <c r="J53" s="166">
        <v>117.7</v>
      </c>
      <c r="K53" s="166">
        <v>115.9</v>
      </c>
    </row>
    <row r="54" spans="2:11" x14ac:dyDescent="0.2">
      <c r="B54" s="8"/>
      <c r="C54" s="5" t="s">
        <v>24</v>
      </c>
      <c r="D54" s="166">
        <v>106.1</v>
      </c>
      <c r="E54" s="166">
        <v>100.2</v>
      </c>
      <c r="F54" s="166">
        <v>106.9</v>
      </c>
      <c r="G54" s="166">
        <v>113</v>
      </c>
      <c r="H54" s="166">
        <v>103</v>
      </c>
      <c r="I54" s="166">
        <v>110.2</v>
      </c>
      <c r="J54" s="166">
        <v>109.2</v>
      </c>
      <c r="K54" s="166">
        <v>110.5</v>
      </c>
    </row>
    <row r="55" spans="2:11" x14ac:dyDescent="0.2">
      <c r="B55" s="110"/>
      <c r="C55" s="17" t="s">
        <v>25</v>
      </c>
      <c r="D55" s="168">
        <v>90.1</v>
      </c>
      <c r="E55" s="168">
        <v>99.9</v>
      </c>
      <c r="F55" s="168">
        <v>88.9</v>
      </c>
      <c r="G55" s="168">
        <v>85</v>
      </c>
      <c r="H55" s="168">
        <v>90.1</v>
      </c>
      <c r="I55" s="168">
        <v>91.3</v>
      </c>
      <c r="J55" s="168">
        <v>83.1</v>
      </c>
      <c r="K55" s="168">
        <v>93.9</v>
      </c>
    </row>
    <row r="56" spans="2:11" x14ac:dyDescent="0.2">
      <c r="B56" s="176">
        <v>2014</v>
      </c>
      <c r="C56" s="5" t="s">
        <v>26</v>
      </c>
      <c r="D56" s="166">
        <v>92.6</v>
      </c>
      <c r="E56" s="166">
        <v>96.2</v>
      </c>
      <c r="F56" s="166">
        <v>92.2</v>
      </c>
      <c r="G56" s="166">
        <v>99.7</v>
      </c>
      <c r="H56" s="166">
        <v>91.2</v>
      </c>
      <c r="I56" s="166">
        <v>93.2</v>
      </c>
      <c r="J56" s="166">
        <v>94.8</v>
      </c>
      <c r="K56" s="166">
        <v>92.7</v>
      </c>
    </row>
    <row r="57" spans="2:11" x14ac:dyDescent="0.2">
      <c r="B57" s="8"/>
      <c r="C57" s="5" t="s">
        <v>15</v>
      </c>
      <c r="D57" s="166">
        <v>92.3</v>
      </c>
      <c r="E57" s="166">
        <v>86.8</v>
      </c>
      <c r="F57" s="166">
        <v>93</v>
      </c>
      <c r="G57" s="166">
        <v>112.3</v>
      </c>
      <c r="H57" s="166">
        <v>87.7</v>
      </c>
      <c r="I57" s="166">
        <v>95.8</v>
      </c>
      <c r="J57" s="166">
        <v>104.6</v>
      </c>
      <c r="K57" s="166">
        <v>93</v>
      </c>
    </row>
    <row r="58" spans="2:11" x14ac:dyDescent="0.2">
      <c r="B58" s="8"/>
      <c r="C58" s="5" t="s">
        <v>16</v>
      </c>
      <c r="D58" s="166">
        <v>97.3</v>
      </c>
      <c r="E58" s="166">
        <v>97.5</v>
      </c>
      <c r="F58" s="166">
        <v>97.3</v>
      </c>
      <c r="G58" s="166">
        <v>106.2</v>
      </c>
      <c r="H58" s="166">
        <v>96</v>
      </c>
      <c r="I58" s="166">
        <v>97.5</v>
      </c>
      <c r="J58" s="166">
        <v>100.3</v>
      </c>
      <c r="K58" s="166">
        <v>96.6</v>
      </c>
    </row>
    <row r="59" spans="2:11" x14ac:dyDescent="0.2">
      <c r="B59" s="8"/>
      <c r="C59" s="5" t="s">
        <v>17</v>
      </c>
      <c r="D59" s="166">
        <v>96</v>
      </c>
      <c r="E59" s="166">
        <v>95.9</v>
      </c>
      <c r="F59" s="166">
        <v>96</v>
      </c>
      <c r="G59" s="166">
        <v>103.5</v>
      </c>
      <c r="H59" s="166">
        <v>94.3</v>
      </c>
      <c r="I59" s="166">
        <v>97</v>
      </c>
      <c r="J59" s="166">
        <v>98.7</v>
      </c>
      <c r="K59" s="166">
        <v>96.5</v>
      </c>
    </row>
    <row r="60" spans="2:11" x14ac:dyDescent="0.2">
      <c r="B60" s="8"/>
      <c r="C60" s="5" t="s">
        <v>18</v>
      </c>
      <c r="D60" s="166">
        <v>101.7</v>
      </c>
      <c r="E60" s="166">
        <v>102.8</v>
      </c>
      <c r="F60" s="166">
        <v>101.6</v>
      </c>
      <c r="G60" s="166">
        <v>104.8</v>
      </c>
      <c r="H60" s="166">
        <v>100.9</v>
      </c>
      <c r="I60" s="166">
        <v>102.4</v>
      </c>
      <c r="J60" s="166">
        <v>96.3</v>
      </c>
      <c r="K60" s="166">
        <v>104.3</v>
      </c>
    </row>
    <row r="61" spans="2:11" x14ac:dyDescent="0.2">
      <c r="B61" s="8"/>
      <c r="C61" s="5" t="s">
        <v>19</v>
      </c>
      <c r="D61" s="166">
        <v>94.9</v>
      </c>
      <c r="E61" s="166">
        <v>101.1</v>
      </c>
      <c r="F61" s="166">
        <v>94.1</v>
      </c>
      <c r="G61" s="166">
        <v>89</v>
      </c>
      <c r="H61" s="166">
        <v>98.2</v>
      </c>
      <c r="I61" s="166">
        <v>90.1</v>
      </c>
      <c r="J61" s="166">
        <v>69.7</v>
      </c>
      <c r="K61" s="166">
        <v>96.6</v>
      </c>
    </row>
    <row r="62" spans="2:11" x14ac:dyDescent="0.2">
      <c r="B62" s="8"/>
      <c r="C62" s="5" t="s">
        <v>20</v>
      </c>
      <c r="D62" s="166">
        <v>104.4</v>
      </c>
      <c r="E62" s="166">
        <v>107.4</v>
      </c>
      <c r="F62" s="166">
        <v>104.1</v>
      </c>
      <c r="G62" s="166">
        <v>105.9</v>
      </c>
      <c r="H62" s="166">
        <v>104.4</v>
      </c>
      <c r="I62" s="166">
        <v>104.2</v>
      </c>
      <c r="J62" s="166">
        <v>91.8</v>
      </c>
      <c r="K62" s="166">
        <v>108.1</v>
      </c>
    </row>
    <row r="63" spans="2:11" x14ac:dyDescent="0.2">
      <c r="B63" s="8"/>
      <c r="C63" s="5" t="s">
        <v>21</v>
      </c>
      <c r="D63" s="166">
        <v>106.3</v>
      </c>
      <c r="E63" s="166">
        <v>110.9</v>
      </c>
      <c r="F63" s="166">
        <v>105.8</v>
      </c>
      <c r="G63" s="166">
        <v>104.1</v>
      </c>
      <c r="H63" s="166">
        <v>107.3</v>
      </c>
      <c r="I63" s="166">
        <v>105.6</v>
      </c>
      <c r="J63" s="166">
        <v>96.3</v>
      </c>
      <c r="K63" s="166">
        <v>108.5</v>
      </c>
    </row>
    <row r="64" spans="2:11" x14ac:dyDescent="0.2">
      <c r="B64" s="8"/>
      <c r="C64" s="5" t="s">
        <v>22</v>
      </c>
      <c r="D64" s="166">
        <v>105.6</v>
      </c>
      <c r="E64" s="166">
        <v>107.7</v>
      </c>
      <c r="F64" s="166">
        <v>105.3</v>
      </c>
      <c r="G64" s="166">
        <v>107.1</v>
      </c>
      <c r="H64" s="166">
        <v>103.4</v>
      </c>
      <c r="I64" s="166">
        <v>109.7</v>
      </c>
      <c r="J64" s="166">
        <v>104.5</v>
      </c>
      <c r="K64" s="166">
        <v>111.3</v>
      </c>
    </row>
    <row r="65" spans="2:14" x14ac:dyDescent="0.2">
      <c r="B65" s="8"/>
      <c r="C65" s="5" t="s">
        <v>23</v>
      </c>
      <c r="D65" s="166">
        <v>109.3</v>
      </c>
      <c r="E65" s="166">
        <v>112.2</v>
      </c>
      <c r="F65" s="166">
        <v>108.9</v>
      </c>
      <c r="G65" s="166">
        <v>111.7</v>
      </c>
      <c r="H65" s="166">
        <v>106.3</v>
      </c>
      <c r="I65" s="166">
        <v>114.5</v>
      </c>
      <c r="J65" s="166">
        <v>109.8</v>
      </c>
      <c r="K65" s="166">
        <v>116</v>
      </c>
      <c r="M65" s="8"/>
    </row>
    <row r="66" spans="2:14" x14ac:dyDescent="0.2">
      <c r="B66" s="8"/>
      <c r="C66" s="5" t="s">
        <v>24</v>
      </c>
      <c r="D66" s="166">
        <v>99.8</v>
      </c>
      <c r="E66" s="166">
        <v>105.7</v>
      </c>
      <c r="F66" s="166">
        <v>99.1</v>
      </c>
      <c r="G66" s="166">
        <v>100.9</v>
      </c>
      <c r="H66" s="166">
        <v>97.1</v>
      </c>
      <c r="I66" s="166">
        <v>104.3</v>
      </c>
      <c r="J66" s="166">
        <v>96.9</v>
      </c>
      <c r="K66" s="166">
        <v>106.7</v>
      </c>
      <c r="M66" s="8"/>
    </row>
    <row r="67" spans="2:14" x14ac:dyDescent="0.2">
      <c r="B67" s="110"/>
      <c r="C67" s="24" t="s">
        <v>25</v>
      </c>
      <c r="D67" s="168">
        <v>87.7</v>
      </c>
      <c r="E67" s="168">
        <v>110.6</v>
      </c>
      <c r="F67" s="168">
        <v>84.8</v>
      </c>
      <c r="G67" s="168">
        <v>75.5</v>
      </c>
      <c r="H67" s="168">
        <v>88.8</v>
      </c>
      <c r="I67" s="168">
        <v>88.6</v>
      </c>
      <c r="J67" s="168">
        <v>75.400000000000006</v>
      </c>
      <c r="K67" s="168">
        <v>92.8</v>
      </c>
      <c r="M67" s="8"/>
    </row>
    <row r="68" spans="2:14" x14ac:dyDescent="0.2">
      <c r="B68" s="8">
        <v>2015</v>
      </c>
      <c r="C68" s="5" t="s">
        <v>26</v>
      </c>
      <c r="D68" s="166">
        <v>88.1</v>
      </c>
      <c r="E68" s="166">
        <v>107.4</v>
      </c>
      <c r="F68" s="166">
        <v>85.7</v>
      </c>
      <c r="G68" s="166">
        <v>84.2</v>
      </c>
      <c r="H68" s="166">
        <v>89.3</v>
      </c>
      <c r="I68" s="166">
        <v>86.7</v>
      </c>
      <c r="J68" s="166">
        <v>81.8</v>
      </c>
      <c r="K68" s="166">
        <v>88.2</v>
      </c>
      <c r="M68" s="8"/>
    </row>
    <row r="69" spans="2:14" x14ac:dyDescent="0.2">
      <c r="B69" s="8"/>
      <c r="C69" s="5" t="s">
        <v>15</v>
      </c>
      <c r="D69" s="166">
        <v>83.8</v>
      </c>
      <c r="E69" s="166">
        <v>98.1</v>
      </c>
      <c r="F69" s="166">
        <v>82</v>
      </c>
      <c r="G69" s="166">
        <v>83.7</v>
      </c>
      <c r="H69" s="166">
        <v>84.4</v>
      </c>
      <c r="I69" s="166">
        <v>82.3</v>
      </c>
      <c r="J69" s="166">
        <v>77.2</v>
      </c>
      <c r="K69" s="166">
        <v>84</v>
      </c>
      <c r="M69" s="8"/>
      <c r="N69" s="8"/>
    </row>
    <row r="70" spans="2:14" x14ac:dyDescent="0.2">
      <c r="B70" s="8"/>
      <c r="C70" s="5" t="s">
        <v>16</v>
      </c>
      <c r="D70" s="166">
        <v>94.4</v>
      </c>
      <c r="E70" s="166">
        <v>107.5</v>
      </c>
      <c r="F70" s="166">
        <v>92.7</v>
      </c>
      <c r="G70" s="166">
        <v>93.7</v>
      </c>
      <c r="H70" s="166">
        <v>94.4</v>
      </c>
      <c r="I70" s="166">
        <v>94.3</v>
      </c>
      <c r="J70" s="166">
        <v>94</v>
      </c>
      <c r="K70" s="166">
        <v>94.3</v>
      </c>
      <c r="M70" s="8"/>
      <c r="N70" s="8"/>
    </row>
    <row r="71" spans="2:14" x14ac:dyDescent="0.2">
      <c r="B71" s="8"/>
      <c r="C71" s="5" t="s">
        <v>17</v>
      </c>
      <c r="D71" s="166">
        <v>88.9</v>
      </c>
      <c r="E71" s="166">
        <v>107</v>
      </c>
      <c r="F71" s="166">
        <v>86.6</v>
      </c>
      <c r="G71" s="166">
        <v>80</v>
      </c>
      <c r="H71" s="166">
        <v>91.4</v>
      </c>
      <c r="I71" s="166">
        <v>86.4</v>
      </c>
      <c r="J71" s="166">
        <v>82.2</v>
      </c>
      <c r="K71" s="166">
        <v>87.7</v>
      </c>
      <c r="M71" s="8"/>
      <c r="N71" s="8"/>
    </row>
    <row r="72" spans="2:14" x14ac:dyDescent="0.2">
      <c r="B72" s="8"/>
      <c r="C72" s="5" t="s">
        <v>18</v>
      </c>
      <c r="D72" s="166">
        <v>93.1</v>
      </c>
      <c r="E72" s="166">
        <v>110.7</v>
      </c>
      <c r="F72" s="166">
        <v>90.9</v>
      </c>
      <c r="G72" s="166">
        <v>77.8</v>
      </c>
      <c r="H72" s="166">
        <v>96.4</v>
      </c>
      <c r="I72" s="166">
        <v>90.2</v>
      </c>
      <c r="J72" s="166">
        <v>80.5</v>
      </c>
      <c r="K72" s="166">
        <v>93.2</v>
      </c>
      <c r="M72" s="8"/>
      <c r="N72" s="8"/>
    </row>
    <row r="73" spans="2:14" x14ac:dyDescent="0.2">
      <c r="B73" s="8"/>
      <c r="C73" s="5" t="s">
        <v>19</v>
      </c>
      <c r="D73" s="166">
        <v>92.4</v>
      </c>
      <c r="E73" s="166">
        <v>109.6</v>
      </c>
      <c r="F73" s="166">
        <v>90.3</v>
      </c>
      <c r="G73" s="166">
        <v>74.2</v>
      </c>
      <c r="H73" s="166">
        <v>97.2</v>
      </c>
      <c r="I73" s="166">
        <v>88.3</v>
      </c>
      <c r="J73" s="166">
        <v>69</v>
      </c>
      <c r="K73" s="166">
        <v>94.3</v>
      </c>
      <c r="M73" s="8"/>
      <c r="N73" s="8"/>
    </row>
    <row r="74" spans="2:14" x14ac:dyDescent="0.2">
      <c r="B74" s="8"/>
      <c r="C74" s="5" t="s">
        <v>20</v>
      </c>
      <c r="D74" s="166">
        <v>95.3</v>
      </c>
      <c r="E74" s="166">
        <v>110.9</v>
      </c>
      <c r="F74" s="166">
        <v>93.4</v>
      </c>
      <c r="G74" s="166">
        <v>76.5</v>
      </c>
      <c r="H74" s="166">
        <v>98.9</v>
      </c>
      <c r="I74" s="166">
        <v>93.7</v>
      </c>
      <c r="J74" s="166">
        <v>79.099999999999994</v>
      </c>
      <c r="K74" s="166">
        <v>98.3</v>
      </c>
      <c r="M74" s="8"/>
      <c r="N74" s="8"/>
    </row>
    <row r="75" spans="2:14" x14ac:dyDescent="0.2">
      <c r="B75" s="8"/>
      <c r="C75" s="5" t="s">
        <v>21</v>
      </c>
      <c r="D75" s="166">
        <v>97.5</v>
      </c>
      <c r="E75" s="166">
        <v>114.4</v>
      </c>
      <c r="F75" s="166">
        <v>95.3</v>
      </c>
      <c r="G75" s="166">
        <v>70</v>
      </c>
      <c r="H75" s="166">
        <v>102.1</v>
      </c>
      <c r="I75" s="166">
        <v>96.3</v>
      </c>
      <c r="J75" s="166">
        <v>82.5</v>
      </c>
      <c r="K75" s="166">
        <v>100.7</v>
      </c>
      <c r="M75" s="8"/>
    </row>
    <row r="76" spans="2:14" x14ac:dyDescent="0.2">
      <c r="B76" s="8"/>
      <c r="C76" s="5" t="s">
        <v>22</v>
      </c>
      <c r="D76" s="166">
        <v>94.2</v>
      </c>
      <c r="E76" s="166">
        <v>110.4</v>
      </c>
      <c r="F76" s="166">
        <v>92.2</v>
      </c>
      <c r="G76" s="166">
        <v>73.8</v>
      </c>
      <c r="H76" s="166">
        <v>96</v>
      </c>
      <c r="I76" s="166">
        <v>96.5</v>
      </c>
      <c r="J76" s="166">
        <v>75.599999999999994</v>
      </c>
      <c r="K76" s="166">
        <v>103.1</v>
      </c>
      <c r="M76" s="8"/>
    </row>
    <row r="77" spans="2:14" x14ac:dyDescent="0.2">
      <c r="B77" s="8"/>
      <c r="C77" s="5" t="s">
        <v>23</v>
      </c>
      <c r="D77" s="166">
        <v>97.1</v>
      </c>
      <c r="E77" s="166">
        <v>111.2</v>
      </c>
      <c r="F77" s="166">
        <v>95.4</v>
      </c>
      <c r="G77" s="166">
        <v>75.2</v>
      </c>
      <c r="H77" s="166">
        <v>98.8</v>
      </c>
      <c r="I77" s="166">
        <v>100</v>
      </c>
      <c r="J77" s="166">
        <v>78.5</v>
      </c>
      <c r="K77" s="166">
        <v>106.8</v>
      </c>
      <c r="M77" s="8"/>
    </row>
    <row r="78" spans="2:14" x14ac:dyDescent="0.2">
      <c r="B78" s="8"/>
      <c r="C78" s="5" t="s">
        <v>24</v>
      </c>
      <c r="D78" s="166">
        <v>87.4</v>
      </c>
      <c r="E78" s="166">
        <v>94.9</v>
      </c>
      <c r="F78" s="166">
        <v>86.5</v>
      </c>
      <c r="G78" s="166">
        <v>69.599999999999994</v>
      </c>
      <c r="H78" s="166">
        <v>86.8</v>
      </c>
      <c r="I78" s="166">
        <v>93.2</v>
      </c>
      <c r="J78" s="166">
        <v>68.8</v>
      </c>
      <c r="K78" s="166">
        <v>100.8</v>
      </c>
    </row>
    <row r="79" spans="2:14" x14ac:dyDescent="0.2">
      <c r="B79" s="110"/>
      <c r="C79" s="24" t="s">
        <v>25</v>
      </c>
      <c r="D79" s="168">
        <v>77</v>
      </c>
      <c r="E79" s="168">
        <v>98</v>
      </c>
      <c r="F79" s="168">
        <v>74.400000000000006</v>
      </c>
      <c r="G79" s="168">
        <v>51.4</v>
      </c>
      <c r="H79" s="168">
        <v>78.599999999999994</v>
      </c>
      <c r="I79" s="168">
        <v>80.3</v>
      </c>
      <c r="J79" s="168">
        <v>56</v>
      </c>
      <c r="K79" s="168">
        <v>87.9</v>
      </c>
    </row>
    <row r="80" spans="2:14" x14ac:dyDescent="0.2">
      <c r="B80" s="8">
        <v>2016</v>
      </c>
      <c r="C80" s="5" t="s">
        <v>26</v>
      </c>
      <c r="D80" s="166">
        <v>76</v>
      </c>
      <c r="E80" s="166">
        <v>89.3</v>
      </c>
      <c r="F80" s="166">
        <v>74.400000000000006</v>
      </c>
      <c r="G80" s="166">
        <v>53.8</v>
      </c>
      <c r="H80" s="166">
        <v>78.900000000000006</v>
      </c>
      <c r="I80" s="166">
        <v>76.2</v>
      </c>
      <c r="J80" s="166">
        <v>58.3</v>
      </c>
      <c r="K80" s="166">
        <v>81.8</v>
      </c>
    </row>
    <row r="81" spans="2:11" x14ac:dyDescent="0.2">
      <c r="B81" s="8"/>
      <c r="C81" s="5" t="s">
        <v>15</v>
      </c>
      <c r="D81" s="166">
        <v>75.599999999999994</v>
      </c>
      <c r="E81" s="166">
        <v>86.2</v>
      </c>
      <c r="F81" s="166">
        <v>74.3</v>
      </c>
      <c r="G81" s="166">
        <v>61.7</v>
      </c>
      <c r="H81" s="166">
        <v>77.5</v>
      </c>
      <c r="I81" s="166">
        <v>75.3</v>
      </c>
      <c r="J81" s="166">
        <v>54.6</v>
      </c>
      <c r="K81" s="166">
        <v>81.8</v>
      </c>
    </row>
    <row r="82" spans="2:11" x14ac:dyDescent="0.2">
      <c r="B82" s="110"/>
      <c r="C82" s="24" t="s">
        <v>16</v>
      </c>
      <c r="D82" s="168">
        <v>83.7</v>
      </c>
      <c r="E82" s="168">
        <v>89.6</v>
      </c>
      <c r="F82" s="168">
        <v>82.9</v>
      </c>
      <c r="G82" s="168">
        <v>70.7</v>
      </c>
      <c r="H82" s="168">
        <v>84.2</v>
      </c>
      <c r="I82" s="168">
        <v>86.1</v>
      </c>
      <c r="J82" s="168">
        <v>71.2</v>
      </c>
      <c r="K82" s="168">
        <v>90.8</v>
      </c>
    </row>
    <row r="83" spans="2:11" x14ac:dyDescent="0.2">
      <c r="C83" s="15" t="s">
        <v>183</v>
      </c>
      <c r="D83" s="120"/>
      <c r="E83" s="120"/>
      <c r="F83" s="120"/>
      <c r="G83" s="120"/>
      <c r="H83" s="120"/>
      <c r="I83" s="120"/>
      <c r="J83" s="120"/>
      <c r="K83" s="120"/>
    </row>
    <row r="84" spans="2:11" x14ac:dyDescent="0.2">
      <c r="B84" s="8"/>
      <c r="C84" s="15" t="s">
        <v>292</v>
      </c>
      <c r="D84" s="141">
        <f>(D82/D70-1)*100</f>
        <v>-11.334745762711862</v>
      </c>
      <c r="E84" s="141">
        <f t="shared" ref="E84:K84" si="0">(E82/E70-1)*100</f>
        <v>-16.651162790697683</v>
      </c>
      <c r="F84" s="141">
        <f t="shared" si="0"/>
        <v>-10.571736785329012</v>
      </c>
      <c r="G84" s="141">
        <f t="shared" si="0"/>
        <v>-24.546424759871933</v>
      </c>
      <c r="H84" s="141">
        <f t="shared" si="0"/>
        <v>-10.805084745762716</v>
      </c>
      <c r="I84" s="141">
        <f t="shared" si="0"/>
        <v>-8.6956521739130483</v>
      </c>
      <c r="J84" s="141">
        <f t="shared" si="0"/>
        <v>-24.255319148936174</v>
      </c>
      <c r="K84" s="141">
        <f t="shared" si="0"/>
        <v>-3.7115588547189771</v>
      </c>
    </row>
    <row r="85" spans="2:11" x14ac:dyDescent="0.2">
      <c r="B85" s="8"/>
      <c r="C85" s="15" t="s">
        <v>185</v>
      </c>
      <c r="D85" s="141">
        <f>(SUM(D80:D82)/SUM(D68:D70)-1)*100</f>
        <v>-11.641006383777675</v>
      </c>
      <c r="E85" s="141">
        <f t="shared" ref="E85:K85" si="1">(SUM(E80:E82)/SUM(E68:E70)-1)*100</f>
        <v>-15.303514376996796</v>
      </c>
      <c r="F85" s="141">
        <f t="shared" si="1"/>
        <v>-11.059907834101379</v>
      </c>
      <c r="G85" s="141">
        <f t="shared" si="1"/>
        <v>-28.822629969418966</v>
      </c>
      <c r="H85" s="141">
        <f t="shared" si="1"/>
        <v>-10.25736665423349</v>
      </c>
      <c r="I85" s="141">
        <f t="shared" si="1"/>
        <v>-9.7607292062286461</v>
      </c>
      <c r="J85" s="141">
        <f t="shared" si="1"/>
        <v>-27.233201581027654</v>
      </c>
      <c r="K85" s="141">
        <f t="shared" si="1"/>
        <v>-4.540337711069431</v>
      </c>
    </row>
    <row r="86" spans="2:11" x14ac:dyDescent="0.2">
      <c r="B86" s="110"/>
      <c r="C86" s="17" t="s">
        <v>184</v>
      </c>
      <c r="D86" s="127">
        <f>(SUM(D71:D82)/SUM(D59:D70)-1)*100</f>
        <v>-9.7098976109215034</v>
      </c>
      <c r="E86" s="127">
        <f t="shared" ref="E86:K86" si="2">(SUM(E71:E82)/SUM(E59:E70)-1)*100</f>
        <v>-2.7696677976801198</v>
      </c>
      <c r="F86" s="127">
        <f t="shared" si="2"/>
        <v>-10.645633997069236</v>
      </c>
      <c r="G86" s="127">
        <f t="shared" si="2"/>
        <v>-28.296538098101543</v>
      </c>
      <c r="H86" s="127">
        <f t="shared" si="2"/>
        <v>-7.0157426420260123</v>
      </c>
      <c r="I86" s="127">
        <f t="shared" si="2"/>
        <v>-9.9347291684326535</v>
      </c>
      <c r="J86" s="127">
        <f t="shared" si="2"/>
        <v>-21.612962284877323</v>
      </c>
      <c r="K86" s="127">
        <f t="shared" si="2"/>
        <v>-6.6346392777271728</v>
      </c>
    </row>
    <row r="87" spans="2:11" x14ac:dyDescent="0.2">
      <c r="B87" s="22"/>
      <c r="C87" s="18" t="s">
        <v>180</v>
      </c>
    </row>
    <row r="88" spans="2:11" x14ac:dyDescent="0.2">
      <c r="B88" s="22"/>
    </row>
    <row r="89" spans="2:11" x14ac:dyDescent="0.2">
      <c r="B89" s="22"/>
    </row>
    <row r="90" spans="2:11" x14ac:dyDescent="0.2">
      <c r="B90" s="22"/>
    </row>
    <row r="91" spans="2:11" x14ac:dyDescent="0.2">
      <c r="B91" s="22"/>
    </row>
    <row r="92" spans="2:11" x14ac:dyDescent="0.2">
      <c r="B92" s="22"/>
    </row>
    <row r="93" spans="2:11" x14ac:dyDescent="0.2">
      <c r="B93" s="22"/>
    </row>
    <row r="94" spans="2:11" x14ac:dyDescent="0.2">
      <c r="B94" s="22"/>
    </row>
    <row r="95" spans="2:11" x14ac:dyDescent="0.2">
      <c r="B95" s="22"/>
    </row>
  </sheetData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AA86"/>
  <sheetViews>
    <sheetView showGridLines="0" tabSelected="1" zoomScaleNormal="100" zoomScaleSheetLayoutView="100" workbookViewId="0">
      <selection activeCell="N18" sqref="N18"/>
    </sheetView>
  </sheetViews>
  <sheetFormatPr defaultColWidth="10.28515625" defaultRowHeight="11.25" x14ac:dyDescent="0.2"/>
  <cols>
    <col min="1" max="1" width="3.7109375" style="1" customWidth="1"/>
    <col min="2" max="2" width="5.85546875" style="1" customWidth="1"/>
    <col min="3" max="3" width="14.140625" style="19" customWidth="1"/>
    <col min="4" max="5" width="11.42578125" style="3" bestFit="1" customWidth="1"/>
    <col min="6" max="6" width="13.42578125" style="3" bestFit="1" customWidth="1"/>
    <col min="7" max="7" width="11.42578125" style="3" bestFit="1" customWidth="1"/>
    <col min="8" max="8" width="12.7109375" style="3" bestFit="1" customWidth="1"/>
    <col min="9" max="10" width="11.42578125" style="3" bestFit="1" customWidth="1"/>
    <col min="11" max="11" width="12.140625" style="3" customWidth="1"/>
    <col min="12" max="16384" width="10.28515625" style="1"/>
  </cols>
  <sheetData>
    <row r="1" spans="2:27" s="69" customFormat="1" ht="12.75" x14ac:dyDescent="0.2">
      <c r="B1" s="68" t="s">
        <v>181</v>
      </c>
      <c r="D1" s="70"/>
      <c r="E1" s="70"/>
      <c r="F1" s="70"/>
      <c r="G1" s="70"/>
      <c r="K1" s="71" t="s">
        <v>291</v>
      </c>
    </row>
    <row r="2" spans="2:27" s="69" customFormat="1" ht="12.75" x14ac:dyDescent="0.2">
      <c r="B2" s="68"/>
      <c r="D2" s="70"/>
      <c r="E2" s="70"/>
      <c r="F2" s="70"/>
      <c r="G2" s="70"/>
      <c r="K2" s="71"/>
    </row>
    <row r="3" spans="2:27" x14ac:dyDescent="0.2">
      <c r="C3" s="2" t="s">
        <v>10</v>
      </c>
      <c r="E3" s="4"/>
      <c r="F3" s="4"/>
      <c r="G3" s="4"/>
      <c r="H3" s="4"/>
      <c r="I3" s="4"/>
      <c r="J3" s="4"/>
      <c r="K3" s="4"/>
    </row>
    <row r="4" spans="2:27" x14ac:dyDescent="0.2">
      <c r="C4" s="2" t="s">
        <v>219</v>
      </c>
      <c r="E4" s="6"/>
      <c r="F4" s="6"/>
      <c r="G4" s="6"/>
      <c r="H4" s="6"/>
      <c r="I4" s="6"/>
      <c r="J4" s="6"/>
      <c r="K4" s="6"/>
    </row>
    <row r="5" spans="2:27" s="8" customFormat="1" x14ac:dyDescent="0.2">
      <c r="C5" s="9" t="s">
        <v>258</v>
      </c>
      <c r="D5" s="236"/>
      <c r="E5" s="237"/>
      <c r="F5" s="237"/>
      <c r="G5" s="237"/>
      <c r="H5" s="237"/>
      <c r="I5" s="237"/>
      <c r="J5" s="237"/>
      <c r="K5" s="237"/>
      <c r="L5" s="238"/>
    </row>
    <row r="6" spans="2:27" s="8" customFormat="1" x14ac:dyDescent="0.2">
      <c r="C6" s="9"/>
      <c r="D6" s="233"/>
      <c r="E6" s="234"/>
      <c r="F6" s="234"/>
      <c r="G6" s="234"/>
      <c r="H6" s="234"/>
      <c r="I6" s="234"/>
      <c r="J6" s="234"/>
      <c r="K6" s="234"/>
      <c r="L6" s="233"/>
    </row>
    <row r="7" spans="2:27" s="8" customFormat="1" ht="38.25" customHeight="1" thickBot="1" x14ac:dyDescent="0.25">
      <c r="B7" s="12"/>
      <c r="C7" s="13" t="s">
        <v>1</v>
      </c>
      <c r="D7" s="14" t="s">
        <v>2</v>
      </c>
      <c r="E7" s="14" t="s">
        <v>4</v>
      </c>
      <c r="F7" s="14" t="s">
        <v>3</v>
      </c>
      <c r="G7" s="14" t="s">
        <v>5</v>
      </c>
      <c r="H7" s="14" t="s">
        <v>6</v>
      </c>
      <c r="I7" s="14" t="s">
        <v>7</v>
      </c>
      <c r="J7" s="14" t="s">
        <v>8</v>
      </c>
      <c r="K7" s="14" t="s">
        <v>286</v>
      </c>
    </row>
    <row r="8" spans="2:27" s="8" customFormat="1" ht="13.5" thickTop="1" x14ac:dyDescent="0.2">
      <c r="B8" s="22">
        <v>2010</v>
      </c>
      <c r="C8" s="5" t="s">
        <v>26</v>
      </c>
      <c r="D8" s="120">
        <v>101.2</v>
      </c>
      <c r="E8" s="120">
        <v>95.5</v>
      </c>
      <c r="F8" s="120">
        <v>101.6</v>
      </c>
      <c r="G8" s="120">
        <v>103.4</v>
      </c>
      <c r="H8" s="120">
        <v>102.1</v>
      </c>
      <c r="I8" s="120">
        <v>99.8</v>
      </c>
      <c r="J8" s="120">
        <v>102</v>
      </c>
      <c r="K8" s="120">
        <v>98.7</v>
      </c>
      <c r="L8" s="223"/>
      <c r="M8" s="223"/>
      <c r="N8" s="223"/>
      <c r="O8" s="223"/>
      <c r="P8" s="223"/>
      <c r="Q8" s="223"/>
      <c r="R8" s="223"/>
      <c r="S8" s="223"/>
    </row>
    <row r="9" spans="2:27" s="8" customFormat="1" ht="12.75" x14ac:dyDescent="0.2">
      <c r="B9" s="22"/>
      <c r="C9" s="5" t="s">
        <v>15</v>
      </c>
      <c r="D9" s="120">
        <v>101.1</v>
      </c>
      <c r="E9" s="120">
        <v>96.6</v>
      </c>
      <c r="F9" s="120">
        <v>101.3</v>
      </c>
      <c r="G9" s="120">
        <v>102.7</v>
      </c>
      <c r="H9" s="120">
        <v>100.7</v>
      </c>
      <c r="I9" s="120">
        <v>101.2</v>
      </c>
      <c r="J9" s="120">
        <v>102.5</v>
      </c>
      <c r="K9" s="120">
        <v>99.2</v>
      </c>
      <c r="L9" s="181"/>
      <c r="M9"/>
      <c r="N9"/>
      <c r="O9"/>
      <c r="P9"/>
      <c r="Q9"/>
      <c r="R9" s="181"/>
      <c r="S9" s="181"/>
    </row>
    <row r="10" spans="2:27" s="8" customFormat="1" ht="12.75" x14ac:dyDescent="0.2">
      <c r="B10" s="22"/>
      <c r="C10" s="5" t="s">
        <v>16</v>
      </c>
      <c r="D10" s="120">
        <v>102.1</v>
      </c>
      <c r="E10" s="120">
        <v>97.9</v>
      </c>
      <c r="F10" s="120">
        <v>102.4</v>
      </c>
      <c r="G10" s="120">
        <v>104.1</v>
      </c>
      <c r="H10" s="120">
        <v>101.7</v>
      </c>
      <c r="I10" s="120">
        <v>102</v>
      </c>
      <c r="J10" s="120">
        <v>107.4</v>
      </c>
      <c r="K10" s="120">
        <v>100.8</v>
      </c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</row>
    <row r="11" spans="2:27" s="8" customFormat="1" ht="12.75" x14ac:dyDescent="0.2">
      <c r="B11" s="22"/>
      <c r="C11" s="5" t="s">
        <v>17</v>
      </c>
      <c r="D11" s="120">
        <v>103.3</v>
      </c>
      <c r="E11" s="120">
        <v>99.3</v>
      </c>
      <c r="F11" s="120">
        <v>103.6</v>
      </c>
      <c r="G11" s="120">
        <v>109.1</v>
      </c>
      <c r="H11" s="120">
        <v>103.4</v>
      </c>
      <c r="I11" s="120">
        <v>102.3</v>
      </c>
      <c r="J11" s="120">
        <v>107.2</v>
      </c>
      <c r="K11" s="120">
        <v>100.5</v>
      </c>
      <c r="L11" s="181"/>
      <c r="M11"/>
      <c r="N11"/>
      <c r="O11"/>
      <c r="P11"/>
      <c r="Q11"/>
      <c r="R11" s="181"/>
      <c r="S11" s="181"/>
    </row>
    <row r="12" spans="2:27" s="8" customFormat="1" ht="12.75" x14ac:dyDescent="0.2">
      <c r="B12" s="22"/>
      <c r="C12" s="5" t="s">
        <v>18</v>
      </c>
      <c r="D12" s="120">
        <v>102.8</v>
      </c>
      <c r="E12" s="120">
        <v>97.3</v>
      </c>
      <c r="F12" s="120">
        <v>103.1</v>
      </c>
      <c r="G12" s="120">
        <v>109.2</v>
      </c>
      <c r="H12" s="120">
        <v>102.4</v>
      </c>
      <c r="I12" s="120">
        <v>101.2</v>
      </c>
      <c r="J12" s="120">
        <v>107.1</v>
      </c>
      <c r="K12" s="120">
        <v>100.2</v>
      </c>
      <c r="L12" s="181"/>
      <c r="M12"/>
      <c r="N12"/>
      <c r="O12"/>
      <c r="P12"/>
      <c r="Q12"/>
      <c r="R12" s="181"/>
      <c r="S12" s="181"/>
    </row>
    <row r="13" spans="2:27" s="8" customFormat="1" ht="12.75" x14ac:dyDescent="0.2">
      <c r="B13" s="22"/>
      <c r="C13" s="5" t="s">
        <v>19</v>
      </c>
      <c r="D13" s="120">
        <v>102.7</v>
      </c>
      <c r="E13" s="120">
        <v>96.8</v>
      </c>
      <c r="F13" s="120">
        <v>103</v>
      </c>
      <c r="G13" s="120">
        <v>106.9</v>
      </c>
      <c r="H13" s="120">
        <v>102.4</v>
      </c>
      <c r="I13" s="120">
        <v>100.4</v>
      </c>
      <c r="J13" s="120">
        <v>101.7</v>
      </c>
      <c r="K13" s="120">
        <v>100.2</v>
      </c>
      <c r="L13" s="181"/>
      <c r="M13"/>
      <c r="N13"/>
      <c r="O13"/>
      <c r="P13"/>
      <c r="Q13"/>
      <c r="R13" s="181"/>
      <c r="S13" s="181"/>
    </row>
    <row r="14" spans="2:27" s="8" customFormat="1" ht="12.75" x14ac:dyDescent="0.2">
      <c r="B14" s="22"/>
      <c r="C14" s="5" t="s">
        <v>20</v>
      </c>
      <c r="D14" s="120">
        <v>101.7</v>
      </c>
      <c r="E14" s="120">
        <v>98</v>
      </c>
      <c r="F14" s="120">
        <v>101.8</v>
      </c>
      <c r="G14" s="120">
        <v>107.2</v>
      </c>
      <c r="H14" s="120">
        <v>102.3</v>
      </c>
      <c r="I14" s="120">
        <v>100.2</v>
      </c>
      <c r="J14" s="120">
        <v>101.2</v>
      </c>
      <c r="K14" s="120">
        <v>99.8</v>
      </c>
      <c r="L14" s="181"/>
      <c r="M14"/>
      <c r="N14"/>
      <c r="O14"/>
      <c r="P14"/>
      <c r="Q14"/>
      <c r="R14" s="181"/>
      <c r="S14" s="181"/>
    </row>
    <row r="15" spans="2:27" s="8" customFormat="1" ht="12.75" x14ac:dyDescent="0.2">
      <c r="B15" s="22"/>
      <c r="C15" s="5" t="s">
        <v>21</v>
      </c>
      <c r="D15" s="120">
        <v>101.3</v>
      </c>
      <c r="E15" s="120">
        <v>99.8</v>
      </c>
      <c r="F15" s="120">
        <v>101.4</v>
      </c>
      <c r="G15" s="120">
        <v>106.5</v>
      </c>
      <c r="H15" s="120">
        <v>100.8</v>
      </c>
      <c r="I15" s="120">
        <v>99.4</v>
      </c>
      <c r="J15" s="120">
        <v>102</v>
      </c>
      <c r="K15" s="120">
        <v>99</v>
      </c>
      <c r="L15" s="181"/>
      <c r="M15"/>
      <c r="N15"/>
      <c r="O15"/>
      <c r="P15"/>
      <c r="Q15"/>
      <c r="R15" s="181"/>
      <c r="S15" s="181"/>
    </row>
    <row r="16" spans="2:27" s="8" customFormat="1" ht="12.75" x14ac:dyDescent="0.2">
      <c r="B16" s="22"/>
      <c r="C16" s="5" t="s">
        <v>22</v>
      </c>
      <c r="D16" s="120">
        <v>101.5</v>
      </c>
      <c r="E16" s="120">
        <v>101.5</v>
      </c>
      <c r="F16" s="120">
        <v>101.4</v>
      </c>
      <c r="G16" s="120">
        <v>107.9</v>
      </c>
      <c r="H16" s="120">
        <v>100.1</v>
      </c>
      <c r="I16" s="120">
        <v>101</v>
      </c>
      <c r="J16" s="120">
        <v>103.7</v>
      </c>
      <c r="K16" s="120">
        <v>100.6</v>
      </c>
      <c r="L16" s="181"/>
      <c r="M16"/>
      <c r="N16"/>
      <c r="O16"/>
      <c r="P16"/>
      <c r="Q16"/>
      <c r="R16" s="181"/>
      <c r="S16" s="181"/>
    </row>
    <row r="17" spans="2:19" ht="12.75" x14ac:dyDescent="0.2">
      <c r="B17" s="22"/>
      <c r="C17" s="5" t="s">
        <v>23</v>
      </c>
      <c r="D17" s="120">
        <v>101.5</v>
      </c>
      <c r="E17" s="120">
        <v>99</v>
      </c>
      <c r="F17" s="120">
        <v>101.8</v>
      </c>
      <c r="G17" s="120">
        <v>108.4</v>
      </c>
      <c r="H17" s="120">
        <v>100.5</v>
      </c>
      <c r="I17" s="120">
        <v>101.3</v>
      </c>
      <c r="J17" s="120">
        <v>104.4</v>
      </c>
      <c r="K17" s="120">
        <v>100.1</v>
      </c>
      <c r="L17" s="181"/>
      <c r="M17"/>
      <c r="N17"/>
      <c r="O17"/>
      <c r="P17"/>
      <c r="Q17"/>
      <c r="R17" s="181"/>
      <c r="S17" s="181"/>
    </row>
    <row r="18" spans="2:19" ht="12.75" x14ac:dyDescent="0.2">
      <c r="B18" s="22"/>
      <c r="C18" s="5" t="s">
        <v>24</v>
      </c>
      <c r="D18" s="120">
        <v>101.8</v>
      </c>
      <c r="E18" s="120">
        <v>99.7</v>
      </c>
      <c r="F18" s="120">
        <v>101.9</v>
      </c>
      <c r="G18" s="120">
        <v>111.9</v>
      </c>
      <c r="H18" s="120">
        <v>101.2</v>
      </c>
      <c r="I18" s="120">
        <v>100.9</v>
      </c>
      <c r="J18" s="120">
        <v>106.8</v>
      </c>
      <c r="K18" s="120">
        <v>99.5</v>
      </c>
      <c r="L18" s="181"/>
      <c r="M18"/>
      <c r="N18"/>
      <c r="O18"/>
      <c r="P18"/>
      <c r="Q18"/>
      <c r="R18" s="181"/>
      <c r="S18" s="181"/>
    </row>
    <row r="19" spans="2:19" ht="12.75" x14ac:dyDescent="0.2">
      <c r="B19" s="126"/>
      <c r="C19" s="24" t="s">
        <v>25</v>
      </c>
      <c r="D19" s="124">
        <v>102.8</v>
      </c>
      <c r="E19" s="124">
        <v>99.2</v>
      </c>
      <c r="F19" s="124">
        <v>103.1</v>
      </c>
      <c r="G19" s="124">
        <v>109.3</v>
      </c>
      <c r="H19" s="124">
        <v>101.9</v>
      </c>
      <c r="I19" s="124">
        <v>101.8</v>
      </c>
      <c r="J19" s="124">
        <v>107.8</v>
      </c>
      <c r="K19" s="124">
        <v>99.4</v>
      </c>
      <c r="L19" s="181"/>
      <c r="M19"/>
      <c r="N19"/>
      <c r="O19"/>
      <c r="P19"/>
      <c r="Q19"/>
      <c r="R19" s="181"/>
      <c r="S19" s="181"/>
    </row>
    <row r="20" spans="2:19" ht="12.75" x14ac:dyDescent="0.2">
      <c r="B20" s="22">
        <v>2011</v>
      </c>
      <c r="C20" s="5" t="s">
        <v>26</v>
      </c>
      <c r="D20" s="120">
        <v>102.9</v>
      </c>
      <c r="E20" s="120">
        <v>100.3</v>
      </c>
      <c r="F20" s="120">
        <v>103.2</v>
      </c>
      <c r="G20" s="120">
        <v>109.2</v>
      </c>
      <c r="H20" s="120">
        <v>102.2</v>
      </c>
      <c r="I20" s="120">
        <v>102.2</v>
      </c>
      <c r="J20" s="120">
        <v>105.6</v>
      </c>
      <c r="K20" s="120">
        <v>100.3</v>
      </c>
      <c r="L20" s="181"/>
      <c r="M20"/>
      <c r="N20"/>
      <c r="O20"/>
      <c r="P20"/>
      <c r="Q20"/>
      <c r="R20" s="181"/>
      <c r="S20" s="181"/>
    </row>
    <row r="21" spans="2:19" ht="12.75" x14ac:dyDescent="0.2">
      <c r="B21" s="22"/>
      <c r="C21" s="5" t="s">
        <v>15</v>
      </c>
      <c r="D21" s="120">
        <v>104.7</v>
      </c>
      <c r="E21" s="120">
        <v>101.2</v>
      </c>
      <c r="F21" s="120">
        <v>104.9</v>
      </c>
      <c r="G21" s="120">
        <v>111.5</v>
      </c>
      <c r="H21" s="120">
        <v>103.4</v>
      </c>
      <c r="I21" s="120">
        <v>103.1</v>
      </c>
      <c r="J21" s="120">
        <v>108.5</v>
      </c>
      <c r="K21" s="120">
        <v>100.7</v>
      </c>
      <c r="L21" s="181"/>
      <c r="M21"/>
      <c r="N21"/>
      <c r="O21"/>
      <c r="P21"/>
      <c r="Q21"/>
      <c r="R21" s="181"/>
      <c r="S21" s="181"/>
    </row>
    <row r="22" spans="2:19" ht="12.75" x14ac:dyDescent="0.2">
      <c r="B22" s="22"/>
      <c r="C22" s="5" t="s">
        <v>16</v>
      </c>
      <c r="D22" s="120">
        <v>105.1</v>
      </c>
      <c r="E22" s="120">
        <v>99</v>
      </c>
      <c r="F22" s="120">
        <v>105.4</v>
      </c>
      <c r="G22" s="120">
        <v>115.3</v>
      </c>
      <c r="H22" s="120">
        <v>103.8</v>
      </c>
      <c r="I22" s="120">
        <v>105.2</v>
      </c>
      <c r="J22" s="120">
        <v>107.6</v>
      </c>
      <c r="K22" s="120">
        <v>103</v>
      </c>
      <c r="L22" s="181"/>
      <c r="M22"/>
      <c r="N22"/>
      <c r="O22"/>
      <c r="P22"/>
      <c r="Q22"/>
      <c r="R22" s="181"/>
      <c r="S22" s="181"/>
    </row>
    <row r="23" spans="2:19" ht="12.75" x14ac:dyDescent="0.2">
      <c r="B23" s="22"/>
      <c r="C23" s="5" t="s">
        <v>17</v>
      </c>
      <c r="D23" s="120">
        <v>102.3</v>
      </c>
      <c r="E23" s="120">
        <v>99.9</v>
      </c>
      <c r="F23" s="120">
        <v>102.6</v>
      </c>
      <c r="G23" s="120">
        <v>112</v>
      </c>
      <c r="H23" s="120">
        <v>102.6</v>
      </c>
      <c r="I23" s="120">
        <v>100.8</v>
      </c>
      <c r="J23" s="120">
        <v>101.1</v>
      </c>
      <c r="K23" s="120">
        <v>100.5</v>
      </c>
      <c r="L23" s="181"/>
      <c r="M23"/>
      <c r="N23"/>
      <c r="O23"/>
      <c r="P23"/>
      <c r="Q23"/>
      <c r="R23" s="181"/>
      <c r="S23" s="181"/>
    </row>
    <row r="24" spans="2:19" ht="12.75" x14ac:dyDescent="0.2">
      <c r="B24" s="22"/>
      <c r="C24" s="5" t="s">
        <v>18</v>
      </c>
      <c r="D24" s="120">
        <v>105.1</v>
      </c>
      <c r="E24" s="120">
        <v>101.2</v>
      </c>
      <c r="F24" s="120">
        <v>105.3</v>
      </c>
      <c r="G24" s="120">
        <v>114.4</v>
      </c>
      <c r="H24" s="120">
        <v>104.3</v>
      </c>
      <c r="I24" s="120">
        <v>102.9</v>
      </c>
      <c r="J24" s="120">
        <v>103.3</v>
      </c>
      <c r="K24" s="120">
        <v>104</v>
      </c>
      <c r="L24" s="181"/>
      <c r="M24"/>
      <c r="N24"/>
      <c r="O24"/>
      <c r="P24"/>
      <c r="Q24"/>
      <c r="R24" s="181"/>
      <c r="S24" s="181"/>
    </row>
    <row r="25" spans="2:19" ht="12.75" x14ac:dyDescent="0.2">
      <c r="B25" s="22"/>
      <c r="C25" s="5" t="s">
        <v>19</v>
      </c>
      <c r="D25" s="120">
        <v>102.9</v>
      </c>
      <c r="E25" s="120">
        <v>100.7</v>
      </c>
      <c r="F25" s="120">
        <v>103</v>
      </c>
      <c r="G25" s="120">
        <v>113.8</v>
      </c>
      <c r="H25" s="120">
        <v>102.1</v>
      </c>
      <c r="I25" s="120">
        <v>99</v>
      </c>
      <c r="J25" s="120">
        <v>99.5</v>
      </c>
      <c r="K25" s="120">
        <v>98.8</v>
      </c>
      <c r="L25" s="181"/>
      <c r="M25"/>
      <c r="N25"/>
      <c r="O25"/>
      <c r="P25"/>
      <c r="Q25"/>
      <c r="R25" s="181"/>
      <c r="S25" s="181"/>
    </row>
    <row r="26" spans="2:19" ht="12.75" x14ac:dyDescent="0.2">
      <c r="B26" s="22"/>
      <c r="C26" s="5" t="s">
        <v>20</v>
      </c>
      <c r="D26" s="120">
        <v>103.5</v>
      </c>
      <c r="E26" s="120">
        <v>100.2</v>
      </c>
      <c r="F26" s="120">
        <v>103.6</v>
      </c>
      <c r="G26" s="120">
        <v>116.6</v>
      </c>
      <c r="H26" s="120">
        <v>101.6</v>
      </c>
      <c r="I26" s="120">
        <v>102.8</v>
      </c>
      <c r="J26" s="120">
        <v>105.6</v>
      </c>
      <c r="K26" s="120">
        <v>101.9</v>
      </c>
      <c r="L26" s="181"/>
      <c r="M26"/>
      <c r="N26"/>
      <c r="O26"/>
      <c r="P26"/>
      <c r="Q26"/>
      <c r="R26" s="181"/>
      <c r="S26" s="181"/>
    </row>
    <row r="27" spans="2:19" ht="12.75" x14ac:dyDescent="0.2">
      <c r="B27" s="22"/>
      <c r="C27" s="5" t="s">
        <v>21</v>
      </c>
      <c r="D27" s="120">
        <v>101.3</v>
      </c>
      <c r="E27" s="120">
        <v>99.1</v>
      </c>
      <c r="F27" s="120">
        <v>101.5</v>
      </c>
      <c r="G27" s="120">
        <v>115.4</v>
      </c>
      <c r="H27" s="120">
        <v>99.8</v>
      </c>
      <c r="I27" s="120">
        <v>99.7</v>
      </c>
      <c r="J27" s="120">
        <v>100.7</v>
      </c>
      <c r="K27" s="120">
        <v>99.8</v>
      </c>
      <c r="L27" s="181"/>
      <c r="M27"/>
      <c r="N27"/>
      <c r="O27"/>
      <c r="P27"/>
      <c r="Q27"/>
      <c r="R27" s="181"/>
      <c r="S27" s="181"/>
    </row>
    <row r="28" spans="2:19" ht="12.75" x14ac:dyDescent="0.2">
      <c r="B28" s="22"/>
      <c r="C28" s="5" t="s">
        <v>22</v>
      </c>
      <c r="D28" s="120">
        <v>100.3</v>
      </c>
      <c r="E28" s="120">
        <v>100.6</v>
      </c>
      <c r="F28" s="120">
        <v>100.1</v>
      </c>
      <c r="G28" s="120">
        <v>110.7</v>
      </c>
      <c r="H28" s="120">
        <v>100.1</v>
      </c>
      <c r="I28" s="120">
        <v>97.3</v>
      </c>
      <c r="J28" s="120">
        <v>94.1</v>
      </c>
      <c r="K28" s="120">
        <v>98.6</v>
      </c>
      <c r="L28" s="181"/>
      <c r="M28"/>
      <c r="N28"/>
      <c r="O28"/>
      <c r="P28"/>
      <c r="Q28"/>
      <c r="R28" s="181"/>
      <c r="S28" s="181"/>
    </row>
    <row r="29" spans="2:19" ht="12.75" x14ac:dyDescent="0.2">
      <c r="B29" s="22"/>
      <c r="C29" s="5" t="s">
        <v>23</v>
      </c>
      <c r="D29" s="120">
        <v>99.4</v>
      </c>
      <c r="E29" s="120">
        <v>99.4</v>
      </c>
      <c r="F29" s="120">
        <v>99.3</v>
      </c>
      <c r="G29" s="120">
        <v>109.1</v>
      </c>
      <c r="H29" s="120">
        <v>99.1</v>
      </c>
      <c r="I29" s="120">
        <v>97.1</v>
      </c>
      <c r="J29" s="120">
        <v>92.7</v>
      </c>
      <c r="K29" s="120">
        <v>97.2</v>
      </c>
      <c r="L29" s="181"/>
      <c r="M29"/>
      <c r="N29"/>
      <c r="O29"/>
      <c r="P29"/>
      <c r="Q29"/>
      <c r="R29" s="181"/>
      <c r="S29" s="181"/>
    </row>
    <row r="30" spans="2:19" ht="12.75" x14ac:dyDescent="0.2">
      <c r="B30" s="22"/>
      <c r="C30" s="5" t="s">
        <v>24</v>
      </c>
      <c r="D30" s="120">
        <v>99.9</v>
      </c>
      <c r="E30" s="120">
        <v>102.8</v>
      </c>
      <c r="F30" s="120">
        <v>99.6</v>
      </c>
      <c r="G30" s="120">
        <v>111.4</v>
      </c>
      <c r="H30" s="120">
        <v>99.6</v>
      </c>
      <c r="I30" s="120">
        <v>97.8</v>
      </c>
      <c r="J30" s="120">
        <v>94.8</v>
      </c>
      <c r="K30" s="120">
        <v>98.7</v>
      </c>
      <c r="L30" s="181"/>
      <c r="M30"/>
      <c r="N30"/>
      <c r="O30"/>
      <c r="P30"/>
      <c r="Q30"/>
      <c r="R30" s="181"/>
      <c r="S30" s="181"/>
    </row>
    <row r="31" spans="2:19" ht="12.75" x14ac:dyDescent="0.2">
      <c r="B31" s="126"/>
      <c r="C31" s="24" t="s">
        <v>25</v>
      </c>
      <c r="D31" s="124">
        <v>102.6</v>
      </c>
      <c r="E31" s="124">
        <v>100.8</v>
      </c>
      <c r="F31" s="124">
        <v>103</v>
      </c>
      <c r="G31" s="124">
        <v>115.1</v>
      </c>
      <c r="H31" s="124">
        <v>101.2</v>
      </c>
      <c r="I31" s="124">
        <v>101.3</v>
      </c>
      <c r="J31" s="124">
        <v>103.9</v>
      </c>
      <c r="K31" s="124">
        <v>99.9</v>
      </c>
      <c r="L31" s="181"/>
      <c r="M31"/>
      <c r="N31"/>
      <c r="O31"/>
      <c r="P31"/>
      <c r="Q31"/>
      <c r="R31" s="181"/>
      <c r="S31" s="181"/>
    </row>
    <row r="32" spans="2:19" ht="12.75" x14ac:dyDescent="0.2">
      <c r="B32" s="22">
        <v>2012</v>
      </c>
      <c r="C32" s="5" t="s">
        <v>26</v>
      </c>
      <c r="D32" s="120">
        <v>97.6</v>
      </c>
      <c r="E32" s="120">
        <v>94.6</v>
      </c>
      <c r="F32" s="120">
        <v>97.8</v>
      </c>
      <c r="G32" s="120">
        <v>88.5</v>
      </c>
      <c r="H32" s="120">
        <v>98.2</v>
      </c>
      <c r="I32" s="120">
        <v>97.5</v>
      </c>
      <c r="J32" s="120">
        <v>94.9</v>
      </c>
      <c r="K32" s="120">
        <v>98.8</v>
      </c>
      <c r="L32" s="181"/>
      <c r="M32"/>
      <c r="N32"/>
      <c r="O32"/>
      <c r="P32"/>
      <c r="Q32"/>
      <c r="R32" s="181"/>
      <c r="S32" s="181"/>
    </row>
    <row r="33" spans="2:19" ht="12.75" x14ac:dyDescent="0.2">
      <c r="B33" s="22"/>
      <c r="C33" s="5" t="s">
        <v>15</v>
      </c>
      <c r="D33" s="120">
        <v>98.2</v>
      </c>
      <c r="E33" s="120">
        <v>100.6</v>
      </c>
      <c r="F33" s="120">
        <v>97.9</v>
      </c>
      <c r="G33" s="120">
        <v>106.1</v>
      </c>
      <c r="H33" s="120">
        <v>98.1</v>
      </c>
      <c r="I33" s="120">
        <v>96.7</v>
      </c>
      <c r="J33" s="120">
        <v>92.2</v>
      </c>
      <c r="K33" s="120">
        <v>100</v>
      </c>
      <c r="L33" s="181"/>
      <c r="M33"/>
      <c r="N33"/>
      <c r="O33"/>
      <c r="P33"/>
      <c r="Q33"/>
      <c r="R33" s="181"/>
      <c r="S33" s="181"/>
    </row>
    <row r="34" spans="2:19" ht="12.75" x14ac:dyDescent="0.2">
      <c r="B34" s="22"/>
      <c r="C34" s="5" t="s">
        <v>16</v>
      </c>
      <c r="D34" s="120">
        <v>97.9</v>
      </c>
      <c r="E34" s="120">
        <v>100.5</v>
      </c>
      <c r="F34" s="120">
        <v>97.6</v>
      </c>
      <c r="G34" s="120">
        <v>103.5</v>
      </c>
      <c r="H34" s="120">
        <v>97.6</v>
      </c>
      <c r="I34" s="120">
        <v>98.3</v>
      </c>
      <c r="J34" s="120">
        <v>94.4</v>
      </c>
      <c r="K34" s="120">
        <v>99.8</v>
      </c>
      <c r="L34" s="181"/>
      <c r="M34"/>
      <c r="N34"/>
      <c r="O34"/>
      <c r="P34"/>
      <c r="Q34"/>
      <c r="R34" s="181"/>
      <c r="S34" s="181"/>
    </row>
    <row r="35" spans="2:19" ht="12.75" x14ac:dyDescent="0.2">
      <c r="B35" s="22"/>
      <c r="C35" s="5" t="s">
        <v>17</v>
      </c>
      <c r="D35" s="120">
        <v>98.6</v>
      </c>
      <c r="E35" s="120">
        <v>101</v>
      </c>
      <c r="F35" s="120">
        <v>98.2</v>
      </c>
      <c r="G35" s="120">
        <v>103</v>
      </c>
      <c r="H35" s="120">
        <v>97.8</v>
      </c>
      <c r="I35" s="120">
        <v>98.4</v>
      </c>
      <c r="J35" s="120">
        <v>96.7</v>
      </c>
      <c r="K35" s="120">
        <v>98.9</v>
      </c>
      <c r="L35" s="181"/>
      <c r="M35"/>
      <c r="N35"/>
      <c r="O35"/>
      <c r="P35"/>
      <c r="Q35"/>
      <c r="R35" s="181"/>
      <c r="S35" s="181"/>
    </row>
    <row r="36" spans="2:19" ht="12.75" x14ac:dyDescent="0.2">
      <c r="B36" s="22"/>
      <c r="C36" s="5" t="s">
        <v>18</v>
      </c>
      <c r="D36" s="120">
        <v>98.7</v>
      </c>
      <c r="E36" s="120">
        <v>102.9</v>
      </c>
      <c r="F36" s="120">
        <v>98.2</v>
      </c>
      <c r="G36" s="120">
        <v>100.7</v>
      </c>
      <c r="H36" s="120">
        <v>98.8</v>
      </c>
      <c r="I36" s="120">
        <v>97.5</v>
      </c>
      <c r="J36" s="120">
        <v>97.5</v>
      </c>
      <c r="K36" s="120">
        <v>98.6</v>
      </c>
      <c r="L36" s="181"/>
      <c r="M36"/>
      <c r="N36"/>
      <c r="O36"/>
      <c r="P36"/>
      <c r="Q36"/>
      <c r="R36" s="181"/>
      <c r="S36" s="181"/>
    </row>
    <row r="37" spans="2:19" ht="12.75" x14ac:dyDescent="0.2">
      <c r="B37" s="22"/>
      <c r="C37" s="5" t="s">
        <v>19</v>
      </c>
      <c r="D37" s="120">
        <v>99.3</v>
      </c>
      <c r="E37" s="120">
        <v>99.6</v>
      </c>
      <c r="F37" s="120">
        <v>99.1</v>
      </c>
      <c r="G37" s="120">
        <v>99.5</v>
      </c>
      <c r="H37" s="120">
        <v>98.6</v>
      </c>
      <c r="I37" s="120">
        <v>98.7</v>
      </c>
      <c r="J37" s="120">
        <v>100</v>
      </c>
      <c r="K37" s="120">
        <v>98.4</v>
      </c>
      <c r="L37" s="181"/>
      <c r="M37"/>
      <c r="N37"/>
      <c r="O37"/>
      <c r="P37"/>
      <c r="Q37"/>
      <c r="R37" s="181"/>
      <c r="S37" s="181"/>
    </row>
    <row r="38" spans="2:19" ht="12.75" x14ac:dyDescent="0.2">
      <c r="B38" s="22"/>
      <c r="C38" s="5" t="s">
        <v>20</v>
      </c>
      <c r="D38" s="120">
        <v>100.4</v>
      </c>
      <c r="E38" s="120">
        <v>100.5</v>
      </c>
      <c r="F38" s="120">
        <v>100.4</v>
      </c>
      <c r="G38" s="120">
        <v>101.5</v>
      </c>
      <c r="H38" s="120">
        <v>100</v>
      </c>
      <c r="I38" s="120">
        <v>100.5</v>
      </c>
      <c r="J38" s="120">
        <v>102.6</v>
      </c>
      <c r="K38" s="120">
        <v>99.9</v>
      </c>
      <c r="L38" s="181"/>
      <c r="M38"/>
      <c r="N38"/>
      <c r="O38"/>
      <c r="P38"/>
      <c r="Q38"/>
      <c r="R38" s="181"/>
      <c r="S38" s="181"/>
    </row>
    <row r="39" spans="2:19" ht="12.75" x14ac:dyDescent="0.2">
      <c r="B39" s="22"/>
      <c r="C39" s="5" t="s">
        <v>21</v>
      </c>
      <c r="D39" s="120">
        <v>102.1</v>
      </c>
      <c r="E39" s="120">
        <v>99.5</v>
      </c>
      <c r="F39" s="120">
        <v>102.7</v>
      </c>
      <c r="G39" s="120">
        <v>101.7</v>
      </c>
      <c r="H39" s="120">
        <v>102.7</v>
      </c>
      <c r="I39" s="120">
        <v>101.8</v>
      </c>
      <c r="J39" s="120">
        <v>104.9</v>
      </c>
      <c r="K39" s="120">
        <v>101.4</v>
      </c>
      <c r="L39" s="181"/>
      <c r="M39"/>
      <c r="N39"/>
      <c r="O39"/>
      <c r="P39"/>
      <c r="Q39"/>
      <c r="R39" s="181"/>
      <c r="S39" s="181"/>
    </row>
    <row r="40" spans="2:19" ht="12.75" x14ac:dyDescent="0.2">
      <c r="B40" s="22"/>
      <c r="C40" s="5" t="s">
        <v>22</v>
      </c>
      <c r="D40" s="120">
        <v>101.4</v>
      </c>
      <c r="E40" s="120">
        <v>96.8</v>
      </c>
      <c r="F40" s="120">
        <v>101.9</v>
      </c>
      <c r="G40" s="120">
        <v>98.9</v>
      </c>
      <c r="H40" s="120">
        <v>101.6</v>
      </c>
      <c r="I40" s="120">
        <v>101.6</v>
      </c>
      <c r="J40" s="120">
        <v>104.4</v>
      </c>
      <c r="K40" s="120">
        <v>100.5</v>
      </c>
      <c r="L40" s="181"/>
      <c r="M40"/>
      <c r="N40"/>
      <c r="O40"/>
      <c r="P40"/>
      <c r="Q40"/>
      <c r="R40" s="181"/>
      <c r="S40" s="181"/>
    </row>
    <row r="41" spans="2:19" ht="12.75" x14ac:dyDescent="0.2">
      <c r="B41" s="22"/>
      <c r="C41" s="5" t="s">
        <v>23</v>
      </c>
      <c r="D41" s="120">
        <v>101.7</v>
      </c>
      <c r="E41" s="120">
        <v>103.2</v>
      </c>
      <c r="F41" s="120">
        <v>101.8</v>
      </c>
      <c r="G41" s="120">
        <v>100.1</v>
      </c>
      <c r="H41" s="120">
        <v>102.5</v>
      </c>
      <c r="I41" s="120">
        <v>102.1</v>
      </c>
      <c r="J41" s="120">
        <v>105.3</v>
      </c>
      <c r="K41" s="120">
        <v>101.6</v>
      </c>
      <c r="L41" s="181"/>
      <c r="M41"/>
      <c r="N41"/>
      <c r="O41"/>
      <c r="P41"/>
      <c r="Q41"/>
      <c r="R41" s="181"/>
      <c r="S41" s="181"/>
    </row>
    <row r="42" spans="2:19" ht="12.75" x14ac:dyDescent="0.2">
      <c r="B42" s="22"/>
      <c r="C42" s="5" t="s">
        <v>24</v>
      </c>
      <c r="D42" s="120">
        <v>100.2</v>
      </c>
      <c r="E42" s="120">
        <v>97.6</v>
      </c>
      <c r="F42" s="120">
        <v>100.8</v>
      </c>
      <c r="G42" s="120">
        <v>95.9</v>
      </c>
      <c r="H42" s="120">
        <v>101</v>
      </c>
      <c r="I42" s="120">
        <v>102</v>
      </c>
      <c r="J42" s="120">
        <v>104.2</v>
      </c>
      <c r="K42" s="120">
        <v>101.8</v>
      </c>
      <c r="L42" s="181"/>
      <c r="M42"/>
      <c r="N42"/>
      <c r="O42"/>
      <c r="P42"/>
      <c r="Q42"/>
      <c r="R42" s="181"/>
      <c r="S42" s="181"/>
    </row>
    <row r="43" spans="2:19" ht="12.75" x14ac:dyDescent="0.2">
      <c r="B43" s="126"/>
      <c r="C43" s="24" t="s">
        <v>25</v>
      </c>
      <c r="D43" s="124">
        <v>101.2</v>
      </c>
      <c r="E43" s="124">
        <v>100.2</v>
      </c>
      <c r="F43" s="124">
        <v>101</v>
      </c>
      <c r="G43" s="124">
        <v>97.1</v>
      </c>
      <c r="H43" s="124">
        <v>100.8</v>
      </c>
      <c r="I43" s="124">
        <v>101.3</v>
      </c>
      <c r="J43" s="124">
        <v>103</v>
      </c>
      <c r="K43" s="124">
        <v>100.5</v>
      </c>
      <c r="L43" s="181"/>
      <c r="M43"/>
      <c r="N43"/>
      <c r="O43"/>
      <c r="P43"/>
      <c r="Q43"/>
      <c r="R43" s="181"/>
      <c r="S43" s="181"/>
    </row>
    <row r="44" spans="2:19" ht="12.75" x14ac:dyDescent="0.2">
      <c r="B44" s="22">
        <v>2013</v>
      </c>
      <c r="C44" s="5" t="s">
        <v>26</v>
      </c>
      <c r="D44" s="120">
        <v>102.3</v>
      </c>
      <c r="E44" s="120">
        <v>96.1</v>
      </c>
      <c r="F44" s="120">
        <v>102.8</v>
      </c>
      <c r="G44" s="120">
        <v>106.5</v>
      </c>
      <c r="H44" s="120">
        <v>100.9</v>
      </c>
      <c r="I44" s="120">
        <v>102.9</v>
      </c>
      <c r="J44" s="120">
        <v>105.2</v>
      </c>
      <c r="K44" s="120">
        <v>102.2</v>
      </c>
      <c r="L44" s="181"/>
      <c r="M44"/>
      <c r="N44"/>
      <c r="O44"/>
      <c r="P44"/>
      <c r="Q44"/>
      <c r="R44" s="181"/>
      <c r="S44" s="181"/>
    </row>
    <row r="45" spans="2:19" ht="12.75" x14ac:dyDescent="0.2">
      <c r="B45" s="8"/>
      <c r="C45" s="15" t="s">
        <v>15</v>
      </c>
      <c r="D45" s="120">
        <v>100</v>
      </c>
      <c r="E45" s="120">
        <v>96.1</v>
      </c>
      <c r="F45" s="120">
        <v>100</v>
      </c>
      <c r="G45" s="120">
        <v>114.6</v>
      </c>
      <c r="H45" s="120">
        <v>98.8</v>
      </c>
      <c r="I45" s="120">
        <v>98.8</v>
      </c>
      <c r="J45" s="120">
        <v>95.6</v>
      </c>
      <c r="K45" s="120">
        <v>99.1</v>
      </c>
      <c r="L45" s="181"/>
      <c r="M45"/>
      <c r="N45"/>
      <c r="O45"/>
      <c r="P45"/>
      <c r="Q45"/>
      <c r="R45" s="181"/>
      <c r="S45" s="181"/>
    </row>
    <row r="46" spans="2:19" ht="12.75" x14ac:dyDescent="0.2">
      <c r="B46" s="8"/>
      <c r="C46" s="15" t="s">
        <v>16</v>
      </c>
      <c r="D46" s="120">
        <v>101.5</v>
      </c>
      <c r="E46" s="120">
        <v>92.5</v>
      </c>
      <c r="F46" s="120">
        <v>102.4</v>
      </c>
      <c r="G46" s="120">
        <v>113.9</v>
      </c>
      <c r="H46" s="120">
        <v>99.9</v>
      </c>
      <c r="I46" s="120">
        <v>101.1</v>
      </c>
      <c r="J46" s="120">
        <v>103.4</v>
      </c>
      <c r="K46" s="120">
        <v>100.6</v>
      </c>
      <c r="L46" s="181"/>
      <c r="M46"/>
      <c r="N46"/>
      <c r="O46"/>
      <c r="P46"/>
      <c r="Q46"/>
      <c r="R46" s="181"/>
      <c r="S46" s="181"/>
    </row>
    <row r="47" spans="2:19" ht="12.75" x14ac:dyDescent="0.2">
      <c r="B47" s="8"/>
      <c r="C47" s="15" t="s">
        <v>17</v>
      </c>
      <c r="D47" s="120">
        <v>102.4</v>
      </c>
      <c r="E47" s="120">
        <v>94.8</v>
      </c>
      <c r="F47" s="120">
        <v>103.5</v>
      </c>
      <c r="G47" s="120">
        <v>115.2</v>
      </c>
      <c r="H47" s="120">
        <v>100.8</v>
      </c>
      <c r="I47" s="120">
        <v>102.5</v>
      </c>
      <c r="J47" s="120">
        <v>106.2</v>
      </c>
      <c r="K47" s="120">
        <v>102.5</v>
      </c>
      <c r="L47" s="181"/>
      <c r="M47"/>
      <c r="N47"/>
      <c r="O47"/>
      <c r="P47"/>
      <c r="Q47"/>
      <c r="R47" s="181"/>
      <c r="S47" s="181"/>
    </row>
    <row r="48" spans="2:19" ht="12.75" x14ac:dyDescent="0.2">
      <c r="B48" s="8"/>
      <c r="C48" s="15" t="s">
        <v>18</v>
      </c>
      <c r="D48" s="120">
        <v>102.1</v>
      </c>
      <c r="E48" s="120">
        <v>94.3</v>
      </c>
      <c r="F48" s="120">
        <v>103.2</v>
      </c>
      <c r="G48" s="120">
        <v>110.7</v>
      </c>
      <c r="H48" s="120">
        <v>100.6</v>
      </c>
      <c r="I48" s="120">
        <v>102.4</v>
      </c>
      <c r="J48" s="120">
        <v>106.1</v>
      </c>
      <c r="K48" s="120">
        <v>101.9</v>
      </c>
      <c r="L48" s="181"/>
      <c r="M48"/>
      <c r="N48"/>
      <c r="O48"/>
      <c r="P48"/>
      <c r="Q48"/>
      <c r="R48" s="181"/>
      <c r="S48" s="181"/>
    </row>
    <row r="49" spans="2:19" ht="12.75" x14ac:dyDescent="0.2">
      <c r="B49" s="8"/>
      <c r="C49" s="15" t="s">
        <v>19</v>
      </c>
      <c r="D49" s="120">
        <v>105.7</v>
      </c>
      <c r="E49" s="120">
        <v>98.2</v>
      </c>
      <c r="F49" s="120">
        <v>106.5</v>
      </c>
      <c r="G49" s="120">
        <v>117.6</v>
      </c>
      <c r="H49" s="120">
        <v>101.1</v>
      </c>
      <c r="I49" s="120">
        <v>109.8</v>
      </c>
      <c r="J49" s="120">
        <v>109.4</v>
      </c>
      <c r="K49" s="120">
        <v>105.9</v>
      </c>
      <c r="L49" s="181"/>
      <c r="M49"/>
      <c r="N49"/>
      <c r="O49"/>
      <c r="P49"/>
      <c r="Q49"/>
      <c r="R49" s="181"/>
      <c r="S49" s="181"/>
    </row>
    <row r="50" spans="2:19" ht="12.75" x14ac:dyDescent="0.2">
      <c r="B50" s="8"/>
      <c r="C50" s="15" t="s">
        <v>20</v>
      </c>
      <c r="D50" s="120">
        <v>101.9</v>
      </c>
      <c r="E50" s="120">
        <v>95.9</v>
      </c>
      <c r="F50" s="120">
        <v>102.8</v>
      </c>
      <c r="G50" s="120">
        <v>112.7</v>
      </c>
      <c r="H50" s="120">
        <v>100.4</v>
      </c>
      <c r="I50" s="120">
        <v>102.3</v>
      </c>
      <c r="J50" s="120">
        <v>105.5</v>
      </c>
      <c r="K50" s="120">
        <v>102</v>
      </c>
      <c r="L50" s="181"/>
      <c r="M50"/>
      <c r="N50"/>
      <c r="O50"/>
      <c r="P50"/>
      <c r="Q50"/>
      <c r="R50" s="181"/>
      <c r="S50" s="181"/>
    </row>
    <row r="51" spans="2:19" ht="12.75" x14ac:dyDescent="0.2">
      <c r="B51" s="8"/>
      <c r="C51" s="15" t="s">
        <v>21</v>
      </c>
      <c r="D51" s="120">
        <v>102</v>
      </c>
      <c r="E51" s="120">
        <v>96.5</v>
      </c>
      <c r="F51" s="120">
        <v>103</v>
      </c>
      <c r="G51" s="120">
        <v>114.6</v>
      </c>
      <c r="H51" s="120">
        <v>101.1</v>
      </c>
      <c r="I51" s="120">
        <v>102.5</v>
      </c>
      <c r="J51" s="120">
        <v>105</v>
      </c>
      <c r="K51" s="120">
        <v>102.5</v>
      </c>
      <c r="L51" s="181"/>
      <c r="M51"/>
      <c r="N51"/>
      <c r="O51"/>
      <c r="P51"/>
      <c r="Q51"/>
      <c r="R51" s="181"/>
      <c r="S51" s="181"/>
    </row>
    <row r="52" spans="2:19" ht="12.75" x14ac:dyDescent="0.2">
      <c r="B52" s="8"/>
      <c r="C52" s="15" t="s">
        <v>22</v>
      </c>
      <c r="D52" s="120">
        <v>103.3</v>
      </c>
      <c r="E52" s="120">
        <v>96.3</v>
      </c>
      <c r="F52" s="120">
        <v>103.9</v>
      </c>
      <c r="G52" s="120">
        <v>118.4</v>
      </c>
      <c r="H52" s="120">
        <v>100.8</v>
      </c>
      <c r="I52" s="120">
        <v>103.1</v>
      </c>
      <c r="J52" s="120">
        <v>107.3</v>
      </c>
      <c r="K52" s="120">
        <v>102.7</v>
      </c>
      <c r="L52" s="181"/>
      <c r="M52"/>
      <c r="N52"/>
      <c r="O52"/>
      <c r="P52"/>
      <c r="Q52"/>
      <c r="R52" s="181"/>
      <c r="S52" s="181"/>
    </row>
    <row r="53" spans="2:19" ht="12.75" x14ac:dyDescent="0.2">
      <c r="B53" s="8"/>
      <c r="C53" s="15" t="s">
        <v>23</v>
      </c>
      <c r="D53" s="120">
        <v>101.7</v>
      </c>
      <c r="E53" s="120">
        <v>98.9</v>
      </c>
      <c r="F53" s="120">
        <v>102.5</v>
      </c>
      <c r="G53" s="120">
        <v>116.3</v>
      </c>
      <c r="H53" s="120">
        <v>100.2</v>
      </c>
      <c r="I53" s="120">
        <v>101.9</v>
      </c>
      <c r="J53" s="120">
        <v>103.6</v>
      </c>
      <c r="K53" s="120">
        <v>101.6</v>
      </c>
      <c r="L53" s="181"/>
      <c r="M53"/>
      <c r="N53"/>
      <c r="O53"/>
      <c r="P53"/>
      <c r="Q53"/>
      <c r="R53" s="181"/>
      <c r="S53" s="181"/>
    </row>
    <row r="54" spans="2:19" ht="12.75" x14ac:dyDescent="0.2">
      <c r="B54" s="8"/>
      <c r="C54" s="15" t="s">
        <v>24</v>
      </c>
      <c r="D54" s="120">
        <v>102.1</v>
      </c>
      <c r="E54" s="120">
        <v>99</v>
      </c>
      <c r="F54" s="120">
        <v>102.7</v>
      </c>
      <c r="G54" s="120">
        <v>112.5</v>
      </c>
      <c r="H54" s="120">
        <v>101.6</v>
      </c>
      <c r="I54" s="120">
        <v>102.3</v>
      </c>
      <c r="J54" s="120">
        <v>103.8</v>
      </c>
      <c r="K54" s="120">
        <v>102.6</v>
      </c>
      <c r="L54" s="181"/>
      <c r="M54"/>
      <c r="N54"/>
      <c r="O54"/>
      <c r="P54"/>
      <c r="Q54"/>
      <c r="R54" s="181"/>
      <c r="S54" s="181"/>
    </row>
    <row r="55" spans="2:19" ht="12.75" x14ac:dyDescent="0.2">
      <c r="B55" s="110"/>
      <c r="C55" s="17" t="s">
        <v>25</v>
      </c>
      <c r="D55" s="124">
        <v>99.2</v>
      </c>
      <c r="E55" s="124">
        <v>97.4</v>
      </c>
      <c r="F55" s="124">
        <v>99.3</v>
      </c>
      <c r="G55" s="124">
        <v>91.3</v>
      </c>
      <c r="H55" s="124">
        <v>98.7</v>
      </c>
      <c r="I55" s="124">
        <v>101.6</v>
      </c>
      <c r="J55" s="124">
        <v>101.1</v>
      </c>
      <c r="K55" s="124">
        <v>100.8</v>
      </c>
      <c r="L55" s="181"/>
      <c r="M55"/>
      <c r="N55"/>
      <c r="O55"/>
      <c r="P55"/>
      <c r="Q55"/>
      <c r="R55" s="181"/>
      <c r="S55" s="181"/>
    </row>
    <row r="56" spans="2:19" ht="12.75" x14ac:dyDescent="0.2">
      <c r="B56" s="176">
        <v>2014</v>
      </c>
      <c r="C56" s="15" t="s">
        <v>26</v>
      </c>
      <c r="D56" s="120">
        <v>101</v>
      </c>
      <c r="E56" s="120">
        <v>98</v>
      </c>
      <c r="F56" s="120">
        <v>101.1</v>
      </c>
      <c r="G56" s="120">
        <v>108</v>
      </c>
      <c r="H56" s="120">
        <v>98.9</v>
      </c>
      <c r="I56" s="120">
        <v>102</v>
      </c>
      <c r="J56" s="120">
        <v>100.8</v>
      </c>
      <c r="K56" s="120">
        <v>101.9</v>
      </c>
      <c r="L56" s="181"/>
      <c r="M56"/>
      <c r="N56"/>
      <c r="O56"/>
      <c r="P56"/>
      <c r="Q56"/>
      <c r="R56" s="181"/>
      <c r="S56" s="181"/>
    </row>
    <row r="57" spans="2:19" ht="12.75" x14ac:dyDescent="0.2">
      <c r="B57" s="8"/>
      <c r="C57" s="15" t="s">
        <v>15</v>
      </c>
      <c r="D57" s="120">
        <v>101.3</v>
      </c>
      <c r="E57" s="120">
        <v>97</v>
      </c>
      <c r="F57" s="120">
        <v>101.6</v>
      </c>
      <c r="G57" s="120">
        <v>108.8</v>
      </c>
      <c r="H57" s="120">
        <v>98.9</v>
      </c>
      <c r="I57" s="120">
        <v>103.5</v>
      </c>
      <c r="J57" s="120">
        <v>104.8</v>
      </c>
      <c r="K57" s="120">
        <v>102.7</v>
      </c>
      <c r="L57" s="181"/>
      <c r="M57"/>
      <c r="N57"/>
      <c r="O57"/>
      <c r="P57"/>
      <c r="Q57"/>
      <c r="R57" s="181"/>
      <c r="S57" s="181"/>
    </row>
    <row r="58" spans="2:19" ht="12.75" x14ac:dyDescent="0.2">
      <c r="B58" s="8"/>
      <c r="C58" s="15" t="s">
        <v>16</v>
      </c>
      <c r="D58" s="120">
        <v>100.8</v>
      </c>
      <c r="E58" s="120">
        <v>99.7</v>
      </c>
      <c r="F58" s="120">
        <v>100.9</v>
      </c>
      <c r="G58" s="120">
        <v>106.1</v>
      </c>
      <c r="H58" s="120">
        <v>99</v>
      </c>
      <c r="I58" s="120">
        <v>102.7</v>
      </c>
      <c r="J58" s="120">
        <v>101.6</v>
      </c>
      <c r="K58" s="120">
        <v>102.6</v>
      </c>
      <c r="L58" s="181"/>
      <c r="M58"/>
      <c r="N58"/>
      <c r="O58"/>
      <c r="P58"/>
      <c r="Q58"/>
      <c r="R58" s="181"/>
      <c r="S58" s="181"/>
    </row>
    <row r="59" spans="2:19" ht="12.75" x14ac:dyDescent="0.2">
      <c r="B59" s="8"/>
      <c r="C59" s="15" t="s">
        <v>17</v>
      </c>
      <c r="D59" s="120">
        <v>100.2</v>
      </c>
      <c r="E59" s="120">
        <v>100.1</v>
      </c>
      <c r="F59" s="120">
        <v>100.2</v>
      </c>
      <c r="G59" s="120">
        <v>105.6</v>
      </c>
      <c r="H59" s="120">
        <v>98.5</v>
      </c>
      <c r="I59" s="120">
        <v>102.1</v>
      </c>
      <c r="J59" s="120">
        <v>99.3</v>
      </c>
      <c r="K59" s="120">
        <v>103.1</v>
      </c>
      <c r="L59" s="181"/>
      <c r="M59"/>
      <c r="N59"/>
      <c r="O59"/>
      <c r="P59"/>
      <c r="Q59"/>
      <c r="R59" s="181"/>
      <c r="S59" s="181"/>
    </row>
    <row r="60" spans="2:19" ht="12.75" x14ac:dyDescent="0.2">
      <c r="B60" s="8"/>
      <c r="C60" s="15" t="s">
        <v>18</v>
      </c>
      <c r="D60" s="120">
        <v>99</v>
      </c>
      <c r="E60" s="120">
        <v>101.1</v>
      </c>
      <c r="F60" s="120">
        <v>99.1</v>
      </c>
      <c r="G60" s="120">
        <v>103.9</v>
      </c>
      <c r="H60" s="120">
        <v>97.6</v>
      </c>
      <c r="I60" s="120">
        <v>101.1</v>
      </c>
      <c r="J60" s="120">
        <v>94.6</v>
      </c>
      <c r="K60" s="120">
        <v>103.8</v>
      </c>
      <c r="L60" s="181"/>
      <c r="M60"/>
      <c r="N60"/>
      <c r="O60"/>
      <c r="P60"/>
      <c r="Q60"/>
      <c r="R60" s="181"/>
      <c r="S60" s="181"/>
    </row>
    <row r="61" spans="2:19" ht="12.75" x14ac:dyDescent="0.2">
      <c r="C61" s="15" t="s">
        <v>19</v>
      </c>
      <c r="D61" s="120">
        <v>97.3</v>
      </c>
      <c r="E61" s="120">
        <v>100.8</v>
      </c>
      <c r="F61" s="120">
        <v>96.5</v>
      </c>
      <c r="G61" s="120">
        <v>93.3</v>
      </c>
      <c r="H61" s="120">
        <v>97.5</v>
      </c>
      <c r="I61" s="120">
        <v>96.5</v>
      </c>
      <c r="J61" s="120">
        <v>75.400000000000006</v>
      </c>
      <c r="K61" s="120">
        <v>101.6</v>
      </c>
      <c r="L61" s="181"/>
      <c r="M61"/>
      <c r="N61"/>
      <c r="O61"/>
      <c r="P61"/>
      <c r="Q61"/>
      <c r="R61" s="181"/>
      <c r="S61" s="181"/>
    </row>
    <row r="62" spans="2:19" ht="12.75" x14ac:dyDescent="0.2">
      <c r="C62" s="15" t="s">
        <v>20</v>
      </c>
      <c r="D62" s="120">
        <v>98.6</v>
      </c>
      <c r="E62" s="120">
        <v>103.2</v>
      </c>
      <c r="F62" s="120">
        <v>98.2</v>
      </c>
      <c r="G62" s="120">
        <v>101.7</v>
      </c>
      <c r="H62" s="120">
        <v>97.7</v>
      </c>
      <c r="I62" s="120">
        <v>100.2</v>
      </c>
      <c r="J62" s="120">
        <v>91.5</v>
      </c>
      <c r="K62" s="120">
        <v>103.2</v>
      </c>
      <c r="L62" s="181"/>
      <c r="M62"/>
      <c r="N62"/>
      <c r="O62"/>
      <c r="P62"/>
      <c r="Q62"/>
      <c r="R62" s="181"/>
      <c r="S62" s="181"/>
    </row>
    <row r="63" spans="2:19" ht="12.75" x14ac:dyDescent="0.2">
      <c r="B63" s="8"/>
      <c r="C63" s="15" t="s">
        <v>21</v>
      </c>
      <c r="D63" s="120">
        <v>98.9</v>
      </c>
      <c r="E63" s="120">
        <v>105.7</v>
      </c>
      <c r="F63" s="120">
        <v>98.3</v>
      </c>
      <c r="G63" s="120">
        <v>102.7</v>
      </c>
      <c r="H63" s="120">
        <v>98.5</v>
      </c>
      <c r="I63" s="120">
        <v>99.4</v>
      </c>
      <c r="J63" s="120">
        <v>89</v>
      </c>
      <c r="K63" s="120">
        <v>102</v>
      </c>
      <c r="L63" s="181"/>
      <c r="M63"/>
      <c r="N63"/>
      <c r="O63"/>
      <c r="P63"/>
      <c r="Q63"/>
      <c r="R63" s="181"/>
      <c r="S63" s="181"/>
    </row>
    <row r="64" spans="2:19" ht="12.75" x14ac:dyDescent="0.2">
      <c r="B64" s="8"/>
      <c r="C64" s="15" t="s">
        <v>22</v>
      </c>
      <c r="D64" s="120">
        <v>98.7</v>
      </c>
      <c r="E64" s="120">
        <v>106.2</v>
      </c>
      <c r="F64" s="120">
        <v>98.3</v>
      </c>
      <c r="G64" s="120">
        <v>102.2</v>
      </c>
      <c r="H64" s="120">
        <v>97.5</v>
      </c>
      <c r="I64" s="120">
        <v>100.5</v>
      </c>
      <c r="J64" s="120">
        <v>99.7</v>
      </c>
      <c r="K64" s="120">
        <v>102.3</v>
      </c>
      <c r="L64" s="181"/>
      <c r="M64"/>
      <c r="N64"/>
      <c r="O64"/>
      <c r="P64"/>
      <c r="Q64"/>
      <c r="R64" s="181"/>
      <c r="S64" s="181"/>
    </row>
    <row r="65" spans="2:19" s="8" customFormat="1" ht="12.75" x14ac:dyDescent="0.2">
      <c r="C65" s="15" t="s">
        <v>23</v>
      </c>
      <c r="D65" s="120">
        <v>98.9</v>
      </c>
      <c r="E65" s="120">
        <v>108.5</v>
      </c>
      <c r="F65" s="120">
        <v>97.9</v>
      </c>
      <c r="G65" s="120">
        <v>100.2</v>
      </c>
      <c r="H65" s="120">
        <v>97.6</v>
      </c>
      <c r="I65" s="120">
        <v>101</v>
      </c>
      <c r="J65" s="120">
        <v>97.6</v>
      </c>
      <c r="K65" s="120">
        <v>102</v>
      </c>
      <c r="L65" s="181"/>
      <c r="M65"/>
      <c r="N65"/>
      <c r="O65"/>
      <c r="P65"/>
      <c r="Q65"/>
      <c r="R65" s="181"/>
      <c r="S65" s="181"/>
    </row>
    <row r="66" spans="2:19" s="8" customFormat="1" ht="12.75" x14ac:dyDescent="0.2">
      <c r="C66" s="15" t="s">
        <v>24</v>
      </c>
      <c r="D66" s="120">
        <v>98.3</v>
      </c>
      <c r="E66" s="120">
        <v>106.1</v>
      </c>
      <c r="F66" s="120">
        <v>96.9</v>
      </c>
      <c r="G66" s="120">
        <v>98.5</v>
      </c>
      <c r="H66" s="120">
        <v>97.8</v>
      </c>
      <c r="I66" s="120">
        <v>98.8</v>
      </c>
      <c r="J66" s="120">
        <v>94.5</v>
      </c>
      <c r="K66" s="120">
        <v>99.9</v>
      </c>
      <c r="L66" s="181"/>
      <c r="M66"/>
      <c r="N66"/>
      <c r="O66"/>
      <c r="P66"/>
      <c r="Q66"/>
      <c r="R66" s="181"/>
      <c r="S66" s="181"/>
    </row>
    <row r="67" spans="2:19" s="8" customFormat="1" ht="12.75" x14ac:dyDescent="0.2">
      <c r="B67" s="110"/>
      <c r="C67" s="17" t="s">
        <v>25</v>
      </c>
      <c r="D67" s="124">
        <v>96.1</v>
      </c>
      <c r="E67" s="124">
        <v>107.9</v>
      </c>
      <c r="F67" s="124">
        <v>94.4</v>
      </c>
      <c r="G67" s="124">
        <v>88.9</v>
      </c>
      <c r="H67" s="124">
        <v>96.9</v>
      </c>
      <c r="I67" s="124">
        <v>96.4</v>
      </c>
      <c r="J67" s="124">
        <v>90.5</v>
      </c>
      <c r="K67" s="124">
        <v>97.9</v>
      </c>
      <c r="L67" s="181"/>
      <c r="M67"/>
      <c r="N67"/>
      <c r="O67"/>
      <c r="P67"/>
      <c r="Q67"/>
      <c r="R67" s="181"/>
      <c r="S67" s="181"/>
    </row>
    <row r="68" spans="2:19" s="8" customFormat="1" ht="12.75" x14ac:dyDescent="0.2">
      <c r="B68" s="176">
        <v>2015</v>
      </c>
      <c r="C68" s="15" t="s">
        <v>26</v>
      </c>
      <c r="D68" s="120">
        <v>96.1</v>
      </c>
      <c r="E68" s="120">
        <v>109.7</v>
      </c>
      <c r="F68" s="120">
        <v>94.1</v>
      </c>
      <c r="G68" s="120">
        <v>93.3</v>
      </c>
      <c r="H68" s="120">
        <v>96.6</v>
      </c>
      <c r="I68" s="120">
        <v>95.2</v>
      </c>
      <c r="J68" s="120">
        <v>88.5</v>
      </c>
      <c r="K68" s="120">
        <v>97.8</v>
      </c>
      <c r="L68" s="181"/>
      <c r="M68"/>
      <c r="N68"/>
      <c r="O68"/>
      <c r="P68"/>
      <c r="Q68"/>
      <c r="R68" s="181"/>
      <c r="S68" s="181"/>
    </row>
    <row r="69" spans="2:19" s="8" customFormat="1" ht="12.75" x14ac:dyDescent="0.2">
      <c r="C69" s="15" t="s">
        <v>15</v>
      </c>
      <c r="D69" s="120">
        <v>95.5</v>
      </c>
      <c r="E69" s="120">
        <v>109.6</v>
      </c>
      <c r="F69" s="120">
        <v>93.2</v>
      </c>
      <c r="G69" s="120">
        <v>88.1</v>
      </c>
      <c r="H69" s="120">
        <v>96.9</v>
      </c>
      <c r="I69" s="120">
        <v>94.6</v>
      </c>
      <c r="J69" s="120">
        <v>87.4</v>
      </c>
      <c r="K69" s="120">
        <v>96.9</v>
      </c>
      <c r="L69" s="181"/>
      <c r="M69"/>
      <c r="N69"/>
      <c r="O69"/>
      <c r="P69"/>
      <c r="Q69"/>
      <c r="R69" s="181"/>
      <c r="S69" s="181"/>
    </row>
    <row r="70" spans="2:19" s="8" customFormat="1" ht="12.75" x14ac:dyDescent="0.2">
      <c r="C70" s="15" t="s">
        <v>16</v>
      </c>
      <c r="D70" s="120">
        <v>94</v>
      </c>
      <c r="E70" s="120">
        <v>110.8</v>
      </c>
      <c r="F70" s="120">
        <v>91.9</v>
      </c>
      <c r="G70" s="120">
        <v>83.6</v>
      </c>
      <c r="H70" s="120">
        <v>96.2</v>
      </c>
      <c r="I70" s="120">
        <v>92.8</v>
      </c>
      <c r="J70" s="120">
        <v>84.2</v>
      </c>
      <c r="K70" s="120">
        <v>96.4</v>
      </c>
      <c r="L70" s="181"/>
      <c r="M70"/>
      <c r="N70"/>
      <c r="O70"/>
      <c r="P70"/>
      <c r="Q70"/>
      <c r="R70" s="181"/>
      <c r="S70" s="181"/>
    </row>
    <row r="71" spans="2:19" s="8" customFormat="1" ht="12.75" x14ac:dyDescent="0.2">
      <c r="C71" s="15" t="s">
        <v>17</v>
      </c>
      <c r="D71" s="120">
        <v>92.9</v>
      </c>
      <c r="E71" s="120">
        <v>111.1</v>
      </c>
      <c r="F71" s="120">
        <v>90.8</v>
      </c>
      <c r="G71" s="120">
        <v>80</v>
      </c>
      <c r="H71" s="120">
        <v>95.6</v>
      </c>
      <c r="I71" s="120">
        <v>90.9</v>
      </c>
      <c r="J71" s="120">
        <v>82.2</v>
      </c>
      <c r="K71" s="120">
        <v>94</v>
      </c>
      <c r="L71" s="181"/>
      <c r="M71"/>
      <c r="N71"/>
      <c r="O71"/>
      <c r="P71"/>
      <c r="Q71"/>
      <c r="R71" s="181"/>
      <c r="S71" s="181"/>
    </row>
    <row r="72" spans="2:19" s="8" customFormat="1" ht="12.75" x14ac:dyDescent="0.2">
      <c r="C72" s="15" t="s">
        <v>18</v>
      </c>
      <c r="D72" s="120">
        <v>93.2</v>
      </c>
      <c r="E72" s="120">
        <v>110.2</v>
      </c>
      <c r="F72" s="120">
        <v>90.9</v>
      </c>
      <c r="G72" s="120">
        <v>79.7</v>
      </c>
      <c r="H72" s="120">
        <v>94.9</v>
      </c>
      <c r="I72" s="120">
        <v>92.2</v>
      </c>
      <c r="J72" s="120">
        <v>82</v>
      </c>
      <c r="K72" s="120">
        <v>95</v>
      </c>
      <c r="L72" s="181"/>
      <c r="M72"/>
      <c r="N72"/>
      <c r="O72"/>
      <c r="P72"/>
      <c r="Q72"/>
      <c r="R72" s="181"/>
      <c r="S72" s="181"/>
    </row>
    <row r="73" spans="2:19" s="8" customFormat="1" ht="12.75" x14ac:dyDescent="0.2">
      <c r="C73" s="15" t="s">
        <v>19</v>
      </c>
      <c r="D73" s="120">
        <v>92.2</v>
      </c>
      <c r="E73" s="120">
        <v>109.2</v>
      </c>
      <c r="F73" s="120">
        <v>90.1</v>
      </c>
      <c r="G73" s="120">
        <v>76</v>
      </c>
      <c r="H73" s="120">
        <v>94.6</v>
      </c>
      <c r="I73" s="120">
        <v>91.9</v>
      </c>
      <c r="J73" s="120">
        <v>72.3</v>
      </c>
      <c r="K73" s="120">
        <v>96.9</v>
      </c>
      <c r="L73" s="181"/>
      <c r="M73"/>
      <c r="N73"/>
      <c r="O73"/>
      <c r="P73"/>
      <c r="Q73"/>
      <c r="R73" s="181"/>
      <c r="S73" s="181"/>
    </row>
    <row r="74" spans="2:19" s="8" customFormat="1" ht="12.75" x14ac:dyDescent="0.2">
      <c r="C74" s="15" t="s">
        <v>20</v>
      </c>
      <c r="D74" s="120">
        <v>90.7</v>
      </c>
      <c r="E74" s="120">
        <v>107.6</v>
      </c>
      <c r="F74" s="120">
        <v>88.7</v>
      </c>
      <c r="G74" s="120">
        <v>74.400000000000006</v>
      </c>
      <c r="H74" s="120">
        <v>92.5</v>
      </c>
      <c r="I74" s="120">
        <v>90.8</v>
      </c>
      <c r="J74" s="120">
        <v>79.400000000000006</v>
      </c>
      <c r="K74" s="120">
        <v>93.9</v>
      </c>
      <c r="L74" s="181"/>
      <c r="M74"/>
      <c r="N74"/>
      <c r="O74"/>
      <c r="P74"/>
      <c r="Q74"/>
      <c r="R74" s="181"/>
      <c r="S74" s="181"/>
    </row>
    <row r="75" spans="2:19" s="8" customFormat="1" ht="12.75" x14ac:dyDescent="0.2">
      <c r="C75" s="15" t="s">
        <v>21</v>
      </c>
      <c r="D75" s="120">
        <v>89.9</v>
      </c>
      <c r="E75" s="120">
        <v>107.9</v>
      </c>
      <c r="F75" s="120">
        <v>87.7</v>
      </c>
      <c r="G75" s="120">
        <v>68.599999999999994</v>
      </c>
      <c r="H75" s="120">
        <v>92.5</v>
      </c>
      <c r="I75" s="120">
        <v>90</v>
      </c>
      <c r="J75" s="120">
        <v>74.900000000000006</v>
      </c>
      <c r="K75" s="120">
        <v>93.7</v>
      </c>
      <c r="L75" s="181"/>
      <c r="M75"/>
      <c r="N75"/>
      <c r="O75"/>
      <c r="P75"/>
      <c r="Q75"/>
      <c r="R75" s="181"/>
      <c r="S75" s="181"/>
    </row>
    <row r="76" spans="2:19" s="8" customFormat="1" ht="12.75" x14ac:dyDescent="0.2">
      <c r="C76" s="15" t="s">
        <v>22</v>
      </c>
      <c r="D76" s="120">
        <v>88.2</v>
      </c>
      <c r="E76" s="120">
        <v>109</v>
      </c>
      <c r="F76" s="120">
        <v>86.1</v>
      </c>
      <c r="G76" s="120">
        <v>69.7</v>
      </c>
      <c r="H76" s="120">
        <v>90.7</v>
      </c>
      <c r="I76" s="120">
        <v>88.5</v>
      </c>
      <c r="J76" s="120">
        <v>70.8</v>
      </c>
      <c r="K76" s="120">
        <v>94.1</v>
      </c>
      <c r="L76" s="181"/>
      <c r="M76"/>
      <c r="N76"/>
      <c r="O76"/>
      <c r="P76"/>
      <c r="Q76"/>
      <c r="R76" s="181"/>
      <c r="S76" s="181"/>
    </row>
    <row r="77" spans="2:19" s="8" customFormat="1" ht="12.75" x14ac:dyDescent="0.2">
      <c r="C77" s="15" t="s">
        <v>23</v>
      </c>
      <c r="D77" s="120">
        <v>87.5</v>
      </c>
      <c r="E77" s="120">
        <v>106</v>
      </c>
      <c r="F77" s="120">
        <v>85.6</v>
      </c>
      <c r="G77" s="120">
        <v>68.099999999999994</v>
      </c>
      <c r="H77" s="120">
        <v>90.1</v>
      </c>
      <c r="I77" s="120">
        <v>88</v>
      </c>
      <c r="J77" s="120">
        <v>67.099999999999994</v>
      </c>
      <c r="K77" s="120">
        <v>93.2</v>
      </c>
      <c r="L77" s="181"/>
      <c r="M77"/>
      <c r="N77"/>
      <c r="O77"/>
      <c r="P77"/>
      <c r="Q77"/>
      <c r="R77" s="181"/>
      <c r="S77" s="181"/>
    </row>
    <row r="78" spans="2:19" s="8" customFormat="1" ht="12.75" x14ac:dyDescent="0.2">
      <c r="C78" s="15" t="s">
        <v>24</v>
      </c>
      <c r="D78" s="120">
        <v>85.5</v>
      </c>
      <c r="E78" s="120">
        <v>95.1</v>
      </c>
      <c r="F78" s="120">
        <v>84.1</v>
      </c>
      <c r="G78" s="120">
        <v>66.7</v>
      </c>
      <c r="H78" s="120">
        <v>86.9</v>
      </c>
      <c r="I78" s="120">
        <v>87.2</v>
      </c>
      <c r="J78" s="120">
        <v>64.900000000000006</v>
      </c>
      <c r="K78" s="120">
        <v>93.4</v>
      </c>
      <c r="L78" s="181"/>
      <c r="M78" s="181"/>
      <c r="N78" s="181"/>
      <c r="O78" s="181"/>
      <c r="P78" s="181"/>
      <c r="Q78" s="181"/>
      <c r="R78" s="181"/>
      <c r="S78" s="181"/>
    </row>
    <row r="79" spans="2:19" s="8" customFormat="1" ht="12.75" x14ac:dyDescent="0.2">
      <c r="B79" s="110"/>
      <c r="C79" s="17" t="s">
        <v>25</v>
      </c>
      <c r="D79" s="124">
        <v>84.8</v>
      </c>
      <c r="E79" s="124">
        <v>94.9</v>
      </c>
      <c r="F79" s="124">
        <v>83.5</v>
      </c>
      <c r="G79" s="124">
        <v>61.9</v>
      </c>
      <c r="H79" s="124">
        <v>87.2</v>
      </c>
      <c r="I79" s="124">
        <v>87.5</v>
      </c>
      <c r="J79" s="124">
        <v>70.2</v>
      </c>
      <c r="K79" s="124">
        <v>93.5</v>
      </c>
      <c r="L79" s="181"/>
      <c r="M79" s="181"/>
      <c r="N79" s="181"/>
      <c r="O79" s="181"/>
      <c r="P79" s="181"/>
      <c r="Q79" s="181"/>
      <c r="R79" s="181"/>
      <c r="S79" s="181"/>
    </row>
    <row r="80" spans="2:19" s="8" customFormat="1" ht="12.75" x14ac:dyDescent="0.2">
      <c r="B80" s="8">
        <v>2016</v>
      </c>
      <c r="C80" s="15" t="s">
        <v>26</v>
      </c>
      <c r="D80" s="120">
        <v>85.1</v>
      </c>
      <c r="E80" s="120">
        <v>92.3</v>
      </c>
      <c r="F80" s="120">
        <v>83.8</v>
      </c>
      <c r="G80" s="120">
        <v>62.1</v>
      </c>
      <c r="H80" s="120">
        <v>88</v>
      </c>
      <c r="I80" s="120">
        <v>86.5</v>
      </c>
      <c r="J80" s="120">
        <v>67.8</v>
      </c>
      <c r="K80" s="120">
        <v>93.9</v>
      </c>
      <c r="L80" s="181"/>
      <c r="M80" s="181"/>
      <c r="N80" s="181"/>
      <c r="O80" s="181"/>
      <c r="P80" s="181"/>
      <c r="Q80" s="181"/>
      <c r="R80" s="181"/>
      <c r="S80" s="181"/>
    </row>
    <row r="81" spans="2:19" s="8" customFormat="1" ht="12.75" x14ac:dyDescent="0.2">
      <c r="C81" s="15" t="s">
        <v>15</v>
      </c>
      <c r="D81" s="120">
        <v>82.8</v>
      </c>
      <c r="E81" s="120">
        <v>92.7</v>
      </c>
      <c r="F81" s="120">
        <v>81.400000000000006</v>
      </c>
      <c r="G81" s="120">
        <v>62.4</v>
      </c>
      <c r="H81" s="120">
        <v>86.3</v>
      </c>
      <c r="I81" s="120">
        <v>83.1</v>
      </c>
      <c r="J81" s="120">
        <v>64.2</v>
      </c>
      <c r="K81" s="120">
        <v>93.3</v>
      </c>
      <c r="L81" s="181"/>
      <c r="M81" s="181"/>
      <c r="N81" s="181"/>
      <c r="O81" s="181"/>
      <c r="P81" s="181"/>
      <c r="Q81" s="181"/>
      <c r="R81" s="181"/>
      <c r="S81" s="181"/>
    </row>
    <row r="82" spans="2:19" s="8" customFormat="1" ht="12.75" x14ac:dyDescent="0.2">
      <c r="B82" s="110"/>
      <c r="C82" s="17" t="s">
        <v>16</v>
      </c>
      <c r="D82" s="124">
        <v>84</v>
      </c>
      <c r="E82" s="124">
        <v>91.9</v>
      </c>
      <c r="F82" s="124">
        <v>82.8</v>
      </c>
      <c r="G82" s="124">
        <v>63.8</v>
      </c>
      <c r="H82" s="124">
        <v>86.4</v>
      </c>
      <c r="I82" s="124">
        <v>85.8</v>
      </c>
      <c r="J82" s="124">
        <v>64.400000000000006</v>
      </c>
      <c r="K82" s="124">
        <v>94.1</v>
      </c>
      <c r="L82" s="181"/>
      <c r="M82" s="181"/>
      <c r="N82" s="181"/>
      <c r="O82" s="181"/>
      <c r="P82" s="181"/>
      <c r="Q82" s="181"/>
      <c r="R82" s="181"/>
      <c r="S82" s="181"/>
    </row>
    <row r="83" spans="2:19" x14ac:dyDescent="0.2">
      <c r="B83" s="110"/>
      <c r="C83" s="17" t="s">
        <v>293</v>
      </c>
      <c r="D83" s="235">
        <f>D82/D81-1</f>
        <v>1.449275362318847E-2</v>
      </c>
      <c r="E83" s="235">
        <f t="shared" ref="E83:K83" si="0">E82/E81-1</f>
        <v>-8.6299892125134559E-3</v>
      </c>
      <c r="F83" s="235">
        <f t="shared" si="0"/>
        <v>1.7199017199017064E-2</v>
      </c>
      <c r="G83" s="235">
        <f t="shared" si="0"/>
        <v>2.2435897435897356E-2</v>
      </c>
      <c r="H83" s="235">
        <f t="shared" si="0"/>
        <v>1.1587485515645035E-3</v>
      </c>
      <c r="I83" s="235">
        <f t="shared" si="0"/>
        <v>3.2490974729241895E-2</v>
      </c>
      <c r="J83" s="235">
        <f t="shared" si="0"/>
        <v>3.1152647975078995E-3</v>
      </c>
      <c r="K83" s="235">
        <f t="shared" si="0"/>
        <v>8.5744908896034921E-3</v>
      </c>
    </row>
    <row r="84" spans="2:19" x14ac:dyDescent="0.2">
      <c r="B84" s="22"/>
      <c r="C84" s="18" t="s">
        <v>180</v>
      </c>
    </row>
    <row r="85" spans="2:19" x14ac:dyDescent="0.2">
      <c r="B85" s="22"/>
      <c r="C85" s="18" t="s">
        <v>9</v>
      </c>
    </row>
    <row r="86" spans="2:19" x14ac:dyDescent="0.2">
      <c r="B86" s="22"/>
    </row>
  </sheetData>
  <phoneticPr fontId="2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"/>
  <sheetViews>
    <sheetView zoomScaleNormal="100" zoomScaleSheetLayoutView="100" workbookViewId="0">
      <selection activeCell="N14" sqref="N14"/>
    </sheetView>
  </sheetViews>
  <sheetFormatPr defaultRowHeight="11.25" x14ac:dyDescent="0.2"/>
  <cols>
    <col min="1" max="1" width="3.42578125" style="21" customWidth="1"/>
    <col min="2" max="2" width="5.85546875" style="123" customWidth="1"/>
    <col min="3" max="3" width="15.7109375" style="21" customWidth="1"/>
    <col min="4" max="4" width="11.7109375" style="21" customWidth="1"/>
    <col min="5" max="6" width="13.28515625" style="21" customWidth="1"/>
    <col min="7" max="7" width="17" style="156" bestFit="1" customWidth="1"/>
    <col min="8" max="8" width="15.7109375" style="156" customWidth="1"/>
    <col min="9" max="9" width="17.42578125" style="156" customWidth="1"/>
    <col min="10" max="10" width="12" style="21" customWidth="1"/>
    <col min="11" max="11" width="9.140625" style="113"/>
    <col min="12" max="15" width="9.140625" style="114"/>
    <col min="16" max="16384" width="9.140625" style="21"/>
  </cols>
  <sheetData>
    <row r="1" spans="2:15" ht="12.75" x14ac:dyDescent="0.2">
      <c r="B1" s="68" t="s">
        <v>181</v>
      </c>
      <c r="C1" s="116"/>
      <c r="E1" s="11"/>
      <c r="F1" s="11"/>
      <c r="G1" s="113"/>
      <c r="H1" s="113"/>
      <c r="J1" s="71" t="s">
        <v>291</v>
      </c>
      <c r="L1" s="248"/>
      <c r="M1" s="249"/>
      <c r="N1" s="249"/>
      <c r="O1" s="249"/>
    </row>
    <row r="2" spans="2:15" ht="12.75" x14ac:dyDescent="0.2">
      <c r="B2" s="106"/>
      <c r="E2" s="115"/>
      <c r="F2" s="115"/>
      <c r="G2" s="157"/>
      <c r="H2" s="157"/>
      <c r="I2" s="157"/>
      <c r="L2" s="249"/>
      <c r="M2" s="249"/>
      <c r="N2" s="249"/>
      <c r="O2" s="249"/>
    </row>
    <row r="3" spans="2:15" x14ac:dyDescent="0.2">
      <c r="B3" s="20"/>
      <c r="C3" s="116" t="s">
        <v>27</v>
      </c>
      <c r="D3" s="116"/>
    </row>
    <row r="4" spans="2:15" ht="12.75" x14ac:dyDescent="0.2">
      <c r="B4" s="20"/>
      <c r="C4" s="116" t="s">
        <v>11</v>
      </c>
      <c r="D4" s="116"/>
      <c r="J4" s="71"/>
    </row>
    <row r="5" spans="2:15" x14ac:dyDescent="0.2">
      <c r="B5" s="9"/>
      <c r="C5" s="9" t="s">
        <v>212</v>
      </c>
      <c r="D5" s="25"/>
      <c r="E5" s="5"/>
      <c r="F5" s="5"/>
      <c r="G5" s="49"/>
      <c r="H5" s="49"/>
      <c r="I5" s="49"/>
    </row>
    <row r="6" spans="2:15" x14ac:dyDescent="0.2">
      <c r="B6" s="9"/>
      <c r="C6" s="25"/>
      <c r="D6" s="25"/>
      <c r="E6" s="5"/>
      <c r="F6" s="5"/>
      <c r="G6" s="49"/>
      <c r="H6" s="49"/>
      <c r="I6" s="49"/>
    </row>
    <row r="7" spans="2:15" s="37" customFormat="1" ht="34.5" customHeight="1" thickBot="1" x14ac:dyDescent="0.25">
      <c r="B7" s="13"/>
      <c r="C7" s="13" t="s">
        <v>1</v>
      </c>
      <c r="D7" s="14" t="s">
        <v>179</v>
      </c>
      <c r="E7" s="14" t="s">
        <v>12</v>
      </c>
      <c r="F7" s="14" t="s">
        <v>121</v>
      </c>
      <c r="G7" s="158" t="s">
        <v>225</v>
      </c>
      <c r="H7" s="158" t="s">
        <v>13</v>
      </c>
      <c r="I7" s="158" t="s">
        <v>14</v>
      </c>
      <c r="J7" s="118" t="s">
        <v>213</v>
      </c>
      <c r="K7" s="113"/>
      <c r="L7" s="114"/>
      <c r="M7" s="114"/>
      <c r="N7" s="114"/>
      <c r="O7" s="114"/>
    </row>
    <row r="8" spans="2:15" s="5" customFormat="1" ht="12" thickTop="1" x14ac:dyDescent="0.2">
      <c r="B8" s="22">
        <v>2010</v>
      </c>
      <c r="C8" s="5" t="s">
        <v>26</v>
      </c>
      <c r="D8" s="120">
        <v>124.16</v>
      </c>
      <c r="E8" s="120">
        <v>2751.1</v>
      </c>
      <c r="F8" s="121">
        <v>126.21675308311161</v>
      </c>
      <c r="G8" s="114">
        <v>237055</v>
      </c>
      <c r="H8" s="114">
        <v>233403</v>
      </c>
      <c r="I8" s="114">
        <v>55572</v>
      </c>
      <c r="J8" s="174">
        <v>50.1</v>
      </c>
      <c r="K8" s="113"/>
      <c r="L8" s="114"/>
      <c r="M8" s="114"/>
      <c r="N8" s="114"/>
      <c r="O8" s="114"/>
    </row>
    <row r="9" spans="2:15" s="5" customFormat="1" x14ac:dyDescent="0.2">
      <c r="B9" s="9"/>
      <c r="C9" s="15" t="s">
        <v>15</v>
      </c>
      <c r="D9" s="174">
        <v>119.75</v>
      </c>
      <c r="E9" s="174">
        <v>2445.6999999999998</v>
      </c>
      <c r="F9" s="26">
        <v>126.78588898265951</v>
      </c>
      <c r="G9" s="114">
        <v>236041</v>
      </c>
      <c r="H9" s="114">
        <v>236614</v>
      </c>
      <c r="I9" s="114">
        <v>58333</v>
      </c>
      <c r="J9" s="174">
        <v>49</v>
      </c>
      <c r="K9" s="113"/>
      <c r="L9" s="114"/>
      <c r="M9" s="114"/>
      <c r="N9" s="114"/>
      <c r="O9" s="114"/>
    </row>
    <row r="10" spans="2:15" s="5" customFormat="1" x14ac:dyDescent="0.2">
      <c r="B10" s="22"/>
      <c r="C10" s="5" t="s">
        <v>16</v>
      </c>
      <c r="D10" s="120">
        <v>159</v>
      </c>
      <c r="E10" s="120">
        <v>2828.5</v>
      </c>
      <c r="F10" s="121">
        <v>153.9572414283821</v>
      </c>
      <c r="G10" s="114">
        <v>274982</v>
      </c>
      <c r="H10" s="114">
        <v>318011</v>
      </c>
      <c r="I10" s="114">
        <v>58532</v>
      </c>
      <c r="J10" s="174">
        <v>49.4</v>
      </c>
      <c r="K10" s="113"/>
      <c r="L10" s="114"/>
      <c r="M10" s="114"/>
      <c r="N10" s="114"/>
      <c r="O10" s="114"/>
    </row>
    <row r="11" spans="2:15" s="5" customFormat="1" x14ac:dyDescent="0.2">
      <c r="C11" s="5" t="s">
        <v>17</v>
      </c>
      <c r="D11" s="120">
        <v>138.47999999999999</v>
      </c>
      <c r="E11" s="120">
        <v>2707.4</v>
      </c>
      <c r="F11" s="121">
        <v>143.60069638988048</v>
      </c>
      <c r="G11" s="114">
        <v>258796</v>
      </c>
      <c r="H11" s="114">
        <v>274873</v>
      </c>
      <c r="I11" s="114">
        <v>55752</v>
      </c>
      <c r="J11" s="174">
        <v>47.9</v>
      </c>
      <c r="K11" s="113"/>
      <c r="L11" s="114"/>
      <c r="M11" s="114"/>
      <c r="N11" s="114"/>
      <c r="O11" s="114"/>
    </row>
    <row r="12" spans="2:15" s="5" customFormat="1" x14ac:dyDescent="0.2">
      <c r="C12" s="5" t="s">
        <v>18</v>
      </c>
      <c r="D12" s="120">
        <v>143.07</v>
      </c>
      <c r="E12" s="120">
        <v>2856</v>
      </c>
      <c r="F12" s="121">
        <v>152.6967153990509</v>
      </c>
      <c r="G12" s="114">
        <v>283332</v>
      </c>
      <c r="H12" s="114">
        <v>297374</v>
      </c>
      <c r="I12" s="114">
        <v>55261</v>
      </c>
      <c r="J12" s="174">
        <v>46.2</v>
      </c>
      <c r="K12" s="113"/>
      <c r="L12" s="114"/>
      <c r="M12" s="114"/>
      <c r="N12" s="114"/>
      <c r="O12" s="114"/>
    </row>
    <row r="13" spans="2:15" s="5" customFormat="1" x14ac:dyDescent="0.2">
      <c r="B13" s="22"/>
      <c r="C13" s="5" t="s">
        <v>19</v>
      </c>
      <c r="D13" s="120">
        <v>147.30000000000001</v>
      </c>
      <c r="E13" s="120">
        <v>2850</v>
      </c>
      <c r="F13" s="121">
        <v>146.27039874810555</v>
      </c>
      <c r="G13" s="114">
        <v>271493</v>
      </c>
      <c r="H13" s="114">
        <v>283997</v>
      </c>
      <c r="I13" s="114">
        <v>54503</v>
      </c>
      <c r="J13" s="174">
        <v>50.2</v>
      </c>
      <c r="K13" s="113"/>
      <c r="L13" s="114"/>
      <c r="M13" s="114"/>
      <c r="N13" s="114"/>
      <c r="O13" s="114"/>
    </row>
    <row r="14" spans="2:15" s="5" customFormat="1" x14ac:dyDescent="0.2">
      <c r="B14" s="22"/>
      <c r="C14" s="5" t="s">
        <v>20</v>
      </c>
      <c r="D14" s="120">
        <v>167.09</v>
      </c>
      <c r="E14" s="120">
        <v>2875.6</v>
      </c>
      <c r="F14" s="121">
        <v>151.03498929393854</v>
      </c>
      <c r="G14" s="114">
        <v>270860</v>
      </c>
      <c r="H14" s="114">
        <v>290756</v>
      </c>
      <c r="I14" s="114">
        <v>55010</v>
      </c>
      <c r="J14" s="174">
        <v>50.1</v>
      </c>
      <c r="K14" s="113"/>
      <c r="L14" s="114"/>
      <c r="M14" s="114"/>
      <c r="N14" s="114"/>
      <c r="O14" s="114"/>
    </row>
    <row r="15" spans="2:15" s="5" customFormat="1" x14ac:dyDescent="0.2">
      <c r="B15" s="22"/>
      <c r="C15" s="5" t="s">
        <v>21</v>
      </c>
      <c r="D15" s="120">
        <v>163.52000000000001</v>
      </c>
      <c r="E15" s="120">
        <v>2855.6</v>
      </c>
      <c r="F15" s="121">
        <v>156.86859104280759</v>
      </c>
      <c r="G15" s="114">
        <v>265678</v>
      </c>
      <c r="H15" s="114">
        <v>308387</v>
      </c>
      <c r="I15" s="114">
        <v>55326</v>
      </c>
      <c r="J15" s="174">
        <v>49.7</v>
      </c>
      <c r="K15" s="113"/>
      <c r="L15" s="114"/>
      <c r="M15" s="114"/>
      <c r="N15" s="114"/>
      <c r="O15" s="114"/>
    </row>
    <row r="16" spans="2:15" s="5" customFormat="1" x14ac:dyDescent="0.2">
      <c r="B16" s="22"/>
      <c r="C16" s="5" t="s">
        <v>22</v>
      </c>
      <c r="D16" s="120">
        <v>171.19</v>
      </c>
      <c r="E16" s="120">
        <v>2703.3</v>
      </c>
      <c r="F16" s="121">
        <v>155.39475434198891</v>
      </c>
      <c r="G16" s="114">
        <v>266950</v>
      </c>
      <c r="H16" s="114">
        <v>278441</v>
      </c>
      <c r="I16" s="114">
        <v>56669</v>
      </c>
      <c r="J16" s="174">
        <v>49.1</v>
      </c>
      <c r="K16" s="113"/>
      <c r="L16" s="114"/>
      <c r="M16" s="114"/>
      <c r="N16" s="114"/>
      <c r="O16" s="114"/>
    </row>
    <row r="17" spans="2:15" s="5" customFormat="1" x14ac:dyDescent="0.2">
      <c r="B17" s="22"/>
      <c r="C17" s="5" t="s">
        <v>23</v>
      </c>
      <c r="D17" s="120">
        <v>167.4</v>
      </c>
      <c r="E17" s="120">
        <v>2927.7</v>
      </c>
      <c r="F17" s="121">
        <v>156.29339609126524</v>
      </c>
      <c r="G17" s="114">
        <v>277248</v>
      </c>
      <c r="H17" s="114">
        <v>293567</v>
      </c>
      <c r="I17" s="114">
        <v>56253</v>
      </c>
      <c r="J17" s="174">
        <v>48.4</v>
      </c>
      <c r="K17" s="113"/>
      <c r="L17" s="114"/>
      <c r="M17" s="114"/>
      <c r="N17" s="114"/>
      <c r="O17" s="114"/>
    </row>
    <row r="18" spans="2:15" s="5" customFormat="1" x14ac:dyDescent="0.2">
      <c r="C18" s="5" t="s">
        <v>24</v>
      </c>
      <c r="D18" s="120">
        <v>167.89</v>
      </c>
      <c r="E18" s="120">
        <v>2599.6</v>
      </c>
      <c r="F18" s="121">
        <v>150.96245783446599</v>
      </c>
      <c r="G18" s="114">
        <v>270881</v>
      </c>
      <c r="H18" s="114">
        <v>301940</v>
      </c>
      <c r="I18" s="114">
        <v>57244</v>
      </c>
      <c r="J18" s="174">
        <v>50.2</v>
      </c>
      <c r="K18" s="113"/>
      <c r="L18" s="114"/>
      <c r="M18" s="114"/>
      <c r="N18" s="114"/>
      <c r="O18" s="114"/>
    </row>
    <row r="19" spans="2:15" s="5" customFormat="1" x14ac:dyDescent="0.2">
      <c r="B19" s="24"/>
      <c r="C19" s="24" t="s">
        <v>25</v>
      </c>
      <c r="D19" s="124">
        <v>144.57</v>
      </c>
      <c r="E19" s="124">
        <v>2407</v>
      </c>
      <c r="F19" s="125">
        <v>152.29894630316829</v>
      </c>
      <c r="G19" s="160">
        <v>248831</v>
      </c>
      <c r="H19" s="160">
        <v>264780</v>
      </c>
      <c r="I19" s="160">
        <v>57709</v>
      </c>
      <c r="J19" s="175">
        <v>49.8</v>
      </c>
      <c r="K19" s="113"/>
      <c r="L19" s="114"/>
      <c r="M19" s="114"/>
      <c r="N19" s="114"/>
      <c r="O19" s="114"/>
    </row>
    <row r="20" spans="2:15" s="5" customFormat="1" x14ac:dyDescent="0.2">
      <c r="B20" s="5">
        <v>2011</v>
      </c>
      <c r="C20" s="5" t="s">
        <v>26</v>
      </c>
      <c r="D20" s="120">
        <v>146.63</v>
      </c>
      <c r="E20" s="120">
        <v>2757.8</v>
      </c>
      <c r="F20" s="121">
        <v>139.79743971571921</v>
      </c>
      <c r="G20" s="114">
        <v>243224</v>
      </c>
      <c r="H20" s="114">
        <v>239301</v>
      </c>
      <c r="I20" s="114">
        <v>58377</v>
      </c>
      <c r="J20" s="174">
        <v>51.5</v>
      </c>
      <c r="K20" s="113"/>
      <c r="L20" s="114"/>
      <c r="M20" s="114"/>
      <c r="N20" s="114"/>
      <c r="O20" s="114"/>
    </row>
    <row r="21" spans="2:15" s="5" customFormat="1" x14ac:dyDescent="0.2">
      <c r="C21" s="5" t="s">
        <v>15</v>
      </c>
      <c r="D21" s="120">
        <v>144.97</v>
      </c>
      <c r="E21" s="120">
        <v>2676.5</v>
      </c>
      <c r="F21" s="121">
        <v>142.54120619179119</v>
      </c>
      <c r="G21" s="114">
        <v>241446</v>
      </c>
      <c r="H21" s="114">
        <v>295946</v>
      </c>
      <c r="I21" s="114">
        <v>61050</v>
      </c>
      <c r="J21" s="174">
        <v>50.5</v>
      </c>
      <c r="K21" s="113"/>
      <c r="L21" s="114"/>
      <c r="M21" s="114"/>
      <c r="N21" s="114"/>
      <c r="O21" s="114"/>
    </row>
    <row r="22" spans="2:15" s="5" customFormat="1" x14ac:dyDescent="0.2">
      <c r="B22" s="9"/>
      <c r="C22" s="15" t="s">
        <v>16</v>
      </c>
      <c r="D22" s="174">
        <v>156.81</v>
      </c>
      <c r="E22" s="174">
        <v>3046.8</v>
      </c>
      <c r="F22" s="26">
        <v>157.43682582790748</v>
      </c>
      <c r="G22" s="114">
        <v>273256</v>
      </c>
      <c r="H22" s="114">
        <v>296322</v>
      </c>
      <c r="I22" s="114">
        <v>58783</v>
      </c>
      <c r="J22" s="174">
        <v>49.7</v>
      </c>
      <c r="K22" s="113"/>
      <c r="L22" s="114"/>
      <c r="M22" s="114"/>
      <c r="N22" s="114"/>
      <c r="O22" s="114"/>
    </row>
    <row r="23" spans="2:15" s="5" customFormat="1" x14ac:dyDescent="0.2">
      <c r="B23" s="22"/>
      <c r="C23" s="5" t="s">
        <v>17</v>
      </c>
      <c r="D23" s="120">
        <v>148.36000000000001</v>
      </c>
      <c r="E23" s="120">
        <v>2988.1</v>
      </c>
      <c r="F23" s="121">
        <v>150.80888956787956</v>
      </c>
      <c r="G23" s="114">
        <v>257113.99999999997</v>
      </c>
      <c r="H23" s="114">
        <v>283219</v>
      </c>
      <c r="I23" s="114">
        <v>57986</v>
      </c>
      <c r="J23" s="174">
        <v>49.7</v>
      </c>
      <c r="K23" s="113"/>
      <c r="L23" s="114"/>
      <c r="M23" s="114"/>
      <c r="N23" s="114"/>
      <c r="O23" s="114"/>
    </row>
    <row r="24" spans="2:15" s="5" customFormat="1" x14ac:dyDescent="0.2">
      <c r="B24" s="22"/>
      <c r="C24" s="5" t="s">
        <v>18</v>
      </c>
      <c r="D24" s="120">
        <v>165.9</v>
      </c>
      <c r="E24" s="120">
        <v>3268.6</v>
      </c>
      <c r="F24" s="121">
        <v>162.91012550877036</v>
      </c>
      <c r="G24" s="114">
        <v>280560</v>
      </c>
      <c r="H24" s="114">
        <v>305251</v>
      </c>
      <c r="I24" s="114">
        <v>56653</v>
      </c>
      <c r="J24" s="174">
        <v>51.8</v>
      </c>
      <c r="K24" s="113"/>
      <c r="L24" s="114"/>
      <c r="M24" s="114"/>
      <c r="N24" s="114"/>
      <c r="O24" s="114"/>
    </row>
    <row r="25" spans="2:15" s="5" customFormat="1" x14ac:dyDescent="0.2">
      <c r="B25" s="22"/>
      <c r="C25" s="5" t="s">
        <v>19</v>
      </c>
      <c r="D25" s="120">
        <v>163.85</v>
      </c>
      <c r="E25" s="120">
        <v>3003.8</v>
      </c>
      <c r="F25" s="121">
        <v>155.88932530784152</v>
      </c>
      <c r="G25" s="114">
        <v>270499</v>
      </c>
      <c r="H25" s="114">
        <v>296050</v>
      </c>
      <c r="I25" s="114">
        <v>55910</v>
      </c>
      <c r="J25" s="174">
        <v>53.1</v>
      </c>
      <c r="K25" s="113"/>
      <c r="L25" s="114"/>
      <c r="M25" s="114"/>
      <c r="N25" s="114"/>
      <c r="O25" s="114"/>
    </row>
    <row r="26" spans="2:15" s="5" customFormat="1" x14ac:dyDescent="0.2">
      <c r="B26" s="22"/>
      <c r="C26" s="5" t="s">
        <v>20</v>
      </c>
      <c r="D26" s="120">
        <v>169.49</v>
      </c>
      <c r="E26" s="120">
        <v>3128.8</v>
      </c>
      <c r="F26" s="121">
        <v>161.02376663941189</v>
      </c>
      <c r="G26" s="114">
        <v>274265</v>
      </c>
      <c r="H26" s="114">
        <v>308798</v>
      </c>
      <c r="I26" s="114">
        <v>56516</v>
      </c>
      <c r="J26" s="174">
        <v>55.6</v>
      </c>
      <c r="K26" s="113"/>
      <c r="L26" s="114"/>
      <c r="M26" s="114"/>
      <c r="N26" s="114"/>
      <c r="O26" s="114"/>
    </row>
    <row r="27" spans="2:15" s="5" customFormat="1" x14ac:dyDescent="0.2">
      <c r="B27" s="22"/>
      <c r="C27" s="5" t="s">
        <v>21</v>
      </c>
      <c r="D27" s="120">
        <v>188.61</v>
      </c>
      <c r="E27" s="120">
        <v>3026.2</v>
      </c>
      <c r="F27" s="121">
        <v>167.65090565238711</v>
      </c>
      <c r="G27" s="114">
        <v>282215</v>
      </c>
      <c r="H27" s="114">
        <v>326213</v>
      </c>
      <c r="I27" s="114">
        <v>58441</v>
      </c>
      <c r="J27" s="174">
        <v>58.4</v>
      </c>
      <c r="K27" s="113"/>
      <c r="L27" s="114"/>
      <c r="M27" s="114"/>
      <c r="N27" s="114"/>
      <c r="O27" s="114"/>
    </row>
    <row r="28" spans="2:15" s="5" customFormat="1" x14ac:dyDescent="0.2">
      <c r="B28" s="22"/>
      <c r="C28" s="5" t="s">
        <v>22</v>
      </c>
      <c r="D28" s="120">
        <v>172.14</v>
      </c>
      <c r="E28" s="120">
        <v>2859.2</v>
      </c>
      <c r="F28" s="121">
        <v>162.96862080473122</v>
      </c>
      <c r="G28" s="114">
        <v>269237</v>
      </c>
      <c r="H28" s="114">
        <v>261130</v>
      </c>
      <c r="I28" s="114">
        <v>58430</v>
      </c>
      <c r="J28" s="174">
        <v>58.9</v>
      </c>
      <c r="K28" s="113"/>
      <c r="L28" s="114"/>
      <c r="M28" s="114"/>
      <c r="N28" s="114"/>
      <c r="O28" s="114"/>
    </row>
    <row r="29" spans="2:15" s="5" customFormat="1" x14ac:dyDescent="0.2">
      <c r="B29" s="22"/>
      <c r="C29" s="5" t="s">
        <v>23</v>
      </c>
      <c r="D29" s="120">
        <v>160.84</v>
      </c>
      <c r="E29" s="120">
        <v>2899.6</v>
      </c>
      <c r="F29" s="121">
        <v>162.9738174149748</v>
      </c>
      <c r="G29" s="114">
        <v>282681</v>
      </c>
      <c r="H29" s="114">
        <v>270949</v>
      </c>
      <c r="I29" s="114">
        <v>58416</v>
      </c>
      <c r="J29" s="174">
        <v>56.1</v>
      </c>
      <c r="K29" s="113"/>
      <c r="L29" s="114"/>
      <c r="M29" s="114"/>
      <c r="N29" s="114"/>
      <c r="O29" s="114"/>
    </row>
    <row r="30" spans="2:15" s="5" customFormat="1" x14ac:dyDescent="0.2">
      <c r="B30" s="22"/>
      <c r="C30" s="5" t="s">
        <v>24</v>
      </c>
      <c r="D30" s="120">
        <v>166.71</v>
      </c>
      <c r="E30" s="120">
        <v>2754.2</v>
      </c>
      <c r="F30" s="121">
        <v>159.2945031008264</v>
      </c>
      <c r="G30" s="114">
        <v>281943</v>
      </c>
      <c r="H30" s="114">
        <v>273358</v>
      </c>
      <c r="I30" s="114">
        <v>58694</v>
      </c>
      <c r="J30" s="174">
        <v>57.6</v>
      </c>
      <c r="K30" s="113"/>
      <c r="L30" s="114"/>
      <c r="M30" s="114"/>
      <c r="N30" s="114"/>
      <c r="O30" s="114"/>
    </row>
    <row r="31" spans="2:15" s="5" customFormat="1" x14ac:dyDescent="0.2">
      <c r="B31" s="126"/>
      <c r="C31" s="24" t="s">
        <v>25</v>
      </c>
      <c r="D31" s="124">
        <v>146.19</v>
      </c>
      <c r="E31" s="124">
        <v>2705.7</v>
      </c>
      <c r="F31" s="124">
        <v>157.53432719926974</v>
      </c>
      <c r="G31" s="161">
        <v>254340</v>
      </c>
      <c r="H31" s="161">
        <v>261245</v>
      </c>
      <c r="I31" s="161">
        <v>59086</v>
      </c>
      <c r="J31" s="124">
        <v>57.9</v>
      </c>
      <c r="K31" s="113"/>
      <c r="L31" s="114"/>
      <c r="M31" s="114"/>
      <c r="N31" s="114"/>
      <c r="O31" s="114"/>
    </row>
    <row r="32" spans="2:15" s="5" customFormat="1" x14ac:dyDescent="0.2">
      <c r="B32" s="22">
        <v>2012</v>
      </c>
      <c r="C32" s="5" t="s">
        <v>26</v>
      </c>
      <c r="D32" s="120">
        <v>152.77000000000001</v>
      </c>
      <c r="E32" s="120">
        <v>2811.1</v>
      </c>
      <c r="F32" s="120">
        <v>146.51493034789868</v>
      </c>
      <c r="G32" s="162">
        <v>248462</v>
      </c>
      <c r="H32" s="162">
        <v>210604</v>
      </c>
      <c r="I32" s="162">
        <v>59342</v>
      </c>
      <c r="J32" s="120">
        <v>53.2</v>
      </c>
      <c r="K32" s="113"/>
      <c r="L32" s="114"/>
      <c r="M32" s="114"/>
      <c r="N32" s="114"/>
      <c r="O32" s="114"/>
    </row>
    <row r="33" spans="2:19" s="5" customFormat="1" x14ac:dyDescent="0.2">
      <c r="B33" s="22"/>
      <c r="C33" s="5" t="s">
        <v>15</v>
      </c>
      <c r="D33" s="120">
        <v>135.86000000000001</v>
      </c>
      <c r="E33" s="120">
        <v>2806.2</v>
      </c>
      <c r="F33" s="120">
        <v>144.60071301077204</v>
      </c>
      <c r="G33" s="162">
        <v>243998</v>
      </c>
      <c r="H33" s="162">
        <v>219068</v>
      </c>
      <c r="I33" s="162">
        <v>62546</v>
      </c>
      <c r="J33" s="120">
        <v>54.1</v>
      </c>
      <c r="K33" s="113"/>
      <c r="L33" s="114"/>
      <c r="M33" s="114"/>
      <c r="N33" s="114"/>
      <c r="O33" s="114"/>
    </row>
    <row r="34" spans="2:19" s="5" customFormat="1" x14ac:dyDescent="0.2">
      <c r="B34" s="22"/>
      <c r="C34" s="5" t="s">
        <v>16</v>
      </c>
      <c r="D34" s="120">
        <v>156.78</v>
      </c>
      <c r="E34" s="120">
        <v>3112.8</v>
      </c>
      <c r="F34" s="120">
        <v>167.88313184053914</v>
      </c>
      <c r="G34" s="162">
        <v>280224</v>
      </c>
      <c r="H34" s="162">
        <v>313178</v>
      </c>
      <c r="I34" s="162">
        <v>63019</v>
      </c>
      <c r="J34" s="120">
        <v>55.8</v>
      </c>
      <c r="K34" s="113"/>
      <c r="L34" s="114"/>
      <c r="M34" s="114"/>
      <c r="N34" s="114"/>
      <c r="O34" s="114"/>
    </row>
    <row r="35" spans="2:19" s="5" customFormat="1" x14ac:dyDescent="0.2">
      <c r="B35" s="22"/>
      <c r="C35" s="5" t="s">
        <v>17</v>
      </c>
      <c r="D35" s="120">
        <v>141.02000000000001</v>
      </c>
      <c r="E35" s="120">
        <v>3028.9</v>
      </c>
      <c r="F35" s="121">
        <v>152.9723257399304</v>
      </c>
      <c r="G35" s="114">
        <v>260786.99999999997</v>
      </c>
      <c r="H35" s="114">
        <v>266275</v>
      </c>
      <c r="I35" s="114">
        <v>60574</v>
      </c>
      <c r="J35" s="174">
        <v>57</v>
      </c>
      <c r="K35" s="113"/>
      <c r="L35" s="114"/>
      <c r="M35" s="114"/>
      <c r="N35" s="114"/>
      <c r="O35" s="114"/>
    </row>
    <row r="36" spans="2:19" s="5" customFormat="1" x14ac:dyDescent="0.2">
      <c r="B36" s="22"/>
      <c r="C36" s="5" t="s">
        <v>18</v>
      </c>
      <c r="D36" s="120">
        <v>161.94</v>
      </c>
      <c r="E36" s="120">
        <v>2887</v>
      </c>
      <c r="F36" s="121">
        <v>164.62089576269273</v>
      </c>
      <c r="G36" s="114">
        <v>287425</v>
      </c>
      <c r="H36" s="114">
        <v>286215</v>
      </c>
      <c r="I36" s="114">
        <v>58891</v>
      </c>
      <c r="J36" s="174">
        <v>57.8</v>
      </c>
      <c r="K36" s="113"/>
      <c r="L36" s="114"/>
      <c r="M36" s="114"/>
      <c r="N36" s="114"/>
      <c r="O36" s="114"/>
    </row>
    <row r="37" spans="2:19" s="5" customFormat="1" x14ac:dyDescent="0.2">
      <c r="B37" s="22"/>
      <c r="C37" s="5" t="s">
        <v>19</v>
      </c>
      <c r="D37" s="120">
        <v>151.69</v>
      </c>
      <c r="E37" s="120">
        <v>2756.2</v>
      </c>
      <c r="F37" s="121">
        <v>156.19533341512044</v>
      </c>
      <c r="G37" s="114">
        <v>274886</v>
      </c>
      <c r="H37" s="114">
        <v>277722</v>
      </c>
      <c r="I37" s="114">
        <v>58164</v>
      </c>
      <c r="J37" s="174">
        <v>56</v>
      </c>
      <c r="K37" s="113"/>
      <c r="L37" s="114"/>
      <c r="M37" s="114"/>
      <c r="N37" s="114"/>
      <c r="O37" s="114"/>
    </row>
    <row r="38" spans="2:19" s="5" customFormat="1" x14ac:dyDescent="0.2">
      <c r="B38" s="22"/>
      <c r="C38" s="5" t="s">
        <v>20</v>
      </c>
      <c r="D38" s="120">
        <v>167.32</v>
      </c>
      <c r="E38" s="120">
        <v>3001.2</v>
      </c>
      <c r="F38" s="121">
        <v>162.46779548327061</v>
      </c>
      <c r="G38" s="114">
        <v>274445</v>
      </c>
      <c r="H38" s="114">
        <v>301142</v>
      </c>
      <c r="I38" s="114">
        <v>58295</v>
      </c>
      <c r="J38" s="174">
        <v>59.1</v>
      </c>
      <c r="K38" s="113"/>
      <c r="L38" s="114"/>
      <c r="M38" s="114"/>
      <c r="N38" s="114"/>
      <c r="O38" s="114"/>
    </row>
    <row r="39" spans="2:19" s="5" customFormat="1" x14ac:dyDescent="0.2">
      <c r="B39" s="22"/>
      <c r="C39" s="5" t="s">
        <v>21</v>
      </c>
      <c r="D39" s="120">
        <v>186.98</v>
      </c>
      <c r="E39" s="120">
        <v>2871</v>
      </c>
      <c r="F39" s="121">
        <v>176.35855821045212</v>
      </c>
      <c r="G39" s="114">
        <v>301264</v>
      </c>
      <c r="H39" s="114">
        <v>333192</v>
      </c>
      <c r="I39" s="114">
        <v>59771</v>
      </c>
      <c r="J39" s="174">
        <v>55.1</v>
      </c>
      <c r="K39" s="113"/>
      <c r="L39" s="114"/>
      <c r="M39" s="114"/>
      <c r="N39" s="114"/>
      <c r="O39" s="114"/>
    </row>
    <row r="40" spans="2:19" s="5" customFormat="1" x14ac:dyDescent="0.2">
      <c r="B40" s="22"/>
      <c r="C40" s="5" t="s">
        <v>22</v>
      </c>
      <c r="D40" s="120">
        <v>156.57</v>
      </c>
      <c r="E40" s="120">
        <v>2863.8</v>
      </c>
      <c r="F40" s="121">
        <v>163.95496825166009</v>
      </c>
      <c r="G40" s="114">
        <v>282159</v>
      </c>
      <c r="H40" s="114">
        <v>288049</v>
      </c>
      <c r="I40" s="114">
        <v>60289</v>
      </c>
      <c r="J40" s="174">
        <v>52.7</v>
      </c>
      <c r="K40" s="113"/>
      <c r="L40" s="114"/>
      <c r="M40" s="114"/>
      <c r="N40" s="114"/>
      <c r="O40" s="114"/>
    </row>
    <row r="41" spans="2:19" s="5" customFormat="1" x14ac:dyDescent="0.2">
      <c r="B41" s="22"/>
      <c r="C41" s="5" t="s">
        <v>23</v>
      </c>
      <c r="D41" s="120">
        <v>184.45</v>
      </c>
      <c r="E41" s="120">
        <v>3154.1</v>
      </c>
      <c r="F41" s="121">
        <v>174.39755788575195</v>
      </c>
      <c r="G41" s="114">
        <v>305659</v>
      </c>
      <c r="H41" s="114">
        <v>324483</v>
      </c>
      <c r="I41" s="114">
        <v>62224</v>
      </c>
      <c r="J41" s="174">
        <v>49.6</v>
      </c>
      <c r="K41" s="113"/>
      <c r="L41" s="114"/>
      <c r="M41" s="114"/>
      <c r="N41" s="114"/>
      <c r="O41" s="114"/>
    </row>
    <row r="42" spans="2:19" x14ac:dyDescent="0.2">
      <c r="B42" s="22"/>
      <c r="C42" s="5" t="s">
        <v>24</v>
      </c>
      <c r="D42" s="120">
        <v>165.19</v>
      </c>
      <c r="E42" s="120">
        <v>2843.8</v>
      </c>
      <c r="F42" s="121">
        <v>164.51228411729122</v>
      </c>
      <c r="G42" s="114">
        <v>291384</v>
      </c>
      <c r="H42" s="114">
        <v>314720</v>
      </c>
      <c r="I42" s="114">
        <v>61035</v>
      </c>
      <c r="J42" s="174">
        <v>51.9</v>
      </c>
    </row>
    <row r="43" spans="2:19" x14ac:dyDescent="0.2">
      <c r="B43" s="126"/>
      <c r="C43" s="24" t="s">
        <v>25</v>
      </c>
      <c r="D43" s="124">
        <v>144.02000000000001</v>
      </c>
      <c r="E43" s="124">
        <v>2604.4</v>
      </c>
      <c r="F43" s="125">
        <v>153.32728792606468</v>
      </c>
      <c r="G43" s="160">
        <v>253041</v>
      </c>
      <c r="H43" s="160">
        <v>268315</v>
      </c>
      <c r="I43" s="160">
        <v>62549</v>
      </c>
      <c r="J43" s="175">
        <v>52.1</v>
      </c>
    </row>
    <row r="44" spans="2:19" x14ac:dyDescent="0.2">
      <c r="B44" s="22">
        <v>2013</v>
      </c>
      <c r="C44" s="5" t="s">
        <v>26</v>
      </c>
      <c r="D44" s="120">
        <v>165.12</v>
      </c>
      <c r="E44" s="120">
        <v>2821.6</v>
      </c>
      <c r="F44" s="121">
        <v>156.78228981801468</v>
      </c>
      <c r="G44" s="114">
        <v>273204</v>
      </c>
      <c r="H44" s="114">
        <v>292247</v>
      </c>
      <c r="I44" s="114">
        <v>61570</v>
      </c>
      <c r="J44" s="174">
        <v>48.5</v>
      </c>
    </row>
    <row r="45" spans="2:19" x14ac:dyDescent="0.2">
      <c r="B45" s="22"/>
      <c r="C45" s="5" t="s">
        <v>15</v>
      </c>
      <c r="D45" s="120">
        <v>139.93</v>
      </c>
      <c r="E45" s="120">
        <v>2629.4</v>
      </c>
      <c r="F45" s="121">
        <v>144.41890657311868</v>
      </c>
      <c r="G45" s="114">
        <v>250075</v>
      </c>
      <c r="H45" s="114">
        <v>240602</v>
      </c>
      <c r="I45" s="114">
        <v>64381</v>
      </c>
      <c r="J45" s="174">
        <v>50.7</v>
      </c>
    </row>
    <row r="46" spans="2:19" x14ac:dyDescent="0.2">
      <c r="B46" s="22"/>
      <c r="C46" s="5" t="s">
        <v>16</v>
      </c>
      <c r="D46" s="120">
        <v>161.28</v>
      </c>
      <c r="E46" s="120">
        <v>2848.1</v>
      </c>
      <c r="F46" s="121">
        <v>163.90639126227231</v>
      </c>
      <c r="G46" s="114">
        <v>278478</v>
      </c>
      <c r="H46" s="114">
        <v>328932</v>
      </c>
      <c r="I46" s="114">
        <v>63470</v>
      </c>
      <c r="J46" s="174">
        <v>51.6</v>
      </c>
      <c r="P46" s="114"/>
      <c r="Q46" s="114"/>
      <c r="R46" s="114"/>
      <c r="S46" s="114"/>
    </row>
    <row r="47" spans="2:19" x14ac:dyDescent="0.2">
      <c r="B47" s="22"/>
      <c r="C47" s="5" t="s">
        <v>17</v>
      </c>
      <c r="D47" s="120">
        <v>179.26</v>
      </c>
      <c r="E47" s="120">
        <v>2918.1</v>
      </c>
      <c r="F47" s="121">
        <v>169.77565758365776</v>
      </c>
      <c r="G47" s="114">
        <v>291200</v>
      </c>
      <c r="H47" s="114">
        <v>352531</v>
      </c>
      <c r="I47" s="114">
        <v>62450</v>
      </c>
      <c r="J47" s="174">
        <v>52.7</v>
      </c>
      <c r="P47" s="114"/>
      <c r="Q47" s="114"/>
      <c r="R47" s="114"/>
      <c r="S47" s="114"/>
    </row>
    <row r="48" spans="2:19" x14ac:dyDescent="0.2">
      <c r="B48" s="22"/>
      <c r="C48" s="5" t="s">
        <v>18</v>
      </c>
      <c r="D48" s="120">
        <v>170.24</v>
      </c>
      <c r="E48" s="120">
        <v>3006.8</v>
      </c>
      <c r="F48" s="121">
        <v>169.9245293620373</v>
      </c>
      <c r="G48" s="114">
        <v>293301</v>
      </c>
      <c r="H48" s="114">
        <v>344555</v>
      </c>
      <c r="I48" s="114">
        <v>60815</v>
      </c>
      <c r="J48" s="174">
        <v>51.1</v>
      </c>
      <c r="P48" s="114"/>
      <c r="Q48" s="114"/>
      <c r="R48" s="114"/>
      <c r="S48" s="114"/>
    </row>
    <row r="49" spans="1:19" x14ac:dyDescent="0.2">
      <c r="B49" s="22"/>
      <c r="C49" s="5" t="s">
        <v>19</v>
      </c>
      <c r="D49" s="120">
        <v>167.53</v>
      </c>
      <c r="E49" s="120">
        <v>2826</v>
      </c>
      <c r="F49" s="121">
        <v>163.38115822470908</v>
      </c>
      <c r="G49" s="114">
        <v>270671</v>
      </c>
      <c r="H49" s="114">
        <v>323853</v>
      </c>
      <c r="I49" s="114">
        <v>60164</v>
      </c>
      <c r="J49" s="174">
        <v>52.8</v>
      </c>
      <c r="P49" s="114"/>
      <c r="Q49" s="114"/>
      <c r="R49" s="114"/>
      <c r="S49" s="114"/>
    </row>
    <row r="50" spans="1:19" x14ac:dyDescent="0.2">
      <c r="B50" s="22"/>
      <c r="C50" s="5" t="s">
        <v>20</v>
      </c>
      <c r="D50" s="120">
        <v>189.81</v>
      </c>
      <c r="E50" s="120">
        <v>2913.5</v>
      </c>
      <c r="F50" s="121">
        <v>171.77022396089816</v>
      </c>
      <c r="G50" s="114">
        <v>282354</v>
      </c>
      <c r="H50" s="114">
        <v>316739</v>
      </c>
      <c r="I50" s="114">
        <v>61002</v>
      </c>
      <c r="J50" s="174">
        <v>54.6</v>
      </c>
      <c r="P50" s="114"/>
      <c r="Q50" s="114"/>
      <c r="R50" s="114"/>
      <c r="S50" s="114"/>
    </row>
    <row r="51" spans="1:19" x14ac:dyDescent="0.2">
      <c r="B51" s="22"/>
      <c r="C51" s="5" t="s">
        <v>21</v>
      </c>
      <c r="D51" s="120">
        <v>193.72</v>
      </c>
      <c r="E51" s="120">
        <v>2988</v>
      </c>
      <c r="F51" s="121">
        <v>176.94813739437967</v>
      </c>
      <c r="G51" s="114">
        <v>291435</v>
      </c>
      <c r="H51" s="114">
        <v>343562</v>
      </c>
      <c r="I51" s="114">
        <v>62728</v>
      </c>
      <c r="J51" s="174">
        <v>52.9</v>
      </c>
      <c r="P51" s="114"/>
      <c r="Q51" s="114"/>
      <c r="R51" s="114"/>
      <c r="S51" s="114"/>
    </row>
    <row r="52" spans="1:19" x14ac:dyDescent="0.2">
      <c r="B52" s="22"/>
      <c r="C52" s="5" t="s">
        <v>22</v>
      </c>
      <c r="D52" s="120">
        <v>177.6</v>
      </c>
      <c r="E52" s="120">
        <v>2974.8</v>
      </c>
      <c r="F52" s="121">
        <v>171.20904784557521</v>
      </c>
      <c r="G52" s="114">
        <v>287424</v>
      </c>
      <c r="H52" s="114">
        <v>322776</v>
      </c>
      <c r="I52" s="114">
        <v>63422</v>
      </c>
      <c r="J52" s="174">
        <v>54.3</v>
      </c>
      <c r="P52" s="114"/>
      <c r="Q52" s="114"/>
      <c r="R52" s="114"/>
      <c r="S52" s="114"/>
    </row>
    <row r="53" spans="1:19" x14ac:dyDescent="0.2">
      <c r="B53" s="22"/>
      <c r="C53" s="5" t="s">
        <v>23</v>
      </c>
      <c r="D53" s="120">
        <v>203.13</v>
      </c>
      <c r="E53" s="120">
        <v>2977.7</v>
      </c>
      <c r="F53" s="121">
        <v>179.70733881962903</v>
      </c>
      <c r="G53" s="114">
        <v>319768</v>
      </c>
      <c r="H53" s="114">
        <v>322677</v>
      </c>
      <c r="I53" s="114">
        <v>64453</v>
      </c>
      <c r="J53" s="174">
        <v>55.5</v>
      </c>
      <c r="P53" s="114"/>
      <c r="Q53" s="114"/>
      <c r="R53" s="114"/>
      <c r="S53" s="114"/>
    </row>
    <row r="54" spans="1:19" x14ac:dyDescent="0.2">
      <c r="B54" s="22"/>
      <c r="C54" s="5" t="s">
        <v>24</v>
      </c>
      <c r="D54" s="120">
        <v>174.97</v>
      </c>
      <c r="E54" s="120">
        <v>2707.2</v>
      </c>
      <c r="F54" s="121">
        <v>164.55714889677094</v>
      </c>
      <c r="G54" s="114">
        <v>300823</v>
      </c>
      <c r="H54" s="114">
        <v>293155</v>
      </c>
      <c r="I54" s="114">
        <v>64999</v>
      </c>
      <c r="J54" s="174">
        <v>54.9</v>
      </c>
      <c r="P54" s="114"/>
      <c r="Q54" s="114"/>
      <c r="R54" s="114"/>
      <c r="S54" s="114"/>
    </row>
    <row r="55" spans="1:19" x14ac:dyDescent="0.2">
      <c r="B55" s="126"/>
      <c r="C55" s="17" t="s">
        <v>25</v>
      </c>
      <c r="D55" s="124">
        <v>150.96</v>
      </c>
      <c r="E55" s="124">
        <v>2655</v>
      </c>
      <c r="F55" s="124">
        <v>154.9517728995954</v>
      </c>
      <c r="G55" s="114">
        <v>260425</v>
      </c>
      <c r="H55" s="114">
        <v>231107</v>
      </c>
      <c r="I55" s="161">
        <v>64279</v>
      </c>
      <c r="J55" s="124">
        <v>55.2</v>
      </c>
      <c r="P55" s="114"/>
      <c r="Q55" s="114"/>
      <c r="R55" s="114"/>
      <c r="S55" s="114"/>
    </row>
    <row r="56" spans="1:19" x14ac:dyDescent="0.2">
      <c r="B56" s="171">
        <v>2014</v>
      </c>
      <c r="C56" s="142" t="s">
        <v>26</v>
      </c>
      <c r="D56" s="172">
        <v>185.66</v>
      </c>
      <c r="E56" s="172">
        <v>2738.1</v>
      </c>
      <c r="F56" s="172">
        <v>156.10238878991592</v>
      </c>
      <c r="G56" s="198">
        <v>277751</v>
      </c>
      <c r="H56" s="198">
        <v>237288</v>
      </c>
      <c r="I56" s="201">
        <v>67944</v>
      </c>
      <c r="J56" s="172">
        <v>53.5</v>
      </c>
    </row>
    <row r="57" spans="1:19" x14ac:dyDescent="0.2">
      <c r="B57" s="22"/>
      <c r="C57" s="15" t="s">
        <v>15</v>
      </c>
      <c r="D57" s="150">
        <v>158.26</v>
      </c>
      <c r="E57" s="150">
        <v>2621.8</v>
      </c>
      <c r="F57" s="150">
        <v>158.47086621894388</v>
      </c>
      <c r="G57" s="199">
        <v>264833</v>
      </c>
      <c r="H57" s="199">
        <v>281627</v>
      </c>
      <c r="I57" s="202">
        <v>69870</v>
      </c>
      <c r="J57" s="150">
        <v>54.5</v>
      </c>
    </row>
    <row r="58" spans="1:19" x14ac:dyDescent="0.2">
      <c r="A58" s="5"/>
      <c r="B58" s="22"/>
      <c r="C58" s="15" t="s">
        <v>16</v>
      </c>
      <c r="D58" s="150">
        <v>161.65</v>
      </c>
      <c r="E58" s="150">
        <v>2976.4</v>
      </c>
      <c r="F58" s="150">
        <v>161.32167795903396</v>
      </c>
      <c r="G58" s="199">
        <v>283907</v>
      </c>
      <c r="H58" s="199">
        <v>272754</v>
      </c>
      <c r="I58" s="202">
        <v>66355</v>
      </c>
      <c r="J58" s="150">
        <v>56.8</v>
      </c>
    </row>
    <row r="59" spans="1:19" x14ac:dyDescent="0.2">
      <c r="A59" s="5"/>
      <c r="B59" s="22"/>
      <c r="C59" s="15" t="s">
        <v>17</v>
      </c>
      <c r="D59" s="150">
        <v>171.7</v>
      </c>
      <c r="E59" s="150">
        <v>2789.1</v>
      </c>
      <c r="F59" s="150">
        <v>159.91518831139655</v>
      </c>
      <c r="G59" s="199">
        <v>275990</v>
      </c>
      <c r="H59" s="199">
        <v>277091</v>
      </c>
      <c r="I59" s="202">
        <v>64765</v>
      </c>
      <c r="J59" s="150">
        <v>56.5</v>
      </c>
    </row>
    <row r="60" spans="1:19" x14ac:dyDescent="0.2">
      <c r="A60" s="5"/>
      <c r="B60" s="22"/>
      <c r="C60" s="15" t="s">
        <v>18</v>
      </c>
      <c r="D60" s="150">
        <v>181.14</v>
      </c>
      <c r="E60" s="150">
        <v>2873.4</v>
      </c>
      <c r="F60" s="150">
        <v>165.5244948650386</v>
      </c>
      <c r="G60" s="199">
        <v>289007</v>
      </c>
      <c r="H60" s="199">
        <v>281355</v>
      </c>
      <c r="I60" s="202">
        <v>62824</v>
      </c>
      <c r="J60" s="150">
        <v>58.8</v>
      </c>
    </row>
    <row r="61" spans="1:19" x14ac:dyDescent="0.2">
      <c r="A61" s="5"/>
      <c r="B61" s="22"/>
      <c r="C61" s="15" t="s">
        <v>19</v>
      </c>
      <c r="D61" s="150">
        <v>154.56</v>
      </c>
      <c r="E61" s="150">
        <v>2718.5</v>
      </c>
      <c r="F61" s="150">
        <v>150.65201179135042</v>
      </c>
      <c r="G61" s="199">
        <v>261572</v>
      </c>
      <c r="H61" s="199">
        <v>215934</v>
      </c>
      <c r="I61" s="202">
        <v>61170</v>
      </c>
      <c r="J61" s="150">
        <v>61</v>
      </c>
    </row>
    <row r="62" spans="1:19" x14ac:dyDescent="0.2">
      <c r="A62" s="5"/>
      <c r="B62" s="22"/>
      <c r="C62" s="15" t="s">
        <v>20</v>
      </c>
      <c r="D62" s="150">
        <v>189.99</v>
      </c>
      <c r="E62" s="150">
        <v>2969.4</v>
      </c>
      <c r="F62" s="150">
        <v>165.57547081021221</v>
      </c>
      <c r="G62" s="199">
        <v>293269</v>
      </c>
      <c r="H62" s="199">
        <v>252718</v>
      </c>
      <c r="I62" s="202">
        <v>61114</v>
      </c>
      <c r="J62" s="150">
        <v>60.7</v>
      </c>
    </row>
    <row r="63" spans="1:19" x14ac:dyDescent="0.2">
      <c r="A63" s="5"/>
      <c r="B63" s="22"/>
      <c r="C63" s="15" t="s">
        <v>21</v>
      </c>
      <c r="D63" s="150">
        <v>182.51</v>
      </c>
      <c r="E63" s="150">
        <v>2946.2</v>
      </c>
      <c r="F63" s="150">
        <v>165.43118382333992</v>
      </c>
      <c r="G63" s="199">
        <v>294636</v>
      </c>
      <c r="H63" s="199">
        <v>264626</v>
      </c>
      <c r="I63" s="202">
        <v>63168</v>
      </c>
      <c r="J63" s="150">
        <v>63.3</v>
      </c>
    </row>
    <row r="64" spans="1:19" x14ac:dyDescent="0.2">
      <c r="A64" s="5"/>
      <c r="B64" s="22"/>
      <c r="C64" s="15" t="s">
        <v>22</v>
      </c>
      <c r="D64" s="150">
        <v>183.18</v>
      </c>
      <c r="E64" s="150">
        <v>2874.9</v>
      </c>
      <c r="F64" s="150">
        <v>165.34630217444072</v>
      </c>
      <c r="G64" s="199">
        <v>294615</v>
      </c>
      <c r="H64" s="199">
        <v>300806</v>
      </c>
      <c r="I64" s="202">
        <v>65328</v>
      </c>
      <c r="J64" s="150">
        <v>60.5</v>
      </c>
    </row>
    <row r="65" spans="1:10" x14ac:dyDescent="0.2">
      <c r="A65" s="5"/>
      <c r="B65" s="22"/>
      <c r="C65" s="15" t="s">
        <v>23</v>
      </c>
      <c r="D65" s="150">
        <v>185.62</v>
      </c>
      <c r="E65" s="150">
        <v>3052.4</v>
      </c>
      <c r="F65" s="150">
        <v>174.27170081957763</v>
      </c>
      <c r="G65" s="199">
        <v>314102</v>
      </c>
      <c r="H65" s="199">
        <v>293328</v>
      </c>
      <c r="I65" s="202">
        <v>67147</v>
      </c>
      <c r="J65" s="150">
        <v>60.4</v>
      </c>
    </row>
    <row r="66" spans="1:10" x14ac:dyDescent="0.2">
      <c r="A66" s="5"/>
      <c r="B66" s="22"/>
      <c r="C66" s="15" t="s">
        <v>24</v>
      </c>
      <c r="D66" s="150">
        <v>162.30000000000001</v>
      </c>
      <c r="E66" s="150">
        <v>2676.5</v>
      </c>
      <c r="F66" s="150">
        <v>159.6880374206329</v>
      </c>
      <c r="G66" s="199">
        <v>293922</v>
      </c>
      <c r="H66" s="199">
        <v>264830</v>
      </c>
      <c r="I66" s="202">
        <v>66472</v>
      </c>
      <c r="J66" s="150">
        <v>59.6</v>
      </c>
    </row>
    <row r="67" spans="1:10" x14ac:dyDescent="0.2">
      <c r="A67" s="5"/>
      <c r="B67" s="126"/>
      <c r="C67" s="17" t="s">
        <v>25</v>
      </c>
      <c r="D67" s="151">
        <v>143.75</v>
      </c>
      <c r="E67" s="151">
        <v>2622.6</v>
      </c>
      <c r="F67" s="151">
        <v>153.08531086214674</v>
      </c>
      <c r="G67" s="200">
        <v>262744</v>
      </c>
      <c r="H67" s="200">
        <v>204029</v>
      </c>
      <c r="I67" s="203">
        <v>65632</v>
      </c>
      <c r="J67" s="151">
        <v>60.7</v>
      </c>
    </row>
    <row r="68" spans="1:10" x14ac:dyDescent="0.2">
      <c r="A68" s="5"/>
      <c r="B68" s="22">
        <v>2015</v>
      </c>
      <c r="C68" s="15" t="s">
        <v>26</v>
      </c>
      <c r="D68" s="150">
        <v>164.92</v>
      </c>
      <c r="E68" s="150">
        <v>2965.1</v>
      </c>
      <c r="F68" s="150">
        <v>147.92116207517668</v>
      </c>
      <c r="G68" s="199">
        <v>277105</v>
      </c>
      <c r="H68" s="199">
        <v>205305</v>
      </c>
      <c r="I68" s="202">
        <v>69606</v>
      </c>
      <c r="J68" s="150">
        <v>57.1</v>
      </c>
    </row>
    <row r="69" spans="1:10" x14ac:dyDescent="0.2">
      <c r="A69" s="5"/>
      <c r="B69" s="22"/>
      <c r="C69" s="15" t="s">
        <v>15</v>
      </c>
      <c r="D69" s="150">
        <v>142.49</v>
      </c>
      <c r="E69" s="150">
        <v>2666.9</v>
      </c>
      <c r="F69" s="150">
        <v>133.90447070260993</v>
      </c>
      <c r="G69" s="199">
        <v>254383</v>
      </c>
      <c r="H69" s="199">
        <v>206400</v>
      </c>
      <c r="I69" s="202">
        <v>68064</v>
      </c>
      <c r="J69" s="150">
        <v>59.5</v>
      </c>
    </row>
    <row r="70" spans="1:10" x14ac:dyDescent="0.2">
      <c r="A70" s="5"/>
      <c r="B70" s="22"/>
      <c r="C70" s="15" t="s">
        <v>16</v>
      </c>
      <c r="D70" s="150">
        <v>167.74</v>
      </c>
      <c r="E70" s="150">
        <v>2768.4</v>
      </c>
      <c r="F70" s="150">
        <v>164.12885485531555</v>
      </c>
      <c r="G70" s="199">
        <v>287587</v>
      </c>
      <c r="H70" s="199">
        <v>255866</v>
      </c>
      <c r="I70" s="202">
        <v>66647</v>
      </c>
      <c r="J70" s="150">
        <v>60.8</v>
      </c>
    </row>
    <row r="71" spans="1:10" x14ac:dyDescent="0.2">
      <c r="A71" s="5"/>
      <c r="B71" s="22"/>
      <c r="C71" s="15" t="s">
        <v>17</v>
      </c>
      <c r="D71" s="150">
        <v>145.75</v>
      </c>
      <c r="E71" s="150">
        <v>2895.9</v>
      </c>
      <c r="F71" s="150">
        <v>150.20949668966864</v>
      </c>
      <c r="G71" s="199">
        <v>269828</v>
      </c>
      <c r="H71" s="199">
        <v>220272</v>
      </c>
      <c r="I71" s="202">
        <v>63861</v>
      </c>
      <c r="J71" s="150">
        <v>62.3</v>
      </c>
    </row>
    <row r="72" spans="1:10" x14ac:dyDescent="0.2">
      <c r="A72" s="5"/>
      <c r="B72" s="22"/>
      <c r="C72" s="15" t="s">
        <v>18</v>
      </c>
      <c r="D72" s="150">
        <v>142.62</v>
      </c>
      <c r="E72" s="150">
        <v>2983.1</v>
      </c>
      <c r="F72" s="150">
        <v>153.23746215462819</v>
      </c>
      <c r="G72" s="199">
        <v>272532</v>
      </c>
      <c r="H72" s="199">
        <v>213843</v>
      </c>
      <c r="I72" s="202">
        <v>60909</v>
      </c>
      <c r="J72" s="150">
        <v>64.2</v>
      </c>
    </row>
    <row r="73" spans="1:10" x14ac:dyDescent="0.2">
      <c r="A73" s="5"/>
      <c r="B73" s="22"/>
      <c r="C73" s="15" t="s">
        <v>19</v>
      </c>
      <c r="D73" s="150">
        <v>149.07</v>
      </c>
      <c r="E73" s="150">
        <v>2776.5</v>
      </c>
      <c r="F73" s="150">
        <v>148.38606681129241</v>
      </c>
      <c r="G73" s="199">
        <v>266693</v>
      </c>
      <c r="H73" s="199">
        <v>188185</v>
      </c>
      <c r="I73" s="202">
        <v>59871</v>
      </c>
      <c r="J73" s="150">
        <v>68.2</v>
      </c>
    </row>
    <row r="74" spans="1:10" x14ac:dyDescent="0.2">
      <c r="A74" s="5"/>
      <c r="B74" s="22"/>
      <c r="C74" s="15" t="s">
        <v>20</v>
      </c>
      <c r="D74" s="150">
        <v>167.68</v>
      </c>
      <c r="E74" s="150">
        <v>2876.6</v>
      </c>
      <c r="F74" s="150">
        <v>156.72252964365364</v>
      </c>
      <c r="G74" s="199">
        <v>293269</v>
      </c>
      <c r="H74" s="199">
        <v>224140</v>
      </c>
      <c r="I74" s="202">
        <v>60083</v>
      </c>
      <c r="J74" s="150">
        <v>67.400000000000006</v>
      </c>
    </row>
    <row r="75" spans="1:10" x14ac:dyDescent="0.2">
      <c r="A75" s="5"/>
      <c r="B75" s="22"/>
      <c r="C75" s="15" t="s">
        <v>21</v>
      </c>
      <c r="D75" s="150">
        <v>138.94999999999999</v>
      </c>
      <c r="E75" s="150">
        <v>2798.7</v>
      </c>
      <c r="F75" s="150">
        <v>157.29810390559228</v>
      </c>
      <c r="G75" s="199">
        <v>275956.07760000002</v>
      </c>
      <c r="H75" s="199">
        <v>217769</v>
      </c>
      <c r="I75" s="202">
        <v>61041</v>
      </c>
      <c r="J75" s="150">
        <v>70.3</v>
      </c>
    </row>
    <row r="76" spans="1:10" x14ac:dyDescent="0.2">
      <c r="A76" s="5"/>
      <c r="B76" s="22"/>
      <c r="C76" s="15" t="s">
        <v>22</v>
      </c>
      <c r="D76" s="150">
        <v>140.55000000000001</v>
      </c>
      <c r="E76" s="150">
        <v>2500.8000000000002</v>
      </c>
      <c r="F76" s="150">
        <v>154.50667314560451</v>
      </c>
      <c r="G76" s="199">
        <v>281445.7095</v>
      </c>
      <c r="H76" s="199">
        <v>174611</v>
      </c>
      <c r="I76" s="202">
        <v>63279</v>
      </c>
      <c r="J76" s="150">
        <v>67</v>
      </c>
    </row>
    <row r="77" spans="1:10" x14ac:dyDescent="0.2">
      <c r="A77" s="5"/>
      <c r="B77" s="22"/>
      <c r="C77" s="15" t="s">
        <v>23</v>
      </c>
      <c r="D77" s="150">
        <v>142.38999999999999</v>
      </c>
      <c r="E77" s="150">
        <v>2982.5</v>
      </c>
      <c r="F77" s="150">
        <v>160.34531811472283</v>
      </c>
      <c r="G77" s="199">
        <v>300218.69160000002</v>
      </c>
      <c r="H77" s="199">
        <v>205068</v>
      </c>
      <c r="I77" s="202">
        <v>64940</v>
      </c>
      <c r="J77" s="150">
        <v>66.5</v>
      </c>
    </row>
    <row r="78" spans="1:10" x14ac:dyDescent="0.2">
      <c r="A78" s="5"/>
      <c r="B78" s="22"/>
      <c r="C78" s="15" t="s">
        <v>24</v>
      </c>
      <c r="D78" s="150">
        <v>130.86000000000001</v>
      </c>
      <c r="E78" s="150">
        <v>2548</v>
      </c>
      <c r="F78" s="150">
        <v>147.5762861009303</v>
      </c>
      <c r="G78" s="199">
        <v>283613</v>
      </c>
      <c r="H78" s="199">
        <v>175114</v>
      </c>
      <c r="I78" s="202">
        <v>64945</v>
      </c>
      <c r="J78" s="150">
        <v>66.3</v>
      </c>
    </row>
    <row r="79" spans="1:10" x14ac:dyDescent="0.2">
      <c r="A79" s="5"/>
      <c r="B79" s="126"/>
      <c r="C79" s="17" t="s">
        <v>25</v>
      </c>
      <c r="D79" s="151">
        <v>103.01</v>
      </c>
      <c r="E79" s="151">
        <v>2461.6999999999998</v>
      </c>
      <c r="F79" s="151">
        <v>144.81130268819544</v>
      </c>
      <c r="G79" s="200">
        <v>265352</v>
      </c>
      <c r="H79" s="200">
        <v>142848</v>
      </c>
      <c r="I79" s="203">
        <v>65325</v>
      </c>
      <c r="J79" s="151">
        <v>65</v>
      </c>
    </row>
    <row r="80" spans="1:10" x14ac:dyDescent="0.2">
      <c r="A80" s="5"/>
      <c r="B80" s="22"/>
      <c r="C80" s="15" t="s">
        <v>26</v>
      </c>
      <c r="D80" s="150">
        <v>113.87</v>
      </c>
      <c r="E80" s="150">
        <v>2451.1</v>
      </c>
      <c r="F80" s="150">
        <v>133.22860535733881</v>
      </c>
      <c r="G80" s="199">
        <v>255260</v>
      </c>
      <c r="H80" s="199">
        <v>150106</v>
      </c>
      <c r="I80" s="202">
        <v>65568.242562758314</v>
      </c>
      <c r="J80" s="246">
        <v>62.7</v>
      </c>
    </row>
    <row r="81" spans="1:10" ht="12" thickBot="1" x14ac:dyDescent="0.25">
      <c r="A81" s="5"/>
      <c r="B81" s="207"/>
      <c r="C81" s="206" t="s">
        <v>15</v>
      </c>
      <c r="D81" s="208">
        <v>110.14477000000001</v>
      </c>
      <c r="E81" s="208">
        <v>2434.1</v>
      </c>
      <c r="F81" s="208">
        <v>135.54250067165381</v>
      </c>
      <c r="G81" s="217">
        <v>244589.25450000001</v>
      </c>
      <c r="H81" s="217">
        <v>136905</v>
      </c>
      <c r="I81" s="218"/>
      <c r="J81" s="247">
        <v>62</v>
      </c>
    </row>
    <row r="82" spans="1:10" x14ac:dyDescent="0.2">
      <c r="B82" s="22"/>
      <c r="C82" s="15" t="s">
        <v>183</v>
      </c>
      <c r="D82" s="150"/>
      <c r="E82" s="150"/>
      <c r="F82" s="150"/>
      <c r="G82" s="150"/>
      <c r="H82" s="150"/>
      <c r="I82" s="150"/>
      <c r="J82" s="150"/>
    </row>
    <row r="83" spans="1:10" ht="22.5" x14ac:dyDescent="0.2">
      <c r="B83" s="22"/>
      <c r="C83" s="179" t="s">
        <v>262</v>
      </c>
      <c r="D83" s="150">
        <f>(D81/D69-1)*100</f>
        <v>-22.7</v>
      </c>
      <c r="E83" s="150">
        <f t="shared" ref="E83:J83" si="0">(E81/E69-1)*100</f>
        <v>-8.7292361918332233</v>
      </c>
      <c r="F83" s="150">
        <f t="shared" si="0"/>
        <v>1.2232825091268218</v>
      </c>
      <c r="G83" s="150">
        <f t="shared" si="0"/>
        <v>-3.8499999999999979</v>
      </c>
      <c r="H83" s="150">
        <f t="shared" si="0"/>
        <v>-33.670058139534888</v>
      </c>
      <c r="I83" s="150"/>
      <c r="J83" s="150">
        <f t="shared" si="0"/>
        <v>4.2016806722689148</v>
      </c>
    </row>
    <row r="84" spans="1:10" x14ac:dyDescent="0.2">
      <c r="B84" s="22"/>
      <c r="C84" s="15" t="s">
        <v>185</v>
      </c>
      <c r="D84" s="150">
        <f>(SUM(D80:D81)/SUM(D68:D69)-1)*100</f>
        <v>-27.128340001951777</v>
      </c>
      <c r="E84" s="150">
        <f t="shared" ref="E84:J84" si="1">(SUM(E80:E81)/SUM(E68:E69)-1)*100</f>
        <v>-13.259943181818191</v>
      </c>
      <c r="F84" s="150">
        <f t="shared" si="1"/>
        <v>-4.6321289586484182</v>
      </c>
      <c r="G84" s="150">
        <f t="shared" si="1"/>
        <v>-5.9528616826720393</v>
      </c>
      <c r="H84" s="150">
        <f t="shared" si="1"/>
        <v>-30.287220218360233</v>
      </c>
      <c r="I84" s="150">
        <f t="shared" si="1"/>
        <v>-52.372889836014878</v>
      </c>
      <c r="J84" s="150">
        <f t="shared" si="1"/>
        <v>6.9468267581475285</v>
      </c>
    </row>
    <row r="85" spans="1:10" x14ac:dyDescent="0.2">
      <c r="B85" s="126"/>
      <c r="C85" s="17" t="s">
        <v>184</v>
      </c>
      <c r="D85" s="151">
        <f>(SUM(D70:D81)/SUM(D58:D69)-1)*100</f>
        <v>-18.340418814019088</v>
      </c>
      <c r="E85" s="151">
        <f t="shared" ref="E85:J85" si="2">(SUM(E70:E81)/SUM(E58:E69)-1)*100</f>
        <v>-4.8459776042002467</v>
      </c>
      <c r="F85" s="151">
        <f t="shared" si="2"/>
        <v>-5.0794665974845383</v>
      </c>
      <c r="G85" s="151">
        <f t="shared" si="2"/>
        <v>-2.9131347776247596</v>
      </c>
      <c r="H85" s="151">
        <f t="shared" si="2"/>
        <v>-24.166056852252062</v>
      </c>
      <c r="I85" s="151">
        <f t="shared" si="2"/>
        <v>-10.896987435119742</v>
      </c>
      <c r="J85" s="151">
        <f t="shared" si="2"/>
        <v>9.483843894250942</v>
      </c>
    </row>
    <row r="86" spans="1:10" x14ac:dyDescent="0.2">
      <c r="B86" s="22"/>
      <c r="C86" s="15" t="s">
        <v>214</v>
      </c>
      <c r="D86" s="150"/>
      <c r="E86" s="150"/>
      <c r="F86" s="150"/>
      <c r="G86" s="150"/>
      <c r="H86" s="150"/>
      <c r="I86" s="150"/>
      <c r="J86" s="150"/>
    </row>
    <row r="87" spans="1:10" x14ac:dyDescent="0.2">
      <c r="B87" s="22"/>
      <c r="C87" s="5"/>
      <c r="D87" s="5"/>
      <c r="E87" s="5"/>
      <c r="F87" s="5"/>
      <c r="G87" s="49"/>
      <c r="H87" s="49"/>
      <c r="I87" s="49"/>
      <c r="J87" s="5"/>
    </row>
  </sheetData>
  <phoneticPr fontId="0" type="noConversion"/>
  <pageMargins left="0.78740157499999996" right="0.78740157499999996" top="0.984251969" bottom="0.984251969" header="0.49212598499999999" footer="0.49212598499999999"/>
  <pageSetup scale="9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zoomScaleNormal="100" zoomScaleSheetLayoutView="100" workbookViewId="0">
      <selection activeCell="Q29" sqref="Q29"/>
    </sheetView>
  </sheetViews>
  <sheetFormatPr defaultRowHeight="11.25" x14ac:dyDescent="0.2"/>
  <cols>
    <col min="1" max="1" width="3.42578125" style="21" customWidth="1"/>
    <col min="2" max="2" width="5.85546875" style="123" customWidth="1"/>
    <col min="3" max="3" width="15.140625" style="21" customWidth="1"/>
    <col min="4" max="4" width="11.7109375" style="21" customWidth="1"/>
    <col min="5" max="6" width="13.28515625" style="21" customWidth="1"/>
    <col min="7" max="7" width="17" style="21" bestFit="1" customWidth="1"/>
    <col min="8" max="8" width="15.7109375" style="21" customWidth="1"/>
    <col min="9" max="9" width="17.42578125" style="111" customWidth="1"/>
    <col min="10" max="10" width="9.140625" style="21"/>
    <col min="11" max="11" width="9.140625" style="112"/>
    <col min="12" max="13" width="9.140625" style="113"/>
    <col min="14" max="17" width="9.140625" style="114"/>
    <col min="18" max="16384" width="9.140625" style="21"/>
  </cols>
  <sheetData>
    <row r="1" spans="2:17" ht="12.75" x14ac:dyDescent="0.2">
      <c r="B1" s="68" t="s">
        <v>181</v>
      </c>
      <c r="C1" s="116"/>
      <c r="E1" s="11"/>
      <c r="F1" s="11"/>
      <c r="G1" s="11"/>
      <c r="H1" s="11"/>
      <c r="I1" s="71"/>
      <c r="J1" s="71" t="s">
        <v>291</v>
      </c>
      <c r="L1" s="248"/>
      <c r="M1" s="249"/>
    </row>
    <row r="2" spans="2:17" ht="12.75" x14ac:dyDescent="0.2">
      <c r="B2" s="106"/>
      <c r="E2" s="115"/>
      <c r="F2" s="115"/>
      <c r="G2" s="115"/>
      <c r="H2" s="115"/>
      <c r="I2" s="115"/>
    </row>
    <row r="3" spans="2:17" x14ac:dyDescent="0.2">
      <c r="B3" s="20"/>
      <c r="C3" s="116" t="s">
        <v>29</v>
      </c>
      <c r="D3" s="116"/>
    </row>
    <row r="4" spans="2:17" x14ac:dyDescent="0.2">
      <c r="B4" s="20"/>
      <c r="C4" s="116" t="s">
        <v>220</v>
      </c>
      <c r="D4" s="116"/>
    </row>
    <row r="5" spans="2:17" x14ac:dyDescent="0.2">
      <c r="B5" s="9"/>
      <c r="C5" s="9" t="s">
        <v>229</v>
      </c>
      <c r="D5" s="25"/>
      <c r="E5" s="5"/>
      <c r="F5" s="5"/>
      <c r="G5" s="5"/>
      <c r="H5" s="5"/>
      <c r="I5" s="23"/>
    </row>
    <row r="6" spans="2:17" x14ac:dyDescent="0.2">
      <c r="B6" s="9"/>
      <c r="C6" s="25"/>
      <c r="D6" s="25"/>
      <c r="E6" s="5"/>
      <c r="F6" s="5"/>
      <c r="G6" s="5"/>
      <c r="H6" s="5"/>
      <c r="I6" s="23"/>
    </row>
    <row r="7" spans="2:17" s="37" customFormat="1" ht="34.5" customHeight="1" thickBot="1" x14ac:dyDescent="0.25">
      <c r="B7" s="13"/>
      <c r="C7" s="13" t="s">
        <v>1</v>
      </c>
      <c r="D7" s="14" t="s">
        <v>179</v>
      </c>
      <c r="E7" s="14" t="s">
        <v>12</v>
      </c>
      <c r="F7" s="14" t="s">
        <v>121</v>
      </c>
      <c r="G7" s="117" t="s">
        <v>225</v>
      </c>
      <c r="H7" s="117" t="s">
        <v>13</v>
      </c>
      <c r="I7" s="118" t="s">
        <v>14</v>
      </c>
      <c r="J7" s="118" t="s">
        <v>213</v>
      </c>
      <c r="K7" s="119"/>
      <c r="L7" s="113"/>
      <c r="M7" s="113"/>
      <c r="N7" s="114"/>
      <c r="O7" s="114"/>
      <c r="P7" s="114"/>
      <c r="Q7" s="114"/>
    </row>
    <row r="8" spans="2:17" s="5" customFormat="1" ht="12" thickTop="1" x14ac:dyDescent="0.2">
      <c r="B8" s="22">
        <v>2010</v>
      </c>
      <c r="C8" s="5" t="s">
        <v>26</v>
      </c>
      <c r="D8" s="120">
        <v>136.576015622125</v>
      </c>
      <c r="E8" s="120">
        <v>2797.05845200055</v>
      </c>
      <c r="F8" s="26">
        <v>139.96436367032001</v>
      </c>
      <c r="G8" s="113">
        <v>260156.37347119499</v>
      </c>
      <c r="H8" s="113">
        <v>277837.22157801699</v>
      </c>
      <c r="I8" s="113">
        <v>55222.671033652688</v>
      </c>
      <c r="J8" s="163">
        <v>50.1</v>
      </c>
    </row>
    <row r="9" spans="2:17" x14ac:dyDescent="0.2">
      <c r="B9" s="22"/>
      <c r="C9" s="5" t="s">
        <v>15</v>
      </c>
      <c r="D9" s="120">
        <v>143.21512689644399</v>
      </c>
      <c r="E9" s="120">
        <v>2688.4384531370501</v>
      </c>
      <c r="F9" s="26">
        <v>143.980427157402</v>
      </c>
      <c r="G9" s="113">
        <v>265008.91238062701</v>
      </c>
      <c r="H9" s="113">
        <v>272943.32171496499</v>
      </c>
      <c r="I9" s="113">
        <v>55884.50750260966</v>
      </c>
      <c r="J9" s="163">
        <v>49</v>
      </c>
      <c r="K9" s="122"/>
    </row>
    <row r="10" spans="2:17" x14ac:dyDescent="0.2">
      <c r="B10" s="22"/>
      <c r="C10" s="5" t="s">
        <v>16</v>
      </c>
      <c r="D10" s="120">
        <v>150.76023912845699</v>
      </c>
      <c r="E10" s="120">
        <v>2796.6945398839698</v>
      </c>
      <c r="F10" s="26">
        <v>147.894995312021</v>
      </c>
      <c r="G10" s="113">
        <v>262571.13591341098</v>
      </c>
      <c r="H10" s="113">
        <v>291049.29192439298</v>
      </c>
      <c r="I10" s="113">
        <v>56308.612840114882</v>
      </c>
      <c r="J10" s="163">
        <v>49.4</v>
      </c>
    </row>
    <row r="11" spans="2:17" x14ac:dyDescent="0.2">
      <c r="B11" s="22"/>
      <c r="C11" s="5" t="s">
        <v>17</v>
      </c>
      <c r="D11" s="120">
        <v>151.82132509952999</v>
      </c>
      <c r="E11" s="120">
        <v>2740.2259282252899</v>
      </c>
      <c r="F11" s="26">
        <v>145.03521337477801</v>
      </c>
      <c r="G11" s="113">
        <v>264757.688779358</v>
      </c>
      <c r="H11" s="113">
        <v>273636.60435294802</v>
      </c>
      <c r="I11" s="113">
        <v>55372.6473961757</v>
      </c>
      <c r="J11" s="163">
        <v>47.9</v>
      </c>
    </row>
    <row r="12" spans="2:17" x14ac:dyDescent="0.2">
      <c r="B12" s="22"/>
      <c r="C12" s="5" t="s">
        <v>18</v>
      </c>
      <c r="D12" s="120">
        <v>146.47705146109999</v>
      </c>
      <c r="E12" s="120">
        <v>2777.9218428333702</v>
      </c>
      <c r="F12" s="26">
        <v>149.790601092429</v>
      </c>
      <c r="G12" s="113">
        <v>272652.17685443698</v>
      </c>
      <c r="H12" s="113">
        <v>283200.763205675</v>
      </c>
      <c r="I12" s="113">
        <v>56324.733139128788</v>
      </c>
      <c r="J12" s="163">
        <v>46.2</v>
      </c>
    </row>
    <row r="13" spans="2:17" x14ac:dyDescent="0.2">
      <c r="B13" s="22"/>
      <c r="C13" s="5" t="s">
        <v>19</v>
      </c>
      <c r="D13" s="120">
        <v>147.54883434045101</v>
      </c>
      <c r="E13" s="120">
        <v>2832.5178994991002</v>
      </c>
      <c r="F13" s="26">
        <v>146.91056909493301</v>
      </c>
      <c r="G13" s="113">
        <v>268475.18858500099</v>
      </c>
      <c r="H13" s="113">
        <v>272677.89864986698</v>
      </c>
      <c r="I13" s="113">
        <v>56305.721128090336</v>
      </c>
      <c r="J13" s="163">
        <v>50.2</v>
      </c>
    </row>
    <row r="14" spans="2:17" x14ac:dyDescent="0.2">
      <c r="B14" s="22"/>
      <c r="C14" s="5" t="s">
        <v>20</v>
      </c>
      <c r="D14" s="120">
        <v>155.651884185667</v>
      </c>
      <c r="E14" s="120">
        <v>2757.7703175623901</v>
      </c>
      <c r="F14" s="26">
        <v>146.89803431210501</v>
      </c>
      <c r="G14" s="113">
        <v>265321.72014630598</v>
      </c>
      <c r="H14" s="113">
        <v>276551.34398199501</v>
      </c>
      <c r="I14" s="113">
        <v>56528.076888992822</v>
      </c>
      <c r="J14" s="163">
        <v>50.1</v>
      </c>
    </row>
    <row r="15" spans="2:17" x14ac:dyDescent="0.2">
      <c r="B15" s="22"/>
      <c r="C15" s="5" t="s">
        <v>21</v>
      </c>
      <c r="D15" s="120">
        <v>147.71674227796001</v>
      </c>
      <c r="E15" s="120">
        <v>2734.37574669788</v>
      </c>
      <c r="F15" s="26">
        <v>149.69673008612199</v>
      </c>
      <c r="G15" s="113">
        <v>259610.20026907799</v>
      </c>
      <c r="H15" s="113">
        <v>277182.17376145098</v>
      </c>
      <c r="I15" s="113">
        <v>56162.199552617021</v>
      </c>
      <c r="J15" s="163">
        <v>49.7</v>
      </c>
    </row>
    <row r="16" spans="2:17" x14ac:dyDescent="0.2">
      <c r="B16" s="22"/>
      <c r="C16" s="5" t="s">
        <v>22</v>
      </c>
      <c r="D16" s="120">
        <v>158.472567664103</v>
      </c>
      <c r="E16" s="120">
        <v>2673.4439886794598</v>
      </c>
      <c r="F16" s="26">
        <v>149.28101222097499</v>
      </c>
      <c r="G16" s="113">
        <v>261287.26345401301</v>
      </c>
      <c r="H16" s="113">
        <v>278757.88288751902</v>
      </c>
      <c r="I16" s="113">
        <v>56819.479313681753</v>
      </c>
      <c r="J16" s="163">
        <v>49.1</v>
      </c>
    </row>
    <row r="17" spans="2:17" x14ac:dyDescent="0.2">
      <c r="B17" s="22"/>
      <c r="C17" s="5" t="s">
        <v>23</v>
      </c>
      <c r="D17" s="120">
        <v>155.45183417619899</v>
      </c>
      <c r="E17" s="120">
        <v>2793.4366069450598</v>
      </c>
      <c r="F17" s="26">
        <v>150.01479065778699</v>
      </c>
      <c r="G17" s="113">
        <v>259461.66385146201</v>
      </c>
      <c r="H17" s="113">
        <v>288539.87254687399</v>
      </c>
      <c r="I17" s="113">
        <v>56403.309755880859</v>
      </c>
      <c r="J17" s="163">
        <v>48.4</v>
      </c>
    </row>
    <row r="18" spans="2:17" x14ac:dyDescent="0.2">
      <c r="B18" s="22"/>
      <c r="C18" s="5" t="s">
        <v>24</v>
      </c>
      <c r="D18" s="120">
        <v>163.19125678530199</v>
      </c>
      <c r="E18" s="120">
        <v>2688.9438733657198</v>
      </c>
      <c r="F18" s="26">
        <v>149.84641244184101</v>
      </c>
      <c r="G18" s="113">
        <v>261180.16073261001</v>
      </c>
      <c r="H18" s="113">
        <v>294036.403074353</v>
      </c>
      <c r="I18" s="113">
        <v>57294.647647648693</v>
      </c>
      <c r="J18" s="26">
        <v>50.2</v>
      </c>
    </row>
    <row r="19" spans="2:17" x14ac:dyDescent="0.2">
      <c r="B19" s="126"/>
      <c r="C19" s="24" t="s">
        <v>25</v>
      </c>
      <c r="D19" s="124">
        <v>154.342764264088</v>
      </c>
      <c r="E19" s="124">
        <v>2559.1856061385902</v>
      </c>
      <c r="F19" s="96">
        <v>154.13481804940699</v>
      </c>
      <c r="G19" s="154">
        <v>261908.88736898001</v>
      </c>
      <c r="H19" s="154">
        <v>294676.96635443298</v>
      </c>
      <c r="I19" s="154">
        <v>57649.356929132642</v>
      </c>
      <c r="J19" s="96">
        <v>49.8</v>
      </c>
    </row>
    <row r="20" spans="2:17" x14ac:dyDescent="0.2">
      <c r="B20" s="22">
        <v>2011</v>
      </c>
      <c r="C20" s="5" t="s">
        <v>26</v>
      </c>
      <c r="D20" s="120">
        <v>156.26982734245601</v>
      </c>
      <c r="E20" s="120">
        <v>2816.0857969081599</v>
      </c>
      <c r="F20" s="26">
        <v>153.01066926165899</v>
      </c>
      <c r="G20" s="113">
        <v>262290.72586156201</v>
      </c>
      <c r="H20" s="113">
        <v>281446.97625805199</v>
      </c>
      <c r="I20" s="113">
        <v>57997.932538286768</v>
      </c>
      <c r="J20" s="163">
        <v>51.5</v>
      </c>
    </row>
    <row r="21" spans="2:17" x14ac:dyDescent="0.2">
      <c r="B21" s="5"/>
      <c r="C21" s="5" t="s">
        <v>15</v>
      </c>
      <c r="D21" s="120">
        <v>162.493683444471</v>
      </c>
      <c r="E21" s="120">
        <v>2931.33626762126</v>
      </c>
      <c r="F21" s="26">
        <v>153.242564816445</v>
      </c>
      <c r="G21" s="113">
        <v>264753.83634344098</v>
      </c>
      <c r="H21" s="113">
        <v>322820.45980161498</v>
      </c>
      <c r="I21" s="113">
        <v>58225.724889177851</v>
      </c>
      <c r="J21" s="26">
        <v>50.5</v>
      </c>
    </row>
    <row r="22" spans="2:17" x14ac:dyDescent="0.2">
      <c r="B22" s="5"/>
      <c r="C22" s="5" t="s">
        <v>16</v>
      </c>
      <c r="D22" s="120">
        <v>159.31547708437401</v>
      </c>
      <c r="E22" s="120">
        <v>2977.62846803714</v>
      </c>
      <c r="F22" s="26">
        <v>154.68080157941199</v>
      </c>
      <c r="G22" s="113">
        <v>267457.99617077102</v>
      </c>
      <c r="H22" s="113">
        <v>279307.32528762001</v>
      </c>
      <c r="I22" s="113">
        <v>56368.762585955934</v>
      </c>
      <c r="J22" s="26">
        <v>49.7</v>
      </c>
    </row>
    <row r="23" spans="2:17" s="5" customFormat="1" x14ac:dyDescent="0.2">
      <c r="B23" s="123"/>
      <c r="C23" s="5" t="s">
        <v>17</v>
      </c>
      <c r="D23" s="120">
        <v>165.485881361954</v>
      </c>
      <c r="E23" s="120">
        <v>2992.4680950391398</v>
      </c>
      <c r="F23" s="26">
        <v>156.48197066127901</v>
      </c>
      <c r="G23" s="113">
        <v>267554.06735031999</v>
      </c>
      <c r="H23" s="113">
        <v>284623.548291346</v>
      </c>
      <c r="I23" s="113">
        <v>57626.393668828176</v>
      </c>
      <c r="J23" s="163">
        <v>49.7</v>
      </c>
      <c r="K23" s="112"/>
      <c r="L23" s="113"/>
      <c r="M23" s="113"/>
      <c r="N23" s="114"/>
      <c r="O23" s="114"/>
      <c r="P23" s="114"/>
      <c r="Q23" s="114"/>
    </row>
    <row r="24" spans="2:17" s="5" customFormat="1" x14ac:dyDescent="0.2">
      <c r="B24" s="22"/>
      <c r="C24" s="5" t="s">
        <v>18</v>
      </c>
      <c r="D24" s="120">
        <v>163.59533505481701</v>
      </c>
      <c r="E24" s="120">
        <v>3177.38347701164</v>
      </c>
      <c r="F24" s="26">
        <v>158.803163273819</v>
      </c>
      <c r="G24" s="113">
        <v>266944.33661291702</v>
      </c>
      <c r="H24" s="113">
        <v>284760.12304300501</v>
      </c>
      <c r="I24" s="113">
        <v>57836.727126059392</v>
      </c>
      <c r="J24" s="163">
        <v>51.8</v>
      </c>
      <c r="K24" s="112"/>
      <c r="L24" s="113"/>
      <c r="M24" s="113"/>
      <c r="N24" s="114"/>
      <c r="O24" s="114"/>
      <c r="P24" s="114"/>
      <c r="Q24" s="114"/>
    </row>
    <row r="25" spans="2:17" x14ac:dyDescent="0.2">
      <c r="B25" s="22"/>
      <c r="C25" s="5" t="s">
        <v>19</v>
      </c>
      <c r="D25" s="120">
        <v>164.051699328962</v>
      </c>
      <c r="E25" s="120">
        <v>2999.1422187962999</v>
      </c>
      <c r="F25" s="26">
        <v>156.07272587700299</v>
      </c>
      <c r="G25" s="113">
        <v>269175.08433101297</v>
      </c>
      <c r="H25" s="113">
        <v>286979.55976145703</v>
      </c>
      <c r="I25" s="113">
        <v>58007.673275679575</v>
      </c>
      <c r="J25" s="163">
        <v>53.1</v>
      </c>
      <c r="K25" s="122"/>
    </row>
    <row r="26" spans="2:17" x14ac:dyDescent="0.2">
      <c r="B26" s="22"/>
      <c r="C26" s="5" t="s">
        <v>20</v>
      </c>
      <c r="D26" s="120">
        <v>162.944469392</v>
      </c>
      <c r="E26" s="120">
        <v>2989.5130760836601</v>
      </c>
      <c r="F26" s="26">
        <v>159.80986794186501</v>
      </c>
      <c r="G26" s="113">
        <v>271718.14876918099</v>
      </c>
      <c r="H26" s="113">
        <v>301967.41675940901</v>
      </c>
      <c r="I26" s="113">
        <v>58281.410567427491</v>
      </c>
      <c r="J26" s="163">
        <v>55.6</v>
      </c>
      <c r="K26" s="122"/>
    </row>
    <row r="27" spans="2:17" x14ac:dyDescent="0.2">
      <c r="B27" s="22"/>
      <c r="C27" s="5" t="s">
        <v>21</v>
      </c>
      <c r="D27" s="120">
        <v>164.721868031084</v>
      </c>
      <c r="E27" s="120">
        <v>2920.4309870589</v>
      </c>
      <c r="F27" s="26">
        <v>158.16245836308801</v>
      </c>
      <c r="G27" s="113">
        <v>271924.70804196899</v>
      </c>
      <c r="H27" s="113">
        <v>289006.16988215601</v>
      </c>
      <c r="I27" s="113">
        <v>59443.187005600863</v>
      </c>
      <c r="J27" s="163">
        <v>58.4</v>
      </c>
    </row>
    <row r="28" spans="2:17" x14ac:dyDescent="0.2">
      <c r="B28" s="21"/>
      <c r="C28" s="5" t="s">
        <v>22</v>
      </c>
      <c r="D28" s="120">
        <v>160.68727501015499</v>
      </c>
      <c r="E28" s="120">
        <v>2838.7654002639401</v>
      </c>
      <c r="F28" s="26">
        <v>157.58981228980301</v>
      </c>
      <c r="G28" s="113">
        <v>263797.07878422498</v>
      </c>
      <c r="H28" s="113">
        <v>260188.19172804599</v>
      </c>
      <c r="I28" s="113">
        <v>58656.93647928624</v>
      </c>
      <c r="J28" s="163">
        <v>58.9</v>
      </c>
    </row>
    <row r="29" spans="2:17" x14ac:dyDescent="0.2">
      <c r="B29" s="21"/>
      <c r="C29" s="5" t="s">
        <v>23</v>
      </c>
      <c r="D29" s="120">
        <v>150.75222258964999</v>
      </c>
      <c r="E29" s="120">
        <v>2742.7879827910201</v>
      </c>
      <c r="F29" s="26">
        <v>155.630876705193</v>
      </c>
      <c r="G29" s="113">
        <v>263885.36807360803</v>
      </c>
      <c r="H29" s="113">
        <v>263414.16932482499</v>
      </c>
      <c r="I29" s="113">
        <v>58426.677515874697</v>
      </c>
      <c r="J29" s="163">
        <v>56.1</v>
      </c>
    </row>
    <row r="30" spans="2:17" x14ac:dyDescent="0.2">
      <c r="B30" s="21"/>
      <c r="C30" s="5" t="s">
        <v>24</v>
      </c>
      <c r="D30" s="120">
        <v>162.92845953467199</v>
      </c>
      <c r="E30" s="120">
        <v>2865.8981290517299</v>
      </c>
      <c r="F30" s="26">
        <v>157.72957930444801</v>
      </c>
      <c r="G30" s="113">
        <v>271022.71053096402</v>
      </c>
      <c r="H30" s="113">
        <v>265273.030252481</v>
      </c>
      <c r="I30" s="113">
        <v>58671.715973347586</v>
      </c>
      <c r="J30" s="163">
        <v>57.6</v>
      </c>
    </row>
    <row r="31" spans="2:17" x14ac:dyDescent="0.2">
      <c r="B31" s="24"/>
      <c r="C31" s="24" t="s">
        <v>25</v>
      </c>
      <c r="D31" s="124">
        <v>161.76948500396401</v>
      </c>
      <c r="E31" s="124">
        <v>2906.3385672890199</v>
      </c>
      <c r="F31" s="96">
        <v>161.21686247003501</v>
      </c>
      <c r="G31" s="154">
        <v>271713.26579080301</v>
      </c>
      <c r="H31" s="154">
        <v>297961.80551974301</v>
      </c>
      <c r="I31" s="154">
        <v>58906.407654504372</v>
      </c>
      <c r="J31" s="96">
        <v>57.9</v>
      </c>
    </row>
    <row r="32" spans="2:17" x14ac:dyDescent="0.2">
      <c r="B32" s="123">
        <v>2012</v>
      </c>
      <c r="C32" s="5" t="s">
        <v>26</v>
      </c>
      <c r="D32" s="120">
        <v>156.60801331109101</v>
      </c>
      <c r="E32" s="120">
        <v>2883.6622892591099</v>
      </c>
      <c r="F32" s="26">
        <v>158.035956217468</v>
      </c>
      <c r="G32" s="113">
        <v>262168.64845910203</v>
      </c>
      <c r="H32" s="113">
        <v>248581.689166027</v>
      </c>
      <c r="I32" s="113">
        <v>58879.087878759936</v>
      </c>
      <c r="J32" s="163">
        <v>53.2</v>
      </c>
    </row>
    <row r="33" spans="2:17" x14ac:dyDescent="0.2">
      <c r="C33" s="5" t="s">
        <v>15</v>
      </c>
      <c r="D33" s="120">
        <v>156.77636878910201</v>
      </c>
      <c r="E33" s="120">
        <v>2958.3221573542501</v>
      </c>
      <c r="F33" s="26">
        <v>158.64459947232501</v>
      </c>
      <c r="G33" s="113">
        <v>267520.00211503898</v>
      </c>
      <c r="H33" s="113">
        <v>252269.78511030399</v>
      </c>
      <c r="I33" s="113">
        <v>59483.138506355972</v>
      </c>
      <c r="J33" s="163">
        <v>54.1</v>
      </c>
    </row>
    <row r="34" spans="2:17" x14ac:dyDescent="0.2">
      <c r="C34" s="5" t="s">
        <v>16</v>
      </c>
      <c r="D34" s="120">
        <v>154.46063658282799</v>
      </c>
      <c r="E34" s="120">
        <v>3031.1202765173098</v>
      </c>
      <c r="F34" s="26">
        <v>160.63969893573099</v>
      </c>
      <c r="G34" s="113">
        <v>272080.05232651398</v>
      </c>
      <c r="H34" s="113">
        <v>291930.99543217698</v>
      </c>
      <c r="I34" s="113">
        <v>60374.280196588668</v>
      </c>
      <c r="J34" s="163">
        <v>55.8</v>
      </c>
    </row>
    <row r="35" spans="2:17" x14ac:dyDescent="0.2">
      <c r="C35" s="5" t="s">
        <v>17</v>
      </c>
      <c r="D35" s="120">
        <v>150.24141760328399</v>
      </c>
      <c r="E35" s="120">
        <v>3015.4823924009802</v>
      </c>
      <c r="F35" s="26">
        <v>158.453284070688</v>
      </c>
      <c r="G35" s="113">
        <v>268995.54098650598</v>
      </c>
      <c r="H35" s="113">
        <v>260726.14848698099</v>
      </c>
      <c r="I35" s="113">
        <v>60151.927320029041</v>
      </c>
      <c r="J35" s="163">
        <v>57</v>
      </c>
    </row>
    <row r="36" spans="2:17" x14ac:dyDescent="0.2">
      <c r="C36" s="5" t="s">
        <v>18</v>
      </c>
      <c r="D36" s="120">
        <v>158.59133515233501</v>
      </c>
      <c r="E36" s="120">
        <v>2794.6415356040902</v>
      </c>
      <c r="F36" s="26">
        <v>157.75606919674101</v>
      </c>
      <c r="G36" s="113">
        <v>274386.46064486302</v>
      </c>
      <c r="H36" s="113">
        <v>265103.80829117802</v>
      </c>
      <c r="I36" s="113">
        <v>60227.027427656139</v>
      </c>
      <c r="J36" s="163">
        <v>57.8</v>
      </c>
    </row>
    <row r="37" spans="2:17" x14ac:dyDescent="0.2">
      <c r="C37" s="5" t="s">
        <v>19</v>
      </c>
      <c r="D37" s="120">
        <v>156.41146118143101</v>
      </c>
      <c r="E37" s="120">
        <v>2768.1596311758199</v>
      </c>
      <c r="F37" s="26">
        <v>159.780268303805</v>
      </c>
      <c r="G37" s="113">
        <v>278827.18478367402</v>
      </c>
      <c r="H37" s="113">
        <v>277261.43190587801</v>
      </c>
      <c r="I37" s="113">
        <v>60596.093618589948</v>
      </c>
      <c r="J37" s="163">
        <v>56</v>
      </c>
    </row>
    <row r="38" spans="2:17" x14ac:dyDescent="0.2">
      <c r="C38" s="5" t="s">
        <v>20</v>
      </c>
      <c r="D38" s="120">
        <v>156.01527496318201</v>
      </c>
      <c r="E38" s="120">
        <v>2873.7539360527198</v>
      </c>
      <c r="F38" s="26">
        <v>159.53993684909</v>
      </c>
      <c r="G38" s="113">
        <v>269523.01183396002</v>
      </c>
      <c r="H38" s="113">
        <v>291865.99497855501</v>
      </c>
      <c r="I38" s="113">
        <v>60348.632482847155</v>
      </c>
      <c r="J38" s="163">
        <v>59.1</v>
      </c>
    </row>
    <row r="39" spans="2:17" x14ac:dyDescent="0.2">
      <c r="C39" s="5" t="s">
        <v>21</v>
      </c>
      <c r="D39" s="120">
        <v>162.76220984035501</v>
      </c>
      <c r="E39" s="120">
        <v>2782.5074822913498</v>
      </c>
      <c r="F39" s="26">
        <v>166.13288035712401</v>
      </c>
      <c r="G39" s="113">
        <v>289880.21716456203</v>
      </c>
      <c r="H39" s="113">
        <v>296160.54118326597</v>
      </c>
      <c r="I39" s="113">
        <v>60921.941677679912</v>
      </c>
      <c r="J39" s="163">
        <v>55.1</v>
      </c>
    </row>
    <row r="40" spans="2:17" x14ac:dyDescent="0.2">
      <c r="C40" s="5" t="s">
        <v>22</v>
      </c>
      <c r="D40" s="120">
        <v>157.992333032571</v>
      </c>
      <c r="E40" s="120">
        <v>2836.0960171213301</v>
      </c>
      <c r="F40" s="26">
        <v>161.63865138628299</v>
      </c>
      <c r="G40" s="113">
        <v>282683.49640299298</v>
      </c>
      <c r="H40" s="113">
        <v>295206.03140833799</v>
      </c>
      <c r="I40" s="113">
        <v>60567.310774977275</v>
      </c>
      <c r="J40" s="163">
        <v>52.7</v>
      </c>
    </row>
    <row r="41" spans="2:17" x14ac:dyDescent="0.2">
      <c r="C41" s="5" t="s">
        <v>23</v>
      </c>
      <c r="D41" s="120">
        <v>163.68324914087</v>
      </c>
      <c r="E41" s="120">
        <v>2982.6037634723498</v>
      </c>
      <c r="F41" s="26">
        <v>163.22974959824799</v>
      </c>
      <c r="G41" s="113">
        <v>279787.41758379299</v>
      </c>
      <c r="H41" s="113">
        <v>304081.78945460101</v>
      </c>
      <c r="I41" s="113">
        <v>62038.122450461095</v>
      </c>
      <c r="J41" s="163">
        <v>49.6</v>
      </c>
    </row>
    <row r="42" spans="2:17" x14ac:dyDescent="0.2">
      <c r="B42" s="22"/>
      <c r="C42" s="5" t="s">
        <v>24</v>
      </c>
      <c r="D42" s="120">
        <v>162.721431117463</v>
      </c>
      <c r="E42" s="120">
        <v>2967.3399176514999</v>
      </c>
      <c r="F42" s="26">
        <v>162.88977205636601</v>
      </c>
      <c r="G42" s="113">
        <v>279367.98656811903</v>
      </c>
      <c r="H42" s="113">
        <v>307284.41910838499</v>
      </c>
      <c r="I42" s="113">
        <v>60855.707000751398</v>
      </c>
      <c r="J42" s="26">
        <v>51.9</v>
      </c>
    </row>
    <row r="43" spans="2:17" x14ac:dyDescent="0.2">
      <c r="B43" s="126"/>
      <c r="C43" s="24" t="s">
        <v>25</v>
      </c>
      <c r="D43" s="124">
        <v>170.88101575078801</v>
      </c>
      <c r="E43" s="124">
        <v>2799.4622887544801</v>
      </c>
      <c r="F43" s="96">
        <v>159.807647831048</v>
      </c>
      <c r="G43" s="154">
        <v>277409.42675210303</v>
      </c>
      <c r="H43" s="154">
        <v>316419.34447402402</v>
      </c>
      <c r="I43" s="154">
        <v>62214.477784139228</v>
      </c>
      <c r="J43" s="96">
        <v>52.1</v>
      </c>
    </row>
    <row r="44" spans="2:17" x14ac:dyDescent="0.2">
      <c r="B44" s="22">
        <v>2013</v>
      </c>
      <c r="C44" s="79" t="s">
        <v>26</v>
      </c>
      <c r="D44" s="143">
        <v>167.63321965725899</v>
      </c>
      <c r="E44" s="143">
        <v>2902.51162886569</v>
      </c>
      <c r="F44" s="144">
        <v>164.82726627914201</v>
      </c>
      <c r="G44" s="155">
        <v>284481.20644201298</v>
      </c>
      <c r="H44" s="155">
        <v>329022.50811254402</v>
      </c>
      <c r="I44" s="155">
        <v>61013.516016553673</v>
      </c>
      <c r="J44" s="144">
        <v>48.5</v>
      </c>
    </row>
    <row r="45" spans="2:17" x14ac:dyDescent="0.2">
      <c r="B45" s="22"/>
      <c r="C45" s="5" t="s">
        <v>15</v>
      </c>
      <c r="D45" s="120">
        <v>165.71774504768501</v>
      </c>
      <c r="E45" s="120">
        <v>2833.23934694734</v>
      </c>
      <c r="F45" s="26">
        <v>162.32324665804401</v>
      </c>
      <c r="G45" s="113">
        <v>278982.43611033697</v>
      </c>
      <c r="H45" s="113">
        <v>274299.57890254998</v>
      </c>
      <c r="I45" s="113">
        <v>61199.680079187201</v>
      </c>
      <c r="J45" s="26">
        <v>50.7</v>
      </c>
    </row>
    <row r="46" spans="2:17" s="5" customFormat="1" x14ac:dyDescent="0.2">
      <c r="B46" s="22"/>
      <c r="C46" s="5" t="s">
        <v>16</v>
      </c>
      <c r="D46" s="120">
        <v>168.88393939166599</v>
      </c>
      <c r="E46" s="120">
        <v>2753.2826698601698</v>
      </c>
      <c r="F46" s="26">
        <v>162.263563111086</v>
      </c>
      <c r="G46" s="113">
        <v>276846.60144944699</v>
      </c>
      <c r="H46" s="113">
        <v>317482.07037180901</v>
      </c>
      <c r="I46" s="113">
        <v>60788.967834740666</v>
      </c>
      <c r="J46" s="26">
        <v>51.6</v>
      </c>
      <c r="K46" s="122"/>
      <c r="L46" s="113"/>
      <c r="M46" s="113"/>
      <c r="N46" s="114"/>
      <c r="O46" s="114"/>
      <c r="P46" s="114"/>
      <c r="Q46" s="114"/>
    </row>
    <row r="47" spans="2:17" s="5" customFormat="1" x14ac:dyDescent="0.2">
      <c r="B47" s="22"/>
      <c r="C47" s="5" t="s">
        <v>17</v>
      </c>
      <c r="D47" s="120">
        <v>177.42820190937701</v>
      </c>
      <c r="E47" s="120">
        <v>2903.2665223622598</v>
      </c>
      <c r="F47" s="26">
        <v>170.64088205672201</v>
      </c>
      <c r="G47" s="113">
        <v>293921.87658707699</v>
      </c>
      <c r="H47" s="113">
        <v>335507.803198384</v>
      </c>
      <c r="I47" s="113">
        <v>61937.094152500584</v>
      </c>
      <c r="J47" s="26">
        <v>52.7</v>
      </c>
      <c r="K47" s="122"/>
      <c r="L47" s="113"/>
      <c r="M47" s="113"/>
      <c r="N47" s="114"/>
      <c r="O47" s="114"/>
      <c r="P47" s="114"/>
      <c r="Q47" s="114"/>
    </row>
    <row r="48" spans="2:17" s="5" customFormat="1" x14ac:dyDescent="0.2">
      <c r="B48" s="22"/>
      <c r="C48" s="5" t="s">
        <v>18</v>
      </c>
      <c r="D48" s="120">
        <v>170.830904665666</v>
      </c>
      <c r="E48" s="120">
        <v>2903.5481853029901</v>
      </c>
      <c r="F48" s="26">
        <v>164.48493719602001</v>
      </c>
      <c r="G48" s="113">
        <v>284292.09304525499</v>
      </c>
      <c r="H48" s="113">
        <v>328821.27761833998</v>
      </c>
      <c r="I48" s="113">
        <v>62330.815718514794</v>
      </c>
      <c r="J48" s="26">
        <v>51.1</v>
      </c>
      <c r="K48" s="122"/>
      <c r="L48" s="113"/>
      <c r="M48" s="113"/>
      <c r="N48" s="114"/>
      <c r="O48" s="114"/>
      <c r="P48" s="114"/>
      <c r="Q48" s="114"/>
    </row>
    <row r="49" spans="1:17" s="5" customFormat="1" x14ac:dyDescent="0.2">
      <c r="B49" s="22"/>
      <c r="C49" s="5" t="s">
        <v>19</v>
      </c>
      <c r="D49" s="120">
        <v>172.372163310096</v>
      </c>
      <c r="E49" s="120">
        <v>2861.2216113016698</v>
      </c>
      <c r="F49" s="26">
        <v>168.348154024541</v>
      </c>
      <c r="G49" s="113">
        <v>276773.48277949198</v>
      </c>
      <c r="H49" s="113">
        <v>327611.22101476602</v>
      </c>
      <c r="I49" s="113">
        <v>62878.594713520157</v>
      </c>
      <c r="J49" s="26">
        <v>52.8</v>
      </c>
      <c r="K49" s="122"/>
      <c r="L49" s="113"/>
      <c r="M49" s="113"/>
      <c r="N49" s="114"/>
      <c r="O49" s="114"/>
      <c r="P49" s="114"/>
      <c r="Q49" s="114"/>
    </row>
    <row r="50" spans="1:17" s="5" customFormat="1" x14ac:dyDescent="0.2">
      <c r="B50" s="22"/>
      <c r="C50" s="5" t="s">
        <v>20</v>
      </c>
      <c r="D50" s="120">
        <v>171.49030883923399</v>
      </c>
      <c r="E50" s="120">
        <v>2792.0840537295398</v>
      </c>
      <c r="F50" s="26">
        <v>166.91583219045401</v>
      </c>
      <c r="G50" s="113">
        <v>274769.41947702301</v>
      </c>
      <c r="H50" s="113">
        <v>304206.54268985603</v>
      </c>
      <c r="I50" s="113">
        <v>63386.456423919815</v>
      </c>
      <c r="J50" s="26">
        <v>54.6</v>
      </c>
      <c r="K50" s="122"/>
      <c r="L50" s="113"/>
      <c r="M50" s="113"/>
      <c r="N50" s="114"/>
      <c r="O50" s="114"/>
      <c r="P50" s="114"/>
      <c r="Q50" s="114"/>
    </row>
    <row r="51" spans="1:17" s="5" customFormat="1" x14ac:dyDescent="0.2">
      <c r="B51" s="22"/>
      <c r="C51" s="5" t="s">
        <v>21</v>
      </c>
      <c r="D51" s="120">
        <v>173.81457317443699</v>
      </c>
      <c r="E51" s="120">
        <v>2895.3037073084602</v>
      </c>
      <c r="F51" s="26">
        <v>167.811544136436</v>
      </c>
      <c r="G51" s="113">
        <v>282326.42951388098</v>
      </c>
      <c r="H51" s="113">
        <v>313135.64424253302</v>
      </c>
      <c r="I51" s="113">
        <v>64086.578892200858</v>
      </c>
      <c r="J51" s="26">
        <v>52.9</v>
      </c>
      <c r="K51" s="122"/>
      <c r="L51" s="113"/>
      <c r="M51" s="113"/>
      <c r="N51" s="114"/>
      <c r="O51" s="114"/>
      <c r="P51" s="114"/>
      <c r="Q51" s="114"/>
    </row>
    <row r="52" spans="1:17" s="5" customFormat="1" x14ac:dyDescent="0.2">
      <c r="B52" s="22"/>
      <c r="C52" s="5" t="s">
        <v>22</v>
      </c>
      <c r="D52" s="120">
        <v>169.885778905395</v>
      </c>
      <c r="E52" s="120">
        <v>2952.3769139293299</v>
      </c>
      <c r="F52" s="26">
        <v>167.79674563572399</v>
      </c>
      <c r="G52" s="113">
        <v>281574.216886662</v>
      </c>
      <c r="H52" s="113">
        <v>318432.157546804</v>
      </c>
      <c r="I52" s="113">
        <v>63741.147667437443</v>
      </c>
      <c r="J52" s="26">
        <v>54.3</v>
      </c>
      <c r="K52" s="122"/>
      <c r="L52" s="113"/>
      <c r="M52" s="113"/>
      <c r="N52" s="114"/>
      <c r="O52" s="114"/>
      <c r="P52" s="114"/>
      <c r="Q52" s="114"/>
    </row>
    <row r="53" spans="1:17" s="5" customFormat="1" x14ac:dyDescent="0.2">
      <c r="B53" s="22"/>
      <c r="C53" s="5" t="s">
        <v>23</v>
      </c>
      <c r="D53" s="120">
        <v>176.27266566607199</v>
      </c>
      <c r="E53" s="120">
        <v>2813.5684101175002</v>
      </c>
      <c r="F53" s="26">
        <v>166.566807126703</v>
      </c>
      <c r="G53" s="113">
        <v>289860.21689595602</v>
      </c>
      <c r="H53" s="113">
        <v>294527.21466176299</v>
      </c>
      <c r="I53" s="113">
        <v>64006.128897165683</v>
      </c>
      <c r="J53" s="26">
        <v>55.5</v>
      </c>
      <c r="K53" s="122"/>
      <c r="L53" s="113"/>
      <c r="M53" s="113"/>
      <c r="N53" s="114"/>
      <c r="O53" s="114"/>
      <c r="P53" s="114"/>
      <c r="Q53" s="114"/>
    </row>
    <row r="54" spans="1:17" s="5" customFormat="1" x14ac:dyDescent="0.2">
      <c r="B54" s="22"/>
      <c r="C54" s="5" t="s">
        <v>24</v>
      </c>
      <c r="D54" s="120">
        <v>173.660582731902</v>
      </c>
      <c r="E54" s="120">
        <v>2824.5788476007401</v>
      </c>
      <c r="F54" s="26">
        <v>164.8151178789</v>
      </c>
      <c r="G54" s="113">
        <v>288588.91978892102</v>
      </c>
      <c r="H54" s="113">
        <v>286885.75410259498</v>
      </c>
      <c r="I54" s="113">
        <v>64632.290102541687</v>
      </c>
      <c r="J54" s="26">
        <v>54.9</v>
      </c>
      <c r="K54" s="122"/>
      <c r="L54" s="113"/>
      <c r="M54" s="113"/>
      <c r="N54" s="114"/>
      <c r="O54" s="114"/>
      <c r="P54" s="114"/>
      <c r="Q54" s="114"/>
    </row>
    <row r="55" spans="1:17" x14ac:dyDescent="0.2">
      <c r="B55" s="110"/>
      <c r="C55" s="17" t="s">
        <v>25</v>
      </c>
      <c r="D55" s="120">
        <v>174.64473623429001</v>
      </c>
      <c r="E55" s="120">
        <v>2858.6571346176702</v>
      </c>
      <c r="F55" s="120">
        <v>160.92511110552999</v>
      </c>
      <c r="G55" s="120">
        <v>282607.629993635</v>
      </c>
      <c r="H55" s="120">
        <v>274820.42627520103</v>
      </c>
      <c r="I55" s="120">
        <v>63816.154266995902</v>
      </c>
      <c r="J55" s="120">
        <v>55.2</v>
      </c>
      <c r="K55" s="153"/>
    </row>
    <row r="56" spans="1:17" x14ac:dyDescent="0.2">
      <c r="B56" s="171">
        <v>2014</v>
      </c>
      <c r="C56" s="142" t="s">
        <v>26</v>
      </c>
      <c r="D56" s="172">
        <v>186.733193238468</v>
      </c>
      <c r="E56" s="172">
        <v>2824.8882259176198</v>
      </c>
      <c r="F56" s="172">
        <v>164.73976288512</v>
      </c>
      <c r="G56" s="172">
        <v>286694.81310830201</v>
      </c>
      <c r="H56" s="172">
        <v>271454.44345990801</v>
      </c>
      <c r="I56" s="172">
        <v>67211.924059067256</v>
      </c>
      <c r="J56" s="172">
        <v>53.5</v>
      </c>
      <c r="K56" s="113"/>
      <c r="L56" s="114"/>
      <c r="M56" s="114"/>
      <c r="P56" s="21"/>
      <c r="Q56" s="21"/>
    </row>
    <row r="57" spans="1:17" x14ac:dyDescent="0.2">
      <c r="B57" s="22"/>
      <c r="C57" s="15" t="s">
        <v>15</v>
      </c>
      <c r="D57" s="150">
        <v>175.01048431855099</v>
      </c>
      <c r="E57" s="150">
        <v>2831.8998879885198</v>
      </c>
      <c r="F57" s="150">
        <v>169.28843959589699</v>
      </c>
      <c r="G57" s="150">
        <v>287740.50011736702</v>
      </c>
      <c r="H57" s="150">
        <v>303683.26722914499</v>
      </c>
      <c r="I57" s="150">
        <v>66405.10520928631</v>
      </c>
      <c r="J57" s="150">
        <v>54.5</v>
      </c>
      <c r="K57" s="113"/>
      <c r="L57" s="114"/>
      <c r="M57" s="114"/>
      <c r="P57" s="21"/>
      <c r="Q57" s="21"/>
    </row>
    <row r="58" spans="1:17" x14ac:dyDescent="0.2">
      <c r="A58" s="5"/>
      <c r="B58" s="22"/>
      <c r="C58" s="15" t="s">
        <v>16</v>
      </c>
      <c r="D58" s="150">
        <v>174.018602837315</v>
      </c>
      <c r="E58" s="150">
        <v>2877.8039549146702</v>
      </c>
      <c r="F58" s="150">
        <v>162.94824069305599</v>
      </c>
      <c r="G58" s="150">
        <v>285714.71673423902</v>
      </c>
      <c r="H58" s="150">
        <v>265888.32983607898</v>
      </c>
      <c r="I58" s="150">
        <v>63627.581716539316</v>
      </c>
      <c r="J58" s="150">
        <v>56.8</v>
      </c>
      <c r="K58" s="113"/>
      <c r="L58" s="114"/>
      <c r="M58" s="114"/>
      <c r="P58" s="21"/>
      <c r="Q58" s="21"/>
    </row>
    <row r="59" spans="1:17" x14ac:dyDescent="0.2">
      <c r="A59" s="5"/>
      <c r="B59" s="22"/>
      <c r="C59" s="15" t="s">
        <v>17</v>
      </c>
      <c r="D59" s="150">
        <v>180.14553651615</v>
      </c>
      <c r="E59" s="150">
        <v>2760.7738878615301</v>
      </c>
      <c r="F59" s="150">
        <v>163.75154833348799</v>
      </c>
      <c r="G59" s="150">
        <v>284486.97713391401</v>
      </c>
      <c r="H59" s="150">
        <v>269095.392086379</v>
      </c>
      <c r="I59" s="150">
        <v>64174.725924312173</v>
      </c>
      <c r="J59" s="150">
        <v>56.5</v>
      </c>
      <c r="K59" s="113"/>
      <c r="L59" s="114"/>
      <c r="M59" s="114"/>
      <c r="P59" s="21"/>
      <c r="Q59" s="21"/>
    </row>
    <row r="60" spans="1:17" x14ac:dyDescent="0.2">
      <c r="A60" s="5"/>
      <c r="B60" s="22"/>
      <c r="C60" s="15" t="s">
        <v>18</v>
      </c>
      <c r="D60" s="150">
        <v>181.16094557912101</v>
      </c>
      <c r="E60" s="150">
        <v>2767.08135307162</v>
      </c>
      <c r="F60" s="150">
        <v>161.84846809746199</v>
      </c>
      <c r="G60" s="150">
        <v>280898.34799429</v>
      </c>
      <c r="H60" s="150">
        <v>266278.893275904</v>
      </c>
      <c r="I60" s="150">
        <v>64520.537226642671</v>
      </c>
      <c r="J60" s="150">
        <v>58.8</v>
      </c>
      <c r="K60" s="113"/>
      <c r="L60" s="114"/>
      <c r="M60" s="114"/>
      <c r="P60" s="21"/>
      <c r="Q60" s="21"/>
    </row>
    <row r="61" spans="1:17" x14ac:dyDescent="0.2">
      <c r="A61" s="5"/>
      <c r="B61" s="22"/>
      <c r="C61" s="15" t="s">
        <v>19</v>
      </c>
      <c r="D61" s="150">
        <v>158.49597473279999</v>
      </c>
      <c r="E61" s="150">
        <v>2761.0298808949501</v>
      </c>
      <c r="F61" s="150">
        <v>154.85557616201501</v>
      </c>
      <c r="G61" s="150">
        <v>269808.20947035699</v>
      </c>
      <c r="H61" s="150">
        <v>223175.76989076601</v>
      </c>
      <c r="I61" s="150">
        <v>64090.936499529962</v>
      </c>
      <c r="J61" s="150">
        <v>61</v>
      </c>
      <c r="K61" s="113"/>
      <c r="L61" s="114"/>
      <c r="M61" s="114"/>
      <c r="P61" s="21"/>
      <c r="Q61" s="21"/>
    </row>
    <row r="62" spans="1:17" x14ac:dyDescent="0.2">
      <c r="A62" s="5"/>
      <c r="B62" s="22"/>
      <c r="C62" s="15" t="s">
        <v>20</v>
      </c>
      <c r="D62" s="150">
        <v>171.52591110492199</v>
      </c>
      <c r="E62" s="150">
        <v>2853.0467831973801</v>
      </c>
      <c r="F62" s="150">
        <v>159.519963833644</v>
      </c>
      <c r="G62" s="150">
        <v>286108.58571060997</v>
      </c>
      <c r="H62" s="150">
        <v>242133.66301871699</v>
      </c>
      <c r="I62" s="150">
        <v>63672.144459907722</v>
      </c>
      <c r="J62" s="150">
        <v>60.7</v>
      </c>
      <c r="K62" s="113"/>
      <c r="L62" s="114"/>
      <c r="M62" s="114"/>
      <c r="P62" s="21"/>
      <c r="Q62" s="21"/>
    </row>
    <row r="63" spans="1:17" x14ac:dyDescent="0.2">
      <c r="A63" s="5"/>
      <c r="B63" s="22"/>
      <c r="C63" s="15" t="s">
        <v>21</v>
      </c>
      <c r="D63" s="150">
        <v>169.21445586446001</v>
      </c>
      <c r="E63" s="150">
        <v>2845.8504632849999</v>
      </c>
      <c r="F63" s="150">
        <v>158.95613743798799</v>
      </c>
      <c r="G63" s="150">
        <v>288345.03806677897</v>
      </c>
      <c r="H63" s="150">
        <v>240881.81316922599</v>
      </c>
      <c r="I63" s="150">
        <v>64689.512656202038</v>
      </c>
      <c r="J63" s="150">
        <v>63.3</v>
      </c>
      <c r="K63" s="113"/>
      <c r="L63" s="114"/>
      <c r="M63" s="114"/>
      <c r="P63" s="21"/>
      <c r="Q63" s="21"/>
    </row>
    <row r="64" spans="1:17" x14ac:dyDescent="0.2">
      <c r="A64" s="5"/>
      <c r="B64" s="22"/>
      <c r="C64" s="15" t="s">
        <v>22</v>
      </c>
      <c r="D64" s="150">
        <v>170.65742603628701</v>
      </c>
      <c r="E64" s="150">
        <v>2845.8961932770098</v>
      </c>
      <c r="F64" s="150">
        <v>159.95397851437701</v>
      </c>
      <c r="G64" s="150">
        <v>285218.107469838</v>
      </c>
      <c r="H64" s="150">
        <v>289995.89435828797</v>
      </c>
      <c r="I64" s="150">
        <v>65643.108348463051</v>
      </c>
      <c r="J64" s="150">
        <v>60.5</v>
      </c>
      <c r="K64" s="113"/>
      <c r="L64" s="114"/>
      <c r="M64" s="114"/>
      <c r="P64" s="21"/>
      <c r="Q64" s="21"/>
    </row>
    <row r="65" spans="1:17" x14ac:dyDescent="0.2">
      <c r="A65" s="5"/>
      <c r="B65" s="22"/>
      <c r="C65" s="15" t="s">
        <v>23</v>
      </c>
      <c r="D65" s="150">
        <v>162.06183374963101</v>
      </c>
      <c r="E65" s="150">
        <v>2890.7067515752101</v>
      </c>
      <c r="F65" s="150">
        <v>161.39563140535901</v>
      </c>
      <c r="G65" s="150">
        <v>282839.36109055998</v>
      </c>
      <c r="H65" s="150">
        <v>263217.38113367098</v>
      </c>
      <c r="I65" s="150">
        <v>66467.503781161329</v>
      </c>
      <c r="J65" s="150">
        <v>60.4</v>
      </c>
      <c r="K65" s="113"/>
      <c r="L65" s="114"/>
      <c r="M65" s="114"/>
      <c r="P65" s="21"/>
      <c r="Q65" s="21"/>
    </row>
    <row r="66" spans="1:17" x14ac:dyDescent="0.2">
      <c r="A66" s="5"/>
      <c r="B66" s="22"/>
      <c r="C66" s="15" t="s">
        <v>24</v>
      </c>
      <c r="D66" s="150">
        <v>162.09466425797299</v>
      </c>
      <c r="E66" s="150">
        <v>2789.8345980406302</v>
      </c>
      <c r="F66" s="150">
        <v>160.81412413412599</v>
      </c>
      <c r="G66" s="150">
        <v>281542.41244263097</v>
      </c>
      <c r="H66" s="150">
        <v>259801.80794095399</v>
      </c>
      <c r="I66" s="150">
        <v>65918.154997695703</v>
      </c>
      <c r="J66" s="150">
        <v>59.6</v>
      </c>
      <c r="K66" s="113"/>
      <c r="L66" s="114"/>
      <c r="M66" s="114"/>
      <c r="P66" s="21"/>
      <c r="Q66" s="21"/>
    </row>
    <row r="67" spans="1:17" x14ac:dyDescent="0.2">
      <c r="A67" s="5"/>
      <c r="B67" s="126"/>
      <c r="C67" s="17" t="s">
        <v>25</v>
      </c>
      <c r="D67" s="151">
        <v>162.13362885480501</v>
      </c>
      <c r="E67" s="151">
        <v>2817.7601845455802</v>
      </c>
      <c r="F67" s="151">
        <v>157.53478745048901</v>
      </c>
      <c r="G67" s="151">
        <v>282136.05102952098</v>
      </c>
      <c r="H67" s="151">
        <v>242668.093015505</v>
      </c>
      <c r="I67" s="151">
        <v>65079.919204913014</v>
      </c>
      <c r="J67" s="151">
        <v>60.7</v>
      </c>
      <c r="K67" s="113"/>
      <c r="L67" s="114"/>
      <c r="M67" s="114"/>
      <c r="P67" s="21"/>
      <c r="Q67" s="21"/>
    </row>
    <row r="68" spans="1:17" x14ac:dyDescent="0.2">
      <c r="A68" s="5"/>
      <c r="B68" s="22">
        <v>2015</v>
      </c>
      <c r="C68" s="15" t="s">
        <v>26</v>
      </c>
      <c r="D68" s="150">
        <v>170.281716440981</v>
      </c>
      <c r="E68" s="150">
        <v>3062.9696260006499</v>
      </c>
      <c r="F68" s="150">
        <v>158.035075990742</v>
      </c>
      <c r="G68" s="150">
        <v>287912.09967772203</v>
      </c>
      <c r="H68" s="150">
        <v>242044.708838255</v>
      </c>
      <c r="I68" s="150">
        <v>68751.919788116327</v>
      </c>
      <c r="J68" s="150">
        <v>57.1</v>
      </c>
      <c r="K68" s="113"/>
      <c r="L68" s="114"/>
      <c r="M68" s="114"/>
      <c r="P68" s="21"/>
      <c r="Q68" s="21"/>
    </row>
    <row r="69" spans="1:17" x14ac:dyDescent="0.2">
      <c r="A69" s="5"/>
      <c r="B69" s="22"/>
      <c r="C69" s="15" t="s">
        <v>15</v>
      </c>
      <c r="D69" s="150">
        <v>167.44581681439101</v>
      </c>
      <c r="E69" s="150">
        <v>2877.9948411249202</v>
      </c>
      <c r="F69" s="150">
        <v>151.34979292489001</v>
      </c>
      <c r="G69" s="150">
        <v>283131.34747308498</v>
      </c>
      <c r="H69" s="150">
        <v>237581.48361127701</v>
      </c>
      <c r="I69" s="150">
        <v>64712.826746775652</v>
      </c>
      <c r="J69" s="150">
        <v>59.5</v>
      </c>
      <c r="K69" s="113"/>
      <c r="L69" s="114"/>
      <c r="M69" s="114"/>
      <c r="P69" s="21"/>
      <c r="Q69" s="21"/>
    </row>
    <row r="70" spans="1:17" x14ac:dyDescent="0.2">
      <c r="A70" s="5"/>
      <c r="B70" s="22"/>
      <c r="C70" s="15" t="s">
        <v>16</v>
      </c>
      <c r="D70" s="150">
        <v>163.215708235341</v>
      </c>
      <c r="E70" s="150">
        <v>2691.0280105475599</v>
      </c>
      <c r="F70" s="150">
        <v>159.238467843661</v>
      </c>
      <c r="G70" s="150">
        <v>280979.18307613401</v>
      </c>
      <c r="H70" s="150">
        <v>232533.382106829</v>
      </c>
      <c r="I70" s="150">
        <v>63944.508435744523</v>
      </c>
      <c r="J70" s="150">
        <v>60.8</v>
      </c>
      <c r="K70" s="113"/>
      <c r="L70" s="114"/>
      <c r="M70" s="114"/>
      <c r="P70" s="21"/>
      <c r="Q70" s="21"/>
    </row>
    <row r="71" spans="1:17" x14ac:dyDescent="0.2">
      <c r="A71" s="5"/>
      <c r="B71" s="22"/>
      <c r="C71" s="15" t="s">
        <v>17</v>
      </c>
      <c r="D71" s="150">
        <v>152.31333855681399</v>
      </c>
      <c r="E71" s="150">
        <v>2871.0676263987898</v>
      </c>
      <c r="F71" s="150">
        <v>151.56456003373501</v>
      </c>
      <c r="G71" s="150">
        <v>278133.84970192402</v>
      </c>
      <c r="H71" s="150">
        <v>212201.276729809</v>
      </c>
      <c r="I71" s="150">
        <v>63279.734459642415</v>
      </c>
      <c r="J71" s="150">
        <v>62.3</v>
      </c>
      <c r="K71" s="113"/>
      <c r="L71" s="114"/>
      <c r="M71" s="114"/>
      <c r="P71" s="21"/>
      <c r="Q71" s="21"/>
    </row>
    <row r="72" spans="1:17" x14ac:dyDescent="0.2">
      <c r="A72" s="5"/>
      <c r="B72" s="22"/>
      <c r="C72" s="15" t="s">
        <v>18</v>
      </c>
      <c r="D72" s="150">
        <v>146.99048028319299</v>
      </c>
      <c r="E72" s="150">
        <v>2864.9077080628299</v>
      </c>
      <c r="F72" s="150">
        <v>152.50854167517099</v>
      </c>
      <c r="G72" s="150">
        <v>268214.468599607</v>
      </c>
      <c r="H72" s="150">
        <v>203908.10764099099</v>
      </c>
      <c r="I72" s="150">
        <v>62627.720946023946</v>
      </c>
      <c r="J72" s="150">
        <v>64.2</v>
      </c>
      <c r="K72" s="113"/>
      <c r="L72" s="114"/>
      <c r="M72" s="114"/>
      <c r="P72" s="21"/>
      <c r="Q72" s="21"/>
    </row>
    <row r="73" spans="1:17" x14ac:dyDescent="0.2">
      <c r="A73" s="5"/>
      <c r="B73" s="22"/>
      <c r="C73" s="15" t="s">
        <v>19</v>
      </c>
      <c r="D73" s="150">
        <v>148.00701182824599</v>
      </c>
      <c r="E73" s="150">
        <v>2824.8109560333701</v>
      </c>
      <c r="F73" s="150">
        <v>150.949102087114</v>
      </c>
      <c r="G73" s="150">
        <v>273150.99746122299</v>
      </c>
      <c r="H73" s="150">
        <v>193224.81666513899</v>
      </c>
      <c r="I73" s="150">
        <v>62842.49223340561</v>
      </c>
      <c r="J73" s="150">
        <v>68.2</v>
      </c>
      <c r="K73" s="113"/>
      <c r="L73" s="114"/>
      <c r="M73" s="114"/>
      <c r="P73" s="21"/>
      <c r="Q73" s="21"/>
    </row>
    <row r="74" spans="1:17" x14ac:dyDescent="0.2">
      <c r="A74" s="5"/>
      <c r="B74" s="22"/>
      <c r="C74" s="15" t="s">
        <v>20</v>
      </c>
      <c r="D74" s="150">
        <v>150.97724274444701</v>
      </c>
      <c r="E74" s="150">
        <v>2765.6468247845701</v>
      </c>
      <c r="F74" s="150">
        <v>151.53865591723499</v>
      </c>
      <c r="G74" s="150">
        <v>286124.07796871802</v>
      </c>
      <c r="H74" s="150">
        <v>215037.20241059901</v>
      </c>
      <c r="I74" s="150">
        <v>62699.809052361445</v>
      </c>
      <c r="J74" s="150">
        <v>67.400000000000006</v>
      </c>
      <c r="K74" s="113"/>
      <c r="L74" s="114"/>
      <c r="M74" s="114"/>
      <c r="P74" s="21"/>
      <c r="Q74" s="21"/>
    </row>
    <row r="75" spans="1:17" x14ac:dyDescent="0.2">
      <c r="A75" s="5"/>
      <c r="B75" s="22"/>
      <c r="C75" s="15" t="s">
        <v>21</v>
      </c>
      <c r="D75" s="150">
        <v>129.33867143315101</v>
      </c>
      <c r="E75" s="150">
        <v>2696.6465358815899</v>
      </c>
      <c r="F75" s="150">
        <v>150.27307997630299</v>
      </c>
      <c r="G75" s="150">
        <v>269732.17497952603</v>
      </c>
      <c r="H75" s="150">
        <v>196207.44937370799</v>
      </c>
      <c r="I75" s="150">
        <v>62658.389185779153</v>
      </c>
      <c r="J75" s="150">
        <v>70.3</v>
      </c>
      <c r="K75" s="113"/>
      <c r="L75" s="114"/>
      <c r="M75" s="114"/>
      <c r="P75" s="21"/>
      <c r="Q75" s="21"/>
    </row>
    <row r="76" spans="1:17" x14ac:dyDescent="0.2">
      <c r="A76" s="5"/>
      <c r="B76" s="22"/>
      <c r="C76" s="15" t="s">
        <v>22</v>
      </c>
      <c r="D76" s="150">
        <v>135.12253511860101</v>
      </c>
      <c r="E76" s="150">
        <v>2467.1150567208801</v>
      </c>
      <c r="F76" s="150">
        <v>148.69484933713201</v>
      </c>
      <c r="G76" s="150">
        <v>274455.16634476703</v>
      </c>
      <c r="H76" s="150">
        <v>168243.54240333999</v>
      </c>
      <c r="I76" s="150">
        <v>63542.516808539418</v>
      </c>
      <c r="J76" s="150">
        <v>67</v>
      </c>
      <c r="K76" s="113"/>
      <c r="L76" s="114"/>
      <c r="M76" s="114"/>
      <c r="P76" s="21"/>
      <c r="Q76" s="21"/>
    </row>
    <row r="77" spans="1:17" x14ac:dyDescent="0.2">
      <c r="A77" s="5"/>
      <c r="B77" s="22"/>
      <c r="C77" s="15" t="s">
        <v>23</v>
      </c>
      <c r="D77" s="150">
        <v>133.19994787354199</v>
      </c>
      <c r="E77" s="150">
        <v>2818.0922584001601</v>
      </c>
      <c r="F77" s="150">
        <v>148.40753271569099</v>
      </c>
      <c r="G77" s="150">
        <v>274260.929158693</v>
      </c>
      <c r="H77" s="150">
        <v>183266.483263812</v>
      </c>
      <c r="I77" s="150">
        <v>64165.824077329911</v>
      </c>
      <c r="J77" s="150">
        <v>66.5</v>
      </c>
      <c r="K77" s="113"/>
      <c r="L77" s="114"/>
      <c r="M77" s="114"/>
      <c r="P77" s="21"/>
      <c r="Q77" s="21"/>
    </row>
    <row r="78" spans="1:17" x14ac:dyDescent="0.2">
      <c r="A78" s="5"/>
      <c r="B78" s="22"/>
      <c r="C78" s="15" t="s">
        <v>24</v>
      </c>
      <c r="D78" s="150">
        <v>131.01089749458501</v>
      </c>
      <c r="E78" s="150">
        <v>2657.8455752643899</v>
      </c>
      <c r="F78" s="150">
        <v>147.61217254031601</v>
      </c>
      <c r="G78" s="150">
        <v>271449.92342081701</v>
      </c>
      <c r="H78" s="150">
        <v>170294.94627714399</v>
      </c>
      <c r="I78" s="150">
        <v>64261.3257412721</v>
      </c>
      <c r="J78" s="150">
        <v>66.3</v>
      </c>
      <c r="K78" s="113"/>
      <c r="L78" s="114"/>
      <c r="M78" s="114"/>
      <c r="P78" s="21"/>
      <c r="Q78" s="21"/>
    </row>
    <row r="79" spans="1:17" x14ac:dyDescent="0.2">
      <c r="A79" s="5"/>
      <c r="B79" s="22"/>
      <c r="C79" s="15" t="s">
        <v>25</v>
      </c>
      <c r="D79" s="150">
        <v>116.941605457186</v>
      </c>
      <c r="E79" s="150">
        <v>2636.17802298985</v>
      </c>
      <c r="F79" s="150">
        <v>148.274147188131</v>
      </c>
      <c r="G79" s="150">
        <v>284522.93441840698</v>
      </c>
      <c r="H79" s="150">
        <v>180898.43392313999</v>
      </c>
      <c r="I79" s="150">
        <v>64742.512362746929</v>
      </c>
      <c r="J79" s="150">
        <v>65</v>
      </c>
      <c r="K79" s="113"/>
      <c r="L79" s="114"/>
      <c r="M79" s="114"/>
      <c r="P79" s="21"/>
      <c r="Q79" s="21"/>
    </row>
    <row r="80" spans="1:17" x14ac:dyDescent="0.2">
      <c r="A80" s="5"/>
      <c r="B80" s="22"/>
      <c r="C80" s="15" t="s">
        <v>26</v>
      </c>
      <c r="D80" s="150">
        <v>121.007013558878</v>
      </c>
      <c r="E80" s="150">
        <v>2532.6865724322402</v>
      </c>
      <c r="F80" s="150">
        <v>146.24849042265299</v>
      </c>
      <c r="G80" s="150">
        <v>268449.55924483697</v>
      </c>
      <c r="H80" s="150">
        <v>190416.812411094</v>
      </c>
      <c r="I80" s="150">
        <v>64665.468486290905</v>
      </c>
      <c r="J80" s="150">
        <v>62.7</v>
      </c>
      <c r="K80" s="113"/>
      <c r="L80" s="114"/>
      <c r="M80" s="114"/>
      <c r="P80" s="21"/>
      <c r="Q80" s="21"/>
    </row>
    <row r="81" spans="1:17" ht="12" thickBot="1" x14ac:dyDescent="0.25">
      <c r="A81" s="5"/>
      <c r="B81" s="207"/>
      <c r="C81" s="206" t="s">
        <v>15</v>
      </c>
      <c r="D81" s="208"/>
      <c r="E81" s="208">
        <v>2564.6705993803198</v>
      </c>
      <c r="F81" s="208">
        <v>149.29372627509599</v>
      </c>
      <c r="G81" s="208">
        <v>267663.937153854</v>
      </c>
      <c r="H81" s="208">
        <v>165229.58538043901</v>
      </c>
      <c r="I81" s="208"/>
      <c r="J81" s="208">
        <v>62</v>
      </c>
      <c r="K81" s="113"/>
      <c r="L81" s="114"/>
      <c r="M81" s="114"/>
      <c r="P81" s="21"/>
      <c r="Q81" s="21"/>
    </row>
    <row r="82" spans="1:17" x14ac:dyDescent="0.2">
      <c r="B82" s="126"/>
      <c r="C82" s="17" t="s">
        <v>261</v>
      </c>
      <c r="D82" s="178">
        <f>(D80/D68-1)</f>
        <v>-0.28937165957674282</v>
      </c>
      <c r="E82" s="178">
        <f>(E81/E69-1)</f>
        <v>-0.10886893793809982</v>
      </c>
      <c r="F82" s="178">
        <f t="shared" ref="F82:J82" si="0">(F81/F69-1)</f>
        <v>-1.358486595891395E-2</v>
      </c>
      <c r="G82" s="178">
        <f t="shared" si="0"/>
        <v>-5.4629805061417125E-2</v>
      </c>
      <c r="H82" s="178">
        <f t="shared" si="0"/>
        <v>-0.3045350888927767</v>
      </c>
      <c r="I82" s="178">
        <f>(I80/I68-1)</f>
        <v>-5.9437631915141953E-2</v>
      </c>
      <c r="J82" s="178">
        <f t="shared" si="0"/>
        <v>4.2016806722689148E-2</v>
      </c>
      <c r="K82" s="113"/>
      <c r="L82" s="114"/>
      <c r="M82" s="114"/>
      <c r="P82" s="21"/>
      <c r="Q82" s="21"/>
    </row>
    <row r="83" spans="1:17" x14ac:dyDescent="0.2">
      <c r="B83" s="22"/>
      <c r="C83" s="15" t="s">
        <v>214</v>
      </c>
      <c r="D83" s="150"/>
      <c r="E83" s="150"/>
      <c r="F83" s="150"/>
      <c r="G83" s="150"/>
      <c r="H83" s="150"/>
      <c r="I83" s="150"/>
      <c r="J83" s="150"/>
      <c r="K83" s="113"/>
      <c r="L83" s="114"/>
      <c r="M83" s="114"/>
      <c r="P83" s="21"/>
      <c r="Q83" s="21"/>
    </row>
    <row r="84" spans="1:17" x14ac:dyDescent="0.2">
      <c r="B84" s="22"/>
      <c r="C84" s="15" t="s">
        <v>255</v>
      </c>
      <c r="D84" s="150"/>
      <c r="E84" s="150"/>
      <c r="F84" s="150"/>
      <c r="G84" s="150"/>
      <c r="H84" s="150"/>
      <c r="I84" s="150"/>
      <c r="J84" s="150"/>
      <c r="K84" s="113"/>
      <c r="L84" s="114"/>
      <c r="M84" s="114"/>
      <c r="P84" s="21"/>
      <c r="Q84" s="21"/>
    </row>
    <row r="85" spans="1:17" x14ac:dyDescent="0.2">
      <c r="B85" s="22"/>
      <c r="C85" s="5"/>
      <c r="D85" s="5"/>
      <c r="E85" s="5"/>
      <c r="F85" s="5"/>
      <c r="G85" s="49"/>
      <c r="H85" s="49"/>
      <c r="I85" s="49"/>
      <c r="J85" s="5"/>
      <c r="K85" s="122"/>
    </row>
    <row r="86" spans="1:17" x14ac:dyDescent="0.2">
      <c r="B86" s="22"/>
      <c r="C86" s="5"/>
      <c r="D86" s="5"/>
      <c r="E86" s="5"/>
      <c r="F86" s="5"/>
      <c r="G86" s="49"/>
      <c r="H86" s="49"/>
      <c r="I86" s="49"/>
      <c r="J86" s="5"/>
      <c r="K86" s="122"/>
    </row>
    <row r="87" spans="1:17" x14ac:dyDescent="0.2">
      <c r="G87" s="156"/>
      <c r="H87" s="156"/>
      <c r="I87" s="156"/>
    </row>
  </sheetData>
  <phoneticPr fontId="0" type="noConversion"/>
  <pageMargins left="0.78740157499999996" right="0.78740157499999996" top="0.984251969" bottom="0.984251969" header="0.49212598499999999" footer="0.49212598499999999"/>
  <pageSetup scale="92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zoomScaleNormal="100" zoomScaleSheetLayoutView="100" workbookViewId="0">
      <selection activeCell="Q29" sqref="Q29"/>
    </sheetView>
  </sheetViews>
  <sheetFormatPr defaultRowHeight="11.25" x14ac:dyDescent="0.2"/>
  <cols>
    <col min="1" max="1" width="2.28515625" style="21" customWidth="1"/>
    <col min="2" max="2" width="4.140625" style="9" customWidth="1"/>
    <col min="3" max="3" width="15" style="5" customWidth="1"/>
    <col min="4" max="5" width="7.85546875" style="23" customWidth="1"/>
    <col min="6" max="6" width="1.140625" style="23" customWidth="1"/>
    <col min="7" max="8" width="7.85546875" style="23" customWidth="1"/>
    <col min="9" max="10" width="1.140625" style="23" customWidth="1"/>
    <col min="11" max="11" width="7.85546875" style="23" customWidth="1"/>
    <col min="12" max="12" width="9.140625" style="182"/>
    <col min="13" max="16384" width="9.140625" style="21"/>
  </cols>
  <sheetData>
    <row r="1" spans="2:14" ht="12.75" x14ac:dyDescent="0.2">
      <c r="B1" s="68" t="s">
        <v>181</v>
      </c>
      <c r="C1" s="116"/>
      <c r="D1" s="26"/>
      <c r="E1" s="26"/>
      <c r="F1" s="26"/>
      <c r="G1" s="26"/>
      <c r="H1" s="26"/>
      <c r="I1" s="26"/>
      <c r="J1" s="26"/>
      <c r="K1" s="21"/>
      <c r="L1" s="195" t="s">
        <v>291</v>
      </c>
    </row>
    <row r="3" spans="2:14" x14ac:dyDescent="0.2">
      <c r="C3" s="27" t="s">
        <v>30</v>
      </c>
    </row>
    <row r="4" spans="2:14" x14ac:dyDescent="0.2">
      <c r="C4" s="7" t="s">
        <v>165</v>
      </c>
    </row>
    <row r="5" spans="2:14" x14ac:dyDescent="0.2">
      <c r="C5" s="9"/>
      <c r="D5" s="239"/>
      <c r="E5" s="239"/>
      <c r="F5" s="239"/>
      <c r="G5" s="233"/>
      <c r="H5" s="233"/>
      <c r="K5" s="248"/>
      <c r="L5" s="248"/>
      <c r="M5" s="244"/>
      <c r="N5" s="244"/>
    </row>
    <row r="6" spans="2:14" s="83" customFormat="1" ht="23.25" customHeight="1" x14ac:dyDescent="0.2">
      <c r="B6" s="145"/>
      <c r="C6" s="251" t="s">
        <v>1</v>
      </c>
      <c r="D6" s="250" t="s">
        <v>163</v>
      </c>
      <c r="E6" s="250"/>
      <c r="F6" s="92"/>
      <c r="G6" s="250" t="s">
        <v>2</v>
      </c>
      <c r="H6" s="250"/>
      <c r="I6" s="92"/>
      <c r="J6" s="92"/>
      <c r="K6" s="250" t="s">
        <v>164</v>
      </c>
      <c r="L6" s="250"/>
    </row>
    <row r="7" spans="2:14" s="28" customFormat="1" ht="26.25" customHeight="1" thickBot="1" x14ac:dyDescent="0.25">
      <c r="B7" s="78"/>
      <c r="C7" s="252"/>
      <c r="D7" s="100" t="s">
        <v>105</v>
      </c>
      <c r="E7" s="100" t="s">
        <v>28</v>
      </c>
      <c r="F7" s="100"/>
      <c r="G7" s="100" t="s">
        <v>105</v>
      </c>
      <c r="H7" s="100" t="s">
        <v>28</v>
      </c>
      <c r="I7" s="100"/>
      <c r="J7" s="100"/>
      <c r="K7" s="100" t="s">
        <v>106</v>
      </c>
      <c r="L7" s="183" t="s">
        <v>107</v>
      </c>
    </row>
    <row r="8" spans="2:14" s="5" customFormat="1" ht="12" thickTop="1" x14ac:dyDescent="0.2">
      <c r="B8" s="9">
        <v>2010</v>
      </c>
      <c r="C8" s="15">
        <v>40179</v>
      </c>
      <c r="D8" s="174">
        <v>125.81</v>
      </c>
      <c r="E8" s="174">
        <v>133.55000000000001</v>
      </c>
      <c r="F8" s="26"/>
      <c r="G8" s="215">
        <v>91.2</v>
      </c>
      <c r="H8" s="174">
        <v>101.2</v>
      </c>
      <c r="I8" s="26"/>
      <c r="J8" s="26"/>
      <c r="K8" s="174">
        <v>80.7</v>
      </c>
      <c r="L8" s="212">
        <v>82.3</v>
      </c>
      <c r="M8" s="21"/>
    </row>
    <row r="9" spans="2:14" s="5" customFormat="1" x14ac:dyDescent="0.2">
      <c r="B9" s="9" t="s">
        <v>37</v>
      </c>
      <c r="C9" s="15">
        <v>40210</v>
      </c>
      <c r="D9" s="174">
        <v>127.61</v>
      </c>
      <c r="E9" s="174">
        <v>135.21</v>
      </c>
      <c r="F9" s="26"/>
      <c r="G9" s="215">
        <v>89</v>
      </c>
      <c r="H9" s="174">
        <v>101.1</v>
      </c>
      <c r="I9" s="26"/>
      <c r="J9" s="26"/>
      <c r="K9" s="174">
        <v>82.1</v>
      </c>
      <c r="L9" s="212">
        <v>82.6</v>
      </c>
      <c r="M9" s="21"/>
    </row>
    <row r="10" spans="2:14" s="5" customFormat="1" x14ac:dyDescent="0.2">
      <c r="B10" s="9"/>
      <c r="C10" s="15">
        <v>40238</v>
      </c>
      <c r="D10" s="174">
        <v>143.44</v>
      </c>
      <c r="E10" s="174">
        <v>136.44</v>
      </c>
      <c r="F10" s="26"/>
      <c r="G10" s="215">
        <v>105.1</v>
      </c>
      <c r="H10" s="174">
        <v>102.1</v>
      </c>
      <c r="I10" s="26"/>
      <c r="J10" s="26"/>
      <c r="K10" s="174">
        <v>81.900000000000006</v>
      </c>
      <c r="L10" s="212">
        <v>83.2</v>
      </c>
      <c r="M10" s="21"/>
    </row>
    <row r="11" spans="2:14" s="5" customFormat="1" x14ac:dyDescent="0.2">
      <c r="B11" s="9" t="s">
        <v>37</v>
      </c>
      <c r="C11" s="15">
        <v>40269</v>
      </c>
      <c r="D11" s="174">
        <v>136.87</v>
      </c>
      <c r="E11" s="174">
        <v>137.19</v>
      </c>
      <c r="F11" s="26"/>
      <c r="G11" s="215">
        <v>99.3</v>
      </c>
      <c r="H11" s="174">
        <v>103.3</v>
      </c>
      <c r="I11" s="26"/>
      <c r="J11" s="26"/>
      <c r="K11" s="174">
        <v>82.8</v>
      </c>
      <c r="L11" s="212">
        <v>84</v>
      </c>
      <c r="M11" s="21"/>
    </row>
    <row r="12" spans="2:14" s="5" customFormat="1" x14ac:dyDescent="0.2">
      <c r="B12" s="9" t="s">
        <v>37</v>
      </c>
      <c r="C12" s="15">
        <v>40299</v>
      </c>
      <c r="D12" s="174">
        <v>136.52000000000001</v>
      </c>
      <c r="E12" s="174">
        <v>136.5</v>
      </c>
      <c r="F12" s="23"/>
      <c r="G12" s="215">
        <v>104.3</v>
      </c>
      <c r="H12" s="174">
        <v>102.8</v>
      </c>
      <c r="I12" s="23"/>
      <c r="J12" s="26"/>
      <c r="K12" s="174">
        <v>83.3</v>
      </c>
      <c r="L12" s="212">
        <v>84</v>
      </c>
      <c r="M12" s="21"/>
    </row>
    <row r="13" spans="2:14" s="5" customFormat="1" x14ac:dyDescent="0.2">
      <c r="B13" s="9" t="s">
        <v>37</v>
      </c>
      <c r="C13" s="15">
        <v>40330</v>
      </c>
      <c r="D13" s="174">
        <v>136.09</v>
      </c>
      <c r="E13" s="174">
        <v>136.16999999999999</v>
      </c>
      <c r="F13" s="26"/>
      <c r="G13" s="215">
        <v>102.5</v>
      </c>
      <c r="H13" s="174">
        <v>102.7</v>
      </c>
      <c r="I13" s="26"/>
      <c r="J13" s="26"/>
      <c r="K13" s="174">
        <v>83.8</v>
      </c>
      <c r="L13" s="212">
        <v>84.2</v>
      </c>
      <c r="M13" s="21"/>
    </row>
    <row r="14" spans="2:14" s="5" customFormat="1" x14ac:dyDescent="0.2">
      <c r="B14" s="9" t="s">
        <v>37</v>
      </c>
      <c r="C14" s="15">
        <v>40360</v>
      </c>
      <c r="D14" s="174">
        <v>141.63999999999999</v>
      </c>
      <c r="E14" s="174">
        <v>136.88999999999999</v>
      </c>
      <c r="F14" s="26"/>
      <c r="G14" s="215">
        <v>106.9</v>
      </c>
      <c r="H14" s="174">
        <v>101.7</v>
      </c>
      <c r="I14" s="26"/>
      <c r="J14" s="23"/>
      <c r="K14" s="174">
        <v>83.9</v>
      </c>
      <c r="L14" s="212">
        <v>84.4</v>
      </c>
      <c r="M14" s="21"/>
    </row>
    <row r="15" spans="2:14" s="5" customFormat="1" x14ac:dyDescent="0.2">
      <c r="B15" s="9" t="s">
        <v>37</v>
      </c>
      <c r="C15" s="15">
        <v>40391</v>
      </c>
      <c r="D15" s="174">
        <v>141.55000000000001</v>
      </c>
      <c r="E15" s="174">
        <v>137.63999999999999</v>
      </c>
      <c r="F15" s="26"/>
      <c r="G15" s="215">
        <v>108.1</v>
      </c>
      <c r="H15" s="174">
        <v>101.3</v>
      </c>
      <c r="I15" s="26"/>
      <c r="J15" s="26"/>
      <c r="K15" s="174">
        <v>84.4</v>
      </c>
      <c r="L15" s="212">
        <v>84.1</v>
      </c>
      <c r="M15" s="21"/>
    </row>
    <row r="16" spans="2:14" s="5" customFormat="1" x14ac:dyDescent="0.2">
      <c r="B16" s="9" t="s">
        <v>37</v>
      </c>
      <c r="C16" s="15">
        <v>40422</v>
      </c>
      <c r="D16" s="174">
        <v>139.46</v>
      </c>
      <c r="E16" s="174">
        <v>139.27000000000001</v>
      </c>
      <c r="F16" s="26"/>
      <c r="G16" s="215">
        <v>105.8</v>
      </c>
      <c r="H16" s="174">
        <v>101.5</v>
      </c>
      <c r="I16" s="26"/>
      <c r="J16" s="26"/>
      <c r="K16" s="174">
        <v>84.5</v>
      </c>
      <c r="L16" s="212">
        <v>83.7</v>
      </c>
      <c r="M16" s="21"/>
    </row>
    <row r="17" spans="2:13" s="5" customFormat="1" x14ac:dyDescent="0.2">
      <c r="B17" s="9" t="s">
        <v>37</v>
      </c>
      <c r="C17" s="15">
        <v>40452</v>
      </c>
      <c r="D17" s="174">
        <v>139.33000000000001</v>
      </c>
      <c r="E17" s="174">
        <v>138.88</v>
      </c>
      <c r="F17" s="23"/>
      <c r="G17" s="215">
        <v>107.7</v>
      </c>
      <c r="H17" s="174">
        <v>101.5</v>
      </c>
      <c r="I17" s="23"/>
      <c r="J17" s="26"/>
      <c r="K17" s="174">
        <v>86</v>
      </c>
      <c r="L17" s="212">
        <v>84.1</v>
      </c>
      <c r="M17" s="21"/>
    </row>
    <row r="18" spans="2:13" s="5" customFormat="1" x14ac:dyDescent="0.2">
      <c r="B18" s="9" t="s">
        <v>37</v>
      </c>
      <c r="C18" s="15">
        <v>40483</v>
      </c>
      <c r="D18" s="174">
        <v>139.68</v>
      </c>
      <c r="E18" s="174">
        <v>140.22999999999999</v>
      </c>
      <c r="F18" s="23"/>
      <c r="G18" s="215">
        <v>106.8</v>
      </c>
      <c r="H18" s="174">
        <v>101.8</v>
      </c>
      <c r="I18" s="23"/>
      <c r="J18" s="26"/>
      <c r="K18" s="174">
        <v>86</v>
      </c>
      <c r="L18" s="212">
        <v>84.1</v>
      </c>
      <c r="M18" s="21"/>
    </row>
    <row r="19" spans="2:13" s="5" customFormat="1" x14ac:dyDescent="0.2">
      <c r="B19" s="44" t="s">
        <v>37</v>
      </c>
      <c r="C19" s="17">
        <v>40513</v>
      </c>
      <c r="D19" s="175">
        <v>136.69</v>
      </c>
      <c r="E19" s="175">
        <v>138.52000000000001</v>
      </c>
      <c r="F19" s="51"/>
      <c r="G19" s="216">
        <v>96.6</v>
      </c>
      <c r="H19" s="175">
        <v>102.8</v>
      </c>
      <c r="I19" s="51"/>
      <c r="J19" s="51"/>
      <c r="K19" s="175">
        <v>85.4</v>
      </c>
      <c r="L19" s="213">
        <v>84</v>
      </c>
      <c r="M19" s="21"/>
    </row>
    <row r="20" spans="2:13" s="5" customFormat="1" x14ac:dyDescent="0.2">
      <c r="B20" s="9">
        <v>2011</v>
      </c>
      <c r="C20" s="15">
        <v>40544</v>
      </c>
      <c r="D20" s="174">
        <v>132.66</v>
      </c>
      <c r="E20" s="174">
        <v>140.16</v>
      </c>
      <c r="F20" s="23"/>
      <c r="G20" s="215">
        <v>93.2</v>
      </c>
      <c r="H20" s="174">
        <v>102.9</v>
      </c>
      <c r="I20" s="23"/>
      <c r="J20" s="23"/>
      <c r="K20" s="174">
        <v>82.1</v>
      </c>
      <c r="L20" s="212">
        <v>83.7</v>
      </c>
      <c r="M20" s="21"/>
    </row>
    <row r="21" spans="2:13" s="5" customFormat="1" x14ac:dyDescent="0.2">
      <c r="B21" s="9" t="s">
        <v>37</v>
      </c>
      <c r="C21" s="15">
        <v>40575</v>
      </c>
      <c r="D21" s="174">
        <v>136.18</v>
      </c>
      <c r="E21" s="174">
        <v>140.55000000000001</v>
      </c>
      <c r="F21" s="23"/>
      <c r="G21" s="215">
        <v>95.4</v>
      </c>
      <c r="H21" s="174">
        <v>104.7</v>
      </c>
      <c r="I21" s="23"/>
      <c r="J21" s="23"/>
      <c r="K21" s="174">
        <v>82.4</v>
      </c>
      <c r="L21" s="212">
        <v>83</v>
      </c>
      <c r="M21" s="21"/>
    </row>
    <row r="22" spans="2:13" s="5" customFormat="1" x14ac:dyDescent="0.2">
      <c r="B22" s="9" t="s">
        <v>37</v>
      </c>
      <c r="C22" s="15">
        <v>40603</v>
      </c>
      <c r="D22" s="174">
        <v>144.93</v>
      </c>
      <c r="E22" s="174">
        <v>141.21</v>
      </c>
      <c r="F22" s="23"/>
      <c r="G22" s="215">
        <v>104.4</v>
      </c>
      <c r="H22" s="174">
        <v>105.1</v>
      </c>
      <c r="I22" s="23"/>
      <c r="J22" s="26"/>
      <c r="K22" s="174">
        <v>81.8</v>
      </c>
      <c r="L22" s="212">
        <v>83</v>
      </c>
      <c r="M22" s="21"/>
    </row>
    <row r="23" spans="2:13" s="5" customFormat="1" x14ac:dyDescent="0.2">
      <c r="B23" s="9" t="s">
        <v>37</v>
      </c>
      <c r="C23" s="15">
        <v>40634</v>
      </c>
      <c r="D23" s="174">
        <v>139.88999999999999</v>
      </c>
      <c r="E23" s="174">
        <v>141.01</v>
      </c>
      <c r="F23" s="26"/>
      <c r="G23" s="215">
        <v>97.5</v>
      </c>
      <c r="H23" s="174">
        <v>102.3</v>
      </c>
      <c r="I23" s="26"/>
      <c r="J23" s="26"/>
      <c r="K23" s="174">
        <v>82.2</v>
      </c>
      <c r="L23" s="212">
        <v>83.5</v>
      </c>
      <c r="M23" s="21"/>
    </row>
    <row r="24" spans="2:13" s="5" customFormat="1" x14ac:dyDescent="0.2">
      <c r="B24" s="9" t="s">
        <v>37</v>
      </c>
      <c r="C24" s="15">
        <v>40664</v>
      </c>
      <c r="D24" s="174">
        <v>143.22999999999999</v>
      </c>
      <c r="E24" s="174">
        <v>141.19</v>
      </c>
      <c r="F24" s="26"/>
      <c r="G24" s="215">
        <v>107.1</v>
      </c>
      <c r="H24" s="174">
        <v>105.1</v>
      </c>
      <c r="I24" s="26"/>
      <c r="J24" s="26"/>
      <c r="K24" s="174">
        <v>83</v>
      </c>
      <c r="L24" s="212">
        <v>83.6</v>
      </c>
      <c r="M24" s="21"/>
    </row>
    <row r="25" spans="2:13" s="5" customFormat="1" x14ac:dyDescent="0.2">
      <c r="B25" s="9" t="s">
        <v>37</v>
      </c>
      <c r="C25" s="15">
        <v>40695</v>
      </c>
      <c r="D25" s="174">
        <v>141.75</v>
      </c>
      <c r="E25" s="174">
        <v>142.12</v>
      </c>
      <c r="F25" s="26"/>
      <c r="G25" s="215">
        <v>102.8</v>
      </c>
      <c r="H25" s="174">
        <v>102.9</v>
      </c>
      <c r="I25" s="26"/>
      <c r="J25" s="26"/>
      <c r="K25" s="174">
        <v>82.9</v>
      </c>
      <c r="L25" s="212">
        <v>83.4</v>
      </c>
      <c r="M25" s="21"/>
    </row>
    <row r="26" spans="2:13" s="5" customFormat="1" x14ac:dyDescent="0.2">
      <c r="B26" s="9" t="s">
        <v>37</v>
      </c>
      <c r="C26" s="15">
        <v>40725</v>
      </c>
      <c r="D26" s="174">
        <v>145.19</v>
      </c>
      <c r="E26" s="174">
        <v>142.38999999999999</v>
      </c>
      <c r="F26" s="26"/>
      <c r="G26" s="215">
        <v>106.1</v>
      </c>
      <c r="H26" s="174">
        <v>103.5</v>
      </c>
      <c r="I26" s="26"/>
      <c r="J26" s="26"/>
      <c r="K26" s="174">
        <v>82.5</v>
      </c>
      <c r="L26" s="212">
        <v>83</v>
      </c>
      <c r="M26" s="21"/>
    </row>
    <row r="27" spans="2:13" s="5" customFormat="1" x14ac:dyDescent="0.2">
      <c r="B27" s="9" t="s">
        <v>37</v>
      </c>
      <c r="C27" s="15">
        <v>40756</v>
      </c>
      <c r="D27" s="174">
        <v>147.51</v>
      </c>
      <c r="E27" s="174">
        <v>141.79</v>
      </c>
      <c r="F27" s="26"/>
      <c r="G27" s="215">
        <v>110.8</v>
      </c>
      <c r="H27" s="174">
        <v>101.3</v>
      </c>
      <c r="I27" s="26"/>
      <c r="J27" s="26"/>
      <c r="K27" s="174">
        <v>82.6</v>
      </c>
      <c r="L27" s="212">
        <v>82.4</v>
      </c>
      <c r="M27" s="21"/>
    </row>
    <row r="28" spans="2:13" s="5" customFormat="1" x14ac:dyDescent="0.2">
      <c r="B28" s="9" t="s">
        <v>37</v>
      </c>
      <c r="C28" s="15">
        <v>40787</v>
      </c>
      <c r="D28" s="174">
        <v>142.30000000000001</v>
      </c>
      <c r="E28" s="174">
        <v>141.83000000000001</v>
      </c>
      <c r="F28" s="26"/>
      <c r="G28" s="215">
        <v>104.8</v>
      </c>
      <c r="H28" s="174">
        <v>100.3</v>
      </c>
      <c r="I28" s="26"/>
      <c r="J28" s="26"/>
      <c r="K28" s="174">
        <v>83.2</v>
      </c>
      <c r="L28" s="212">
        <v>82.4</v>
      </c>
      <c r="M28" s="21"/>
    </row>
    <row r="29" spans="2:13" s="5" customFormat="1" x14ac:dyDescent="0.2">
      <c r="B29" s="9" t="s">
        <v>37</v>
      </c>
      <c r="C29" s="15">
        <v>40817</v>
      </c>
      <c r="D29" s="174">
        <v>142.02000000000001</v>
      </c>
      <c r="E29" s="174">
        <v>141.47</v>
      </c>
      <c r="F29" s="26"/>
      <c r="G29" s="215">
        <v>106.3</v>
      </c>
      <c r="H29" s="174">
        <v>99.4</v>
      </c>
      <c r="I29" s="26"/>
      <c r="J29" s="26"/>
      <c r="K29" s="174">
        <v>84.3</v>
      </c>
      <c r="L29" s="212">
        <v>82.5</v>
      </c>
      <c r="M29" s="21"/>
    </row>
    <row r="30" spans="2:13" s="5" customFormat="1" x14ac:dyDescent="0.2">
      <c r="B30" s="9" t="s">
        <v>37</v>
      </c>
      <c r="C30" s="15">
        <v>40848</v>
      </c>
      <c r="D30" s="174">
        <v>141.87</v>
      </c>
      <c r="E30" s="174">
        <v>142.38999999999999</v>
      </c>
      <c r="F30" s="26"/>
      <c r="G30" s="215">
        <v>104.2</v>
      </c>
      <c r="H30" s="174">
        <v>99.9</v>
      </c>
      <c r="I30" s="26"/>
      <c r="J30" s="26"/>
      <c r="K30" s="174">
        <v>84</v>
      </c>
      <c r="L30" s="212">
        <v>82</v>
      </c>
      <c r="M30" s="21"/>
    </row>
    <row r="31" spans="2:13" s="5" customFormat="1" x14ac:dyDescent="0.2">
      <c r="B31" s="44" t="s">
        <v>37</v>
      </c>
      <c r="C31" s="17">
        <v>40878</v>
      </c>
      <c r="D31" s="175">
        <v>139.22999999999999</v>
      </c>
      <c r="E31" s="175">
        <v>140.43</v>
      </c>
      <c r="F31" s="96"/>
      <c r="G31" s="216">
        <v>95.7</v>
      </c>
      <c r="H31" s="175">
        <v>102.6</v>
      </c>
      <c r="I31" s="96"/>
      <c r="J31" s="96"/>
      <c r="K31" s="175">
        <v>83</v>
      </c>
      <c r="L31" s="213">
        <v>81.7</v>
      </c>
      <c r="M31" s="21"/>
    </row>
    <row r="32" spans="2:13" s="5" customFormat="1" x14ac:dyDescent="0.2">
      <c r="B32" s="9"/>
      <c r="C32" s="15">
        <v>40909</v>
      </c>
      <c r="D32" s="174">
        <v>133.34</v>
      </c>
      <c r="E32" s="174">
        <v>138.75</v>
      </c>
      <c r="F32" s="26"/>
      <c r="G32" s="215">
        <v>88.7</v>
      </c>
      <c r="H32" s="174">
        <v>97.6</v>
      </c>
      <c r="I32" s="26"/>
      <c r="J32" s="26"/>
      <c r="K32" s="174">
        <v>80.5</v>
      </c>
      <c r="L32" s="212">
        <v>82.1</v>
      </c>
      <c r="M32" s="21"/>
    </row>
    <row r="33" spans="2:13" s="5" customFormat="1" x14ac:dyDescent="0.2">
      <c r="B33" s="9"/>
      <c r="C33" s="15">
        <v>40940</v>
      </c>
      <c r="D33" s="174">
        <v>135.35</v>
      </c>
      <c r="E33" s="174">
        <v>140.28</v>
      </c>
      <c r="F33" s="26"/>
      <c r="G33" s="215">
        <v>89.8</v>
      </c>
      <c r="H33" s="174">
        <v>98.2</v>
      </c>
      <c r="I33" s="26"/>
      <c r="J33" s="26"/>
      <c r="K33" s="174">
        <v>81.900000000000006</v>
      </c>
      <c r="L33" s="212">
        <v>82.4</v>
      </c>
      <c r="M33" s="21"/>
    </row>
    <row r="34" spans="2:13" s="5" customFormat="1" x14ac:dyDescent="0.2">
      <c r="B34" s="9" t="s">
        <v>37</v>
      </c>
      <c r="C34" s="15">
        <v>40969</v>
      </c>
      <c r="D34" s="174">
        <v>146.35</v>
      </c>
      <c r="E34" s="174">
        <v>139.91</v>
      </c>
      <c r="F34" s="26"/>
      <c r="G34" s="215">
        <v>99.7</v>
      </c>
      <c r="H34" s="174">
        <v>97.9</v>
      </c>
      <c r="I34" s="26"/>
      <c r="J34" s="26"/>
      <c r="K34" s="174">
        <v>80.900000000000006</v>
      </c>
      <c r="L34" s="212">
        <v>82.1</v>
      </c>
      <c r="M34" s="21"/>
    </row>
    <row r="35" spans="2:13" s="5" customFormat="1" x14ac:dyDescent="0.2">
      <c r="B35" s="9" t="s">
        <v>37</v>
      </c>
      <c r="C35" s="15">
        <v>41000</v>
      </c>
      <c r="D35" s="174">
        <v>139.85</v>
      </c>
      <c r="E35" s="174">
        <v>141.15</v>
      </c>
      <c r="F35" s="26"/>
      <c r="G35" s="215">
        <v>92.8</v>
      </c>
      <c r="H35" s="174">
        <v>98.6</v>
      </c>
      <c r="I35" s="26"/>
      <c r="J35" s="26"/>
      <c r="K35" s="174">
        <v>80.8</v>
      </c>
      <c r="L35" s="212">
        <v>82.1</v>
      </c>
      <c r="M35" s="21"/>
    </row>
    <row r="36" spans="2:13" s="5" customFormat="1" x14ac:dyDescent="0.2">
      <c r="B36" s="9" t="s">
        <v>37</v>
      </c>
      <c r="C36" s="15">
        <v>41030</v>
      </c>
      <c r="D36" s="174">
        <v>144.56</v>
      </c>
      <c r="E36" s="174">
        <v>142.66999999999999</v>
      </c>
      <c r="F36" s="26"/>
      <c r="G36" s="215">
        <v>102.5</v>
      </c>
      <c r="H36" s="174">
        <v>98.7</v>
      </c>
      <c r="I36" s="26"/>
      <c r="J36" s="26"/>
      <c r="K36" s="174">
        <v>81.8</v>
      </c>
      <c r="L36" s="212">
        <v>82.4</v>
      </c>
      <c r="M36" s="21"/>
    </row>
    <row r="37" spans="2:13" s="5" customFormat="1" x14ac:dyDescent="0.2">
      <c r="B37" s="9" t="s">
        <v>37</v>
      </c>
      <c r="C37" s="15">
        <v>41061</v>
      </c>
      <c r="D37" s="174">
        <v>142.28</v>
      </c>
      <c r="E37" s="174">
        <v>143.66999999999999</v>
      </c>
      <c r="F37" s="26"/>
      <c r="G37" s="215">
        <v>98.3</v>
      </c>
      <c r="H37" s="174">
        <v>99.3</v>
      </c>
      <c r="I37" s="26"/>
      <c r="J37" s="26"/>
      <c r="K37" s="174">
        <v>81.7</v>
      </c>
      <c r="L37" s="212">
        <v>82.2</v>
      </c>
      <c r="M37" s="21"/>
    </row>
    <row r="38" spans="2:13" s="5" customFormat="1" x14ac:dyDescent="0.2">
      <c r="B38" s="9" t="s">
        <v>37</v>
      </c>
      <c r="C38" s="15">
        <v>41091</v>
      </c>
      <c r="D38" s="174">
        <v>147.46</v>
      </c>
      <c r="E38" s="174">
        <v>144.03</v>
      </c>
      <c r="F38" s="26"/>
      <c r="G38" s="215">
        <v>104.5</v>
      </c>
      <c r="H38" s="174">
        <v>100.4</v>
      </c>
      <c r="I38" s="26"/>
      <c r="J38" s="26"/>
      <c r="K38" s="174">
        <v>81.900000000000006</v>
      </c>
      <c r="L38" s="212">
        <v>82.5</v>
      </c>
      <c r="M38" s="21"/>
    </row>
    <row r="39" spans="2:13" s="5" customFormat="1" x14ac:dyDescent="0.2">
      <c r="B39" s="9" t="s">
        <v>37</v>
      </c>
      <c r="C39" s="15">
        <v>41122</v>
      </c>
      <c r="D39" s="174">
        <v>149.91</v>
      </c>
      <c r="E39" s="174">
        <v>144.38999999999999</v>
      </c>
      <c r="F39" s="26"/>
      <c r="G39" s="215">
        <v>111.5</v>
      </c>
      <c r="H39" s="174">
        <v>102.1</v>
      </c>
      <c r="I39" s="26"/>
      <c r="J39" s="26"/>
      <c r="K39" s="174">
        <v>83</v>
      </c>
      <c r="L39" s="212">
        <v>82.7</v>
      </c>
      <c r="M39" s="21"/>
    </row>
    <row r="40" spans="2:13" s="5" customFormat="1" x14ac:dyDescent="0.2">
      <c r="B40" s="9" t="s">
        <v>37</v>
      </c>
      <c r="C40" s="15">
        <v>41153</v>
      </c>
      <c r="D40" s="174">
        <v>141.6</v>
      </c>
      <c r="E40" s="174">
        <v>143.6</v>
      </c>
      <c r="F40" s="26"/>
      <c r="G40" s="215">
        <v>103.4</v>
      </c>
      <c r="H40" s="174">
        <v>101.4</v>
      </c>
      <c r="I40" s="26"/>
      <c r="J40" s="26"/>
      <c r="K40" s="174">
        <v>83</v>
      </c>
      <c r="L40" s="212">
        <v>82.3</v>
      </c>
      <c r="M40" s="21"/>
    </row>
    <row r="41" spans="2:13" s="5" customFormat="1" x14ac:dyDescent="0.2">
      <c r="B41" s="9" t="s">
        <v>37</v>
      </c>
      <c r="C41" s="15">
        <v>41183</v>
      </c>
      <c r="D41" s="174">
        <v>147.71</v>
      </c>
      <c r="E41" s="174">
        <v>144.38999999999999</v>
      </c>
      <c r="F41" s="26"/>
      <c r="G41" s="215">
        <v>111.8</v>
      </c>
      <c r="H41" s="174">
        <v>101.7</v>
      </c>
      <c r="I41" s="26"/>
      <c r="J41" s="26"/>
      <c r="K41" s="174">
        <v>84</v>
      </c>
      <c r="L41" s="212">
        <v>82.1</v>
      </c>
      <c r="M41" s="21"/>
    </row>
    <row r="42" spans="2:13" s="5" customFormat="1" x14ac:dyDescent="0.2">
      <c r="B42" s="9" t="s">
        <v>37</v>
      </c>
      <c r="C42" s="15">
        <v>41214</v>
      </c>
      <c r="D42" s="174">
        <v>144.15</v>
      </c>
      <c r="E42" s="174">
        <v>144.66999999999999</v>
      </c>
      <c r="F42" s="26"/>
      <c r="G42" s="215">
        <v>104.8</v>
      </c>
      <c r="H42" s="174">
        <v>100.2</v>
      </c>
      <c r="I42" s="26"/>
      <c r="J42" s="26"/>
      <c r="K42" s="174">
        <v>84</v>
      </c>
      <c r="L42" s="212">
        <v>82.1</v>
      </c>
      <c r="M42" s="21"/>
    </row>
    <row r="43" spans="2:13" x14ac:dyDescent="0.2">
      <c r="B43" s="44" t="s">
        <v>37</v>
      </c>
      <c r="C43" s="17">
        <v>41244</v>
      </c>
      <c r="D43" s="175">
        <v>139.52000000000001</v>
      </c>
      <c r="E43" s="175">
        <v>144.19999999999999</v>
      </c>
      <c r="F43" s="96"/>
      <c r="G43" s="216">
        <v>92.2</v>
      </c>
      <c r="H43" s="175">
        <v>101.2</v>
      </c>
      <c r="I43" s="96"/>
      <c r="J43" s="96"/>
      <c r="K43" s="175">
        <v>84.1</v>
      </c>
      <c r="L43" s="213">
        <v>82.6</v>
      </c>
    </row>
    <row r="44" spans="2:13" x14ac:dyDescent="0.2">
      <c r="B44" s="97">
        <v>2013</v>
      </c>
      <c r="C44" s="15">
        <v>41275</v>
      </c>
      <c r="D44" s="174">
        <v>139.32</v>
      </c>
      <c r="E44" s="174">
        <v>144.86000000000001</v>
      </c>
      <c r="F44" s="26"/>
      <c r="G44" s="215">
        <v>94.5</v>
      </c>
      <c r="H44" s="174">
        <v>102.3</v>
      </c>
      <c r="I44" s="26"/>
      <c r="J44" s="26"/>
      <c r="K44" s="174">
        <v>80.5</v>
      </c>
      <c r="L44" s="214">
        <v>82.2</v>
      </c>
    </row>
    <row r="45" spans="2:13" x14ac:dyDescent="0.2">
      <c r="C45" s="15">
        <v>41306</v>
      </c>
      <c r="D45" s="174">
        <v>136.13999999999999</v>
      </c>
      <c r="E45" s="174">
        <v>143.99</v>
      </c>
      <c r="F45" s="26"/>
      <c r="G45" s="215">
        <v>88.1</v>
      </c>
      <c r="H45" s="174">
        <v>100</v>
      </c>
      <c r="I45" s="26"/>
      <c r="K45" s="174">
        <v>81.8</v>
      </c>
      <c r="L45" s="212">
        <v>82.2</v>
      </c>
    </row>
    <row r="46" spans="2:13" x14ac:dyDescent="0.2">
      <c r="C46" s="15">
        <v>41334</v>
      </c>
      <c r="D46" s="174">
        <v>148.01</v>
      </c>
      <c r="E46" s="174">
        <v>144.9</v>
      </c>
      <c r="F46" s="26"/>
      <c r="G46" s="215">
        <v>97.7</v>
      </c>
      <c r="H46" s="174">
        <v>101.5</v>
      </c>
      <c r="I46" s="26"/>
      <c r="K46" s="174">
        <v>81.3</v>
      </c>
      <c r="L46" s="212">
        <v>82.4</v>
      </c>
    </row>
    <row r="47" spans="2:13" x14ac:dyDescent="0.2">
      <c r="C47" s="15">
        <v>41365</v>
      </c>
      <c r="D47" s="174">
        <v>149.79</v>
      </c>
      <c r="E47" s="174">
        <v>146.06</v>
      </c>
      <c r="F47" s="26"/>
      <c r="G47" s="215">
        <v>101.8</v>
      </c>
      <c r="H47" s="174">
        <v>102.4</v>
      </c>
      <c r="I47" s="26"/>
      <c r="K47" s="174">
        <v>81</v>
      </c>
      <c r="L47" s="212">
        <v>82.3</v>
      </c>
    </row>
    <row r="48" spans="2:13" x14ac:dyDescent="0.2">
      <c r="C48" s="15">
        <v>41395</v>
      </c>
      <c r="D48" s="174">
        <v>147.03</v>
      </c>
      <c r="E48" s="174">
        <v>147.19</v>
      </c>
      <c r="F48" s="26"/>
      <c r="G48" s="215">
        <v>105</v>
      </c>
      <c r="H48" s="174">
        <v>102.1</v>
      </c>
      <c r="I48" s="26"/>
      <c r="J48" s="26"/>
      <c r="K48" s="174">
        <v>81.900000000000006</v>
      </c>
      <c r="L48" s="212">
        <v>82.5</v>
      </c>
    </row>
    <row r="49" spans="2:13" x14ac:dyDescent="0.2">
      <c r="C49" s="15">
        <v>41426</v>
      </c>
      <c r="D49" s="174">
        <v>144.87</v>
      </c>
      <c r="E49" s="174">
        <v>146.34</v>
      </c>
      <c r="F49" s="26"/>
      <c r="G49" s="215">
        <v>101.7</v>
      </c>
      <c r="H49" s="174">
        <v>105.7</v>
      </c>
      <c r="I49" s="26"/>
      <c r="K49" s="174">
        <v>82.3</v>
      </c>
      <c r="L49" s="212">
        <v>82.8</v>
      </c>
    </row>
    <row r="50" spans="2:13" x14ac:dyDescent="0.2">
      <c r="C50" s="15">
        <v>41456</v>
      </c>
      <c r="D50" s="174">
        <v>152.13</v>
      </c>
      <c r="E50" s="174">
        <v>147.19</v>
      </c>
      <c r="F50" s="26"/>
      <c r="G50" s="215">
        <v>108</v>
      </c>
      <c r="H50" s="174">
        <v>101.9</v>
      </c>
      <c r="I50" s="26"/>
      <c r="K50" s="174">
        <v>82.3</v>
      </c>
      <c r="L50" s="212">
        <v>82.9</v>
      </c>
    </row>
    <row r="51" spans="2:13" s="5" customFormat="1" x14ac:dyDescent="0.2">
      <c r="B51" s="9"/>
      <c r="C51" s="15">
        <v>41487</v>
      </c>
      <c r="D51" s="174">
        <v>151.81</v>
      </c>
      <c r="E51" s="174">
        <v>147.13</v>
      </c>
      <c r="F51" s="23"/>
      <c r="G51" s="215">
        <v>112</v>
      </c>
      <c r="H51" s="174">
        <v>102</v>
      </c>
      <c r="I51" s="23"/>
      <c r="J51" s="23"/>
      <c r="K51" s="174">
        <v>83</v>
      </c>
      <c r="L51" s="212">
        <v>82.8</v>
      </c>
      <c r="M51" s="21"/>
    </row>
    <row r="52" spans="2:13" s="5" customFormat="1" x14ac:dyDescent="0.2">
      <c r="B52" s="9"/>
      <c r="C52" s="15">
        <v>41518</v>
      </c>
      <c r="D52" s="174">
        <v>147.27000000000001</v>
      </c>
      <c r="E52" s="174">
        <v>148.26</v>
      </c>
      <c r="F52" s="23"/>
      <c r="G52" s="215">
        <v>107.3</v>
      </c>
      <c r="H52" s="174">
        <v>103.3</v>
      </c>
      <c r="I52" s="23"/>
      <c r="J52" s="23"/>
      <c r="K52" s="174">
        <v>83.2</v>
      </c>
      <c r="L52" s="212">
        <v>82.4</v>
      </c>
      <c r="M52" s="21"/>
    </row>
    <row r="53" spans="2:13" x14ac:dyDescent="0.2">
      <c r="C53" s="15">
        <v>41548</v>
      </c>
      <c r="D53" s="174">
        <v>151.9</v>
      </c>
      <c r="E53" s="174">
        <v>147.52000000000001</v>
      </c>
      <c r="G53" s="215">
        <v>112.6</v>
      </c>
      <c r="H53" s="174">
        <v>101.7</v>
      </c>
      <c r="K53" s="174">
        <v>84.2</v>
      </c>
      <c r="L53" s="212">
        <v>82.5</v>
      </c>
    </row>
    <row r="54" spans="2:13" x14ac:dyDescent="0.2">
      <c r="C54" s="15">
        <v>41579</v>
      </c>
      <c r="D54" s="174">
        <v>147.79</v>
      </c>
      <c r="E54" s="174">
        <v>148.35</v>
      </c>
      <c r="F54" s="26"/>
      <c r="G54" s="215">
        <v>106.1</v>
      </c>
      <c r="H54" s="174">
        <v>102.1</v>
      </c>
      <c r="I54" s="26"/>
      <c r="J54" s="26"/>
      <c r="K54" s="174">
        <v>85.1</v>
      </c>
      <c r="L54" s="212">
        <v>82.9</v>
      </c>
    </row>
    <row r="55" spans="2:13" x14ac:dyDescent="0.2">
      <c r="B55" s="44"/>
      <c r="C55" s="17">
        <v>41609</v>
      </c>
      <c r="D55" s="175">
        <v>145.77000000000001</v>
      </c>
      <c r="E55" s="175">
        <v>148.69</v>
      </c>
      <c r="F55" s="96"/>
      <c r="G55" s="216">
        <v>90.1</v>
      </c>
      <c r="H55" s="175">
        <v>99.2</v>
      </c>
      <c r="I55" s="96"/>
      <c r="J55" s="96"/>
      <c r="K55" s="175">
        <v>84</v>
      </c>
      <c r="L55" s="213">
        <v>82.7</v>
      </c>
    </row>
    <row r="56" spans="2:13" x14ac:dyDescent="0.2">
      <c r="B56" s="97">
        <v>2014</v>
      </c>
      <c r="C56" s="15">
        <v>41640</v>
      </c>
      <c r="D56" s="174">
        <v>142.72</v>
      </c>
      <c r="E56" s="174">
        <v>148.30000000000001</v>
      </c>
      <c r="F56" s="11"/>
      <c r="G56" s="215">
        <v>92.6</v>
      </c>
      <c r="H56" s="174">
        <v>101</v>
      </c>
      <c r="I56" s="11"/>
      <c r="J56" s="11"/>
      <c r="K56" s="174">
        <v>81</v>
      </c>
      <c r="L56" s="212">
        <v>82.5</v>
      </c>
    </row>
    <row r="57" spans="2:13" x14ac:dyDescent="0.2">
      <c r="C57" s="15">
        <v>41671</v>
      </c>
      <c r="D57" s="174">
        <v>143.53</v>
      </c>
      <c r="E57" s="174">
        <v>147.77000000000001</v>
      </c>
      <c r="F57" s="26"/>
      <c r="G57" s="215">
        <v>92.3</v>
      </c>
      <c r="H57" s="174">
        <v>101.3</v>
      </c>
      <c r="I57" s="26"/>
      <c r="J57" s="26"/>
      <c r="K57" s="174">
        <v>82</v>
      </c>
      <c r="L57" s="212">
        <v>82.5</v>
      </c>
    </row>
    <row r="58" spans="2:13" x14ac:dyDescent="0.2">
      <c r="C58" s="15">
        <v>41699</v>
      </c>
      <c r="D58" s="174">
        <v>149.03</v>
      </c>
      <c r="E58" s="174">
        <v>147.91</v>
      </c>
      <c r="F58" s="26"/>
      <c r="G58" s="215">
        <v>97.3</v>
      </c>
      <c r="H58" s="174">
        <v>100.8</v>
      </c>
      <c r="I58" s="26"/>
      <c r="J58" s="26"/>
      <c r="K58" s="174">
        <v>81.5</v>
      </c>
      <c r="L58" s="212">
        <v>82.5</v>
      </c>
    </row>
    <row r="59" spans="2:13" x14ac:dyDescent="0.2">
      <c r="C59" s="15">
        <v>41730</v>
      </c>
      <c r="D59" s="174">
        <v>147.69</v>
      </c>
      <c r="E59" s="174">
        <v>147.04</v>
      </c>
      <c r="F59" s="26"/>
      <c r="G59" s="215">
        <v>96</v>
      </c>
      <c r="H59" s="174">
        <v>100.2</v>
      </c>
      <c r="I59" s="26"/>
      <c r="J59" s="26"/>
      <c r="K59" s="174">
        <v>80.8</v>
      </c>
      <c r="L59" s="212">
        <v>82.1</v>
      </c>
    </row>
    <row r="60" spans="2:13" x14ac:dyDescent="0.2">
      <c r="C60" s="15">
        <v>41760</v>
      </c>
      <c r="D60" s="174">
        <v>147.13999999999999</v>
      </c>
      <c r="E60" s="174">
        <v>146.41999999999999</v>
      </c>
      <c r="F60" s="26"/>
      <c r="G60" s="215">
        <v>101.7</v>
      </c>
      <c r="H60" s="174">
        <v>99</v>
      </c>
      <c r="I60" s="26"/>
      <c r="J60" s="26"/>
      <c r="K60" s="174">
        <v>81.3</v>
      </c>
      <c r="L60" s="212">
        <v>81.900000000000006</v>
      </c>
    </row>
    <row r="61" spans="2:13" x14ac:dyDescent="0.2">
      <c r="C61" s="15">
        <v>41791</v>
      </c>
      <c r="D61" s="174">
        <v>140.88</v>
      </c>
      <c r="E61" s="174">
        <v>143.88999999999999</v>
      </c>
      <c r="F61" s="26"/>
      <c r="G61" s="215">
        <v>94.9</v>
      </c>
      <c r="H61" s="174">
        <v>97.3</v>
      </c>
      <c r="I61" s="26"/>
      <c r="J61" s="26"/>
      <c r="K61" s="174">
        <v>81.099999999999994</v>
      </c>
      <c r="L61" s="212">
        <v>81.599999999999994</v>
      </c>
    </row>
    <row r="62" spans="2:13" x14ac:dyDescent="0.2">
      <c r="C62" s="15">
        <v>41821</v>
      </c>
      <c r="D62" s="174">
        <v>149.85</v>
      </c>
      <c r="E62" s="174">
        <v>145.05000000000001</v>
      </c>
      <c r="F62" s="26"/>
      <c r="G62" s="215">
        <v>104.4</v>
      </c>
      <c r="H62" s="174">
        <v>98.6</v>
      </c>
      <c r="I62" s="26"/>
      <c r="J62" s="26"/>
      <c r="K62" s="174">
        <v>80.2</v>
      </c>
      <c r="L62" s="212">
        <v>80.900000000000006</v>
      </c>
    </row>
    <row r="63" spans="2:13" x14ac:dyDescent="0.2">
      <c r="C63" s="15">
        <v>41852</v>
      </c>
      <c r="D63" s="174">
        <v>148.27000000000001</v>
      </c>
      <c r="E63" s="174">
        <v>145.77000000000001</v>
      </c>
      <c r="F63" s="26"/>
      <c r="G63" s="215">
        <v>106.3</v>
      </c>
      <c r="H63" s="174">
        <v>98.9</v>
      </c>
      <c r="I63" s="26"/>
      <c r="J63" s="26"/>
      <c r="K63" s="174">
        <v>80.8</v>
      </c>
      <c r="L63" s="212">
        <v>80.7</v>
      </c>
      <c r="M63" s="5"/>
    </row>
    <row r="64" spans="2:13" x14ac:dyDescent="0.2">
      <c r="C64" s="15">
        <v>41883</v>
      </c>
      <c r="D64" s="174">
        <v>148.12</v>
      </c>
      <c r="E64" s="174">
        <v>146.04</v>
      </c>
      <c r="F64" s="26"/>
      <c r="G64" s="215">
        <v>105.6</v>
      </c>
      <c r="H64" s="174">
        <v>98.7</v>
      </c>
      <c r="I64" s="26"/>
      <c r="J64" s="26"/>
      <c r="K64" s="174">
        <v>81.3</v>
      </c>
      <c r="L64" s="212">
        <v>80.5</v>
      </c>
      <c r="M64" s="5"/>
    </row>
    <row r="65" spans="1:13" x14ac:dyDescent="0.2">
      <c r="C65" s="15">
        <v>41913</v>
      </c>
      <c r="D65" s="174">
        <v>149.69999999999999</v>
      </c>
      <c r="E65" s="174">
        <v>144.66</v>
      </c>
      <c r="F65" s="26"/>
      <c r="G65" s="215">
        <v>109.3</v>
      </c>
      <c r="H65" s="174">
        <v>98.9</v>
      </c>
      <c r="I65" s="26"/>
      <c r="J65" s="26"/>
      <c r="K65" s="174">
        <v>81.5</v>
      </c>
      <c r="L65" s="212">
        <v>80</v>
      </c>
      <c r="M65" s="5"/>
    </row>
    <row r="66" spans="1:13" x14ac:dyDescent="0.2">
      <c r="C66" s="15">
        <v>41944</v>
      </c>
      <c r="D66" s="174">
        <v>144.91999999999999</v>
      </c>
      <c r="E66" s="174">
        <v>145.49</v>
      </c>
      <c r="F66" s="26"/>
      <c r="G66" s="215">
        <v>99.8</v>
      </c>
      <c r="H66" s="174">
        <v>98.3</v>
      </c>
      <c r="I66" s="26"/>
      <c r="J66" s="26"/>
      <c r="K66" s="174">
        <v>82.6</v>
      </c>
      <c r="L66" s="212">
        <v>80.2</v>
      </c>
      <c r="M66" s="5"/>
    </row>
    <row r="67" spans="1:13" x14ac:dyDescent="0.2">
      <c r="B67" s="44"/>
      <c r="C67" s="17">
        <v>41974</v>
      </c>
      <c r="D67" s="175">
        <v>145.47999999999999</v>
      </c>
      <c r="E67" s="175">
        <v>146.28</v>
      </c>
      <c r="F67" s="96"/>
      <c r="G67" s="216">
        <v>87.7</v>
      </c>
      <c r="H67" s="175">
        <v>96.1</v>
      </c>
      <c r="I67" s="96"/>
      <c r="J67" s="96"/>
      <c r="K67" s="175">
        <v>80.400000000000006</v>
      </c>
      <c r="L67" s="213">
        <v>79.2</v>
      </c>
      <c r="M67" s="5"/>
    </row>
    <row r="68" spans="1:13" x14ac:dyDescent="0.2">
      <c r="B68" s="9">
        <v>2015</v>
      </c>
      <c r="C68" s="15">
        <v>42005</v>
      </c>
      <c r="D68" s="174">
        <v>139.22999999999999</v>
      </c>
      <c r="E68" s="174">
        <v>145.61000000000001</v>
      </c>
      <c r="F68" s="26"/>
      <c r="G68" s="215">
        <v>88.1</v>
      </c>
      <c r="H68" s="174">
        <v>96.1</v>
      </c>
      <c r="I68" s="26"/>
      <c r="J68" s="26"/>
      <c r="K68" s="174">
        <v>77.599999999999994</v>
      </c>
      <c r="L68" s="212">
        <v>79.099999999999994</v>
      </c>
      <c r="M68" s="5"/>
    </row>
    <row r="69" spans="1:13" x14ac:dyDescent="0.2">
      <c r="C69" s="15">
        <v>42036</v>
      </c>
      <c r="D69" s="174">
        <v>138.11000000000001</v>
      </c>
      <c r="E69" s="174">
        <v>146.30000000000001</v>
      </c>
      <c r="F69" s="26"/>
      <c r="G69" s="215">
        <v>83.8</v>
      </c>
      <c r="H69" s="174">
        <v>95.5</v>
      </c>
      <c r="I69" s="26"/>
      <c r="J69" s="26"/>
      <c r="K69" s="174">
        <v>78.7</v>
      </c>
      <c r="L69" s="212">
        <v>79</v>
      </c>
      <c r="M69" s="5"/>
    </row>
    <row r="70" spans="1:13" x14ac:dyDescent="0.2">
      <c r="C70" s="15">
        <v>42064</v>
      </c>
      <c r="D70" s="174">
        <v>150.21</v>
      </c>
      <c r="E70" s="174">
        <v>144.25</v>
      </c>
      <c r="F70" s="26"/>
      <c r="G70" s="215">
        <v>94.4</v>
      </c>
      <c r="H70" s="174">
        <v>94</v>
      </c>
      <c r="I70" s="26"/>
      <c r="J70" s="26"/>
      <c r="K70" s="174">
        <v>77.3</v>
      </c>
      <c r="L70" s="212">
        <v>78.3</v>
      </c>
      <c r="M70" s="5"/>
    </row>
    <row r="71" spans="1:13" x14ac:dyDescent="0.2">
      <c r="C71" s="15" t="s">
        <v>274</v>
      </c>
      <c r="D71" s="174">
        <v>142.86000000000001</v>
      </c>
      <c r="E71" s="174">
        <v>142.65</v>
      </c>
      <c r="F71" s="26"/>
      <c r="G71" s="215">
        <v>88.9</v>
      </c>
      <c r="H71" s="174">
        <v>92.9</v>
      </c>
      <c r="I71" s="26"/>
      <c r="J71" s="26"/>
      <c r="K71" s="174">
        <v>76.400000000000006</v>
      </c>
      <c r="L71" s="212">
        <v>77.599999999999994</v>
      </c>
      <c r="M71" s="5"/>
    </row>
    <row r="72" spans="1:13" x14ac:dyDescent="0.2">
      <c r="C72" s="15" t="s">
        <v>275</v>
      </c>
      <c r="D72" s="174">
        <v>141.44999999999999</v>
      </c>
      <c r="E72" s="174">
        <v>142.6</v>
      </c>
      <c r="F72" s="26"/>
      <c r="G72" s="215">
        <v>93.1</v>
      </c>
      <c r="H72" s="174">
        <v>93.2</v>
      </c>
      <c r="I72" s="26"/>
      <c r="J72" s="26"/>
      <c r="K72" s="174">
        <v>76</v>
      </c>
      <c r="L72" s="212">
        <v>76.7</v>
      </c>
      <c r="M72" s="5"/>
    </row>
    <row r="73" spans="1:13" x14ac:dyDescent="0.2">
      <c r="C73" s="15" t="s">
        <v>278</v>
      </c>
      <c r="D73" s="174">
        <v>141.04</v>
      </c>
      <c r="E73" s="174">
        <v>141.19</v>
      </c>
      <c r="F73" s="26"/>
      <c r="G73" s="215">
        <v>92.4</v>
      </c>
      <c r="H73" s="174">
        <v>92.2</v>
      </c>
      <c r="I73" s="26"/>
      <c r="J73" s="26"/>
      <c r="K73" s="174">
        <v>75.400000000000006</v>
      </c>
      <c r="L73" s="212">
        <v>75.900000000000006</v>
      </c>
      <c r="M73" s="5"/>
    </row>
    <row r="74" spans="1:13" x14ac:dyDescent="0.2">
      <c r="C74" s="15" t="s">
        <v>279</v>
      </c>
      <c r="D74" s="174">
        <v>145.91</v>
      </c>
      <c r="E74" s="174">
        <v>140.91999999999999</v>
      </c>
      <c r="F74" s="26"/>
      <c r="G74" s="215">
        <v>95.3</v>
      </c>
      <c r="H74" s="174">
        <v>90.7</v>
      </c>
      <c r="I74" s="26"/>
      <c r="J74" s="26"/>
      <c r="K74" s="174">
        <v>74.599999999999994</v>
      </c>
      <c r="L74" s="212">
        <v>75.400000000000006</v>
      </c>
      <c r="M74" s="5"/>
    </row>
    <row r="75" spans="1:13" x14ac:dyDescent="0.2">
      <c r="C75" s="15" t="s">
        <v>281</v>
      </c>
      <c r="D75" s="174">
        <v>143.01</v>
      </c>
      <c r="E75" s="174">
        <v>139.63</v>
      </c>
      <c r="F75" s="26"/>
      <c r="G75" s="215">
        <v>97.5</v>
      </c>
      <c r="H75" s="174">
        <v>89.9</v>
      </c>
      <c r="I75" s="26"/>
      <c r="J75" s="26"/>
      <c r="K75" s="174">
        <v>75.3</v>
      </c>
      <c r="L75" s="212">
        <v>75.2</v>
      </c>
      <c r="M75" s="5"/>
    </row>
    <row r="76" spans="1:13" x14ac:dyDescent="0.2">
      <c r="C76" s="15" t="s">
        <v>282</v>
      </c>
      <c r="D76" s="174">
        <v>140.38999999999999</v>
      </c>
      <c r="E76" s="174">
        <v>138.81</v>
      </c>
      <c r="F76" s="26"/>
      <c r="G76" s="215">
        <v>94.2</v>
      </c>
      <c r="H76" s="174">
        <v>88.2</v>
      </c>
      <c r="I76" s="26"/>
      <c r="J76" s="26"/>
      <c r="K76" s="174">
        <v>75.8</v>
      </c>
      <c r="L76" s="212">
        <v>75.099999999999994</v>
      </c>
      <c r="M76" s="5"/>
    </row>
    <row r="77" spans="1:13" x14ac:dyDescent="0.2">
      <c r="A77" s="5"/>
      <c r="C77" s="15" t="s">
        <v>283</v>
      </c>
      <c r="D77" s="174">
        <v>141.18</v>
      </c>
      <c r="E77" s="174">
        <v>137.99</v>
      </c>
      <c r="F77" s="26"/>
      <c r="G77" s="215">
        <v>97.1</v>
      </c>
      <c r="H77" s="174">
        <v>87.5</v>
      </c>
      <c r="I77" s="26"/>
      <c r="J77" s="26"/>
      <c r="K77" s="174">
        <v>76.5</v>
      </c>
      <c r="L77" s="212">
        <v>74.8</v>
      </c>
      <c r="M77" s="5"/>
    </row>
    <row r="78" spans="1:13" x14ac:dyDescent="0.2">
      <c r="A78" s="5"/>
      <c r="C78" s="15" t="s">
        <v>287</v>
      </c>
      <c r="D78" s="174">
        <v>136.55000000000001</v>
      </c>
      <c r="E78" s="174">
        <v>137.36000000000001</v>
      </c>
      <c r="F78" s="26"/>
      <c r="G78" s="215">
        <v>87.4</v>
      </c>
      <c r="H78" s="174">
        <v>85.5</v>
      </c>
      <c r="I78" s="26"/>
      <c r="J78" s="26"/>
      <c r="K78" s="174">
        <v>76.8</v>
      </c>
      <c r="L78" s="212">
        <v>74.8</v>
      </c>
      <c r="M78" s="5"/>
    </row>
    <row r="79" spans="1:13" x14ac:dyDescent="0.2">
      <c r="A79" s="5"/>
      <c r="B79" s="44"/>
      <c r="C79" s="17" t="s">
        <v>288</v>
      </c>
      <c r="D79" s="175">
        <v>133.32</v>
      </c>
      <c r="E79" s="175">
        <v>136.69</v>
      </c>
      <c r="F79" s="96"/>
      <c r="G79" s="216">
        <v>77</v>
      </c>
      <c r="H79" s="175">
        <v>84.8</v>
      </c>
      <c r="I79" s="96"/>
      <c r="J79" s="96"/>
      <c r="K79" s="175">
        <v>76.400000000000006</v>
      </c>
      <c r="L79" s="213">
        <v>74.8</v>
      </c>
      <c r="M79" s="5"/>
    </row>
    <row r="80" spans="1:13" x14ac:dyDescent="0.2">
      <c r="B80" s="9">
        <v>2016</v>
      </c>
      <c r="C80" s="15" t="s">
        <v>289</v>
      </c>
      <c r="D80" s="174">
        <v>127.92</v>
      </c>
      <c r="E80" s="174">
        <v>135.85</v>
      </c>
      <c r="F80" s="26"/>
      <c r="G80" s="215">
        <v>76</v>
      </c>
      <c r="H80" s="174">
        <v>85.1</v>
      </c>
      <c r="I80" s="26"/>
      <c r="J80" s="26"/>
      <c r="K80" s="174">
        <v>72.400000000000006</v>
      </c>
      <c r="L80" s="212">
        <v>74.099999999999994</v>
      </c>
      <c r="M80" s="5"/>
    </row>
    <row r="81" spans="2:13" x14ac:dyDescent="0.2">
      <c r="B81" s="44"/>
      <c r="C81" s="17" t="s">
        <v>290</v>
      </c>
      <c r="D81" s="175">
        <v>130.65</v>
      </c>
      <c r="E81" s="175">
        <v>135</v>
      </c>
      <c r="F81" s="96"/>
      <c r="G81" s="216">
        <v>75.599999999999994</v>
      </c>
      <c r="H81" s="175">
        <v>82.8</v>
      </c>
      <c r="I81" s="96"/>
      <c r="J81" s="96"/>
      <c r="K81" s="175">
        <v>73.400000000000006</v>
      </c>
      <c r="L81" s="213">
        <v>73.599999999999994</v>
      </c>
      <c r="M81" s="5"/>
    </row>
    <row r="82" spans="2:13" ht="14.25" customHeight="1" x14ac:dyDescent="0.2">
      <c r="C82" s="15" t="s">
        <v>183</v>
      </c>
      <c r="D82" s="120"/>
      <c r="E82" s="120"/>
    </row>
    <row r="83" spans="2:13" ht="24.75" customHeight="1" x14ac:dyDescent="0.2">
      <c r="C83" s="179" t="s">
        <v>262</v>
      </c>
      <c r="D83" s="150">
        <f>(D81/D69-1)*100</f>
        <v>-5.4014915646948154</v>
      </c>
      <c r="E83" s="150">
        <f t="shared" ref="E83:L83" si="0">(E81/E69-1)*100</f>
        <v>-7.7238550922761551</v>
      </c>
      <c r="F83" s="150"/>
      <c r="G83" s="150">
        <f t="shared" si="0"/>
        <v>-9.7852028639618176</v>
      </c>
      <c r="H83" s="150">
        <f t="shared" si="0"/>
        <v>-13.29842931937173</v>
      </c>
      <c r="I83" s="150"/>
      <c r="J83" s="150"/>
      <c r="K83" s="150">
        <f t="shared" si="0"/>
        <v>-6.7344345616264238</v>
      </c>
      <c r="L83" s="150">
        <f t="shared" si="0"/>
        <v>-6.8354430379746862</v>
      </c>
    </row>
    <row r="84" spans="2:13" x14ac:dyDescent="0.2">
      <c r="C84" s="15" t="s">
        <v>185</v>
      </c>
      <c r="D84" s="150">
        <f>(SUM(D$80:D81)/SUM(D68:D$69)-1)*100</f>
        <v>-6.7678661570635406</v>
      </c>
      <c r="E84" s="150">
        <f>(SUM(E$80:E81)/SUM(E68:E$69)-1)*100</f>
        <v>-7.2145524305436641</v>
      </c>
      <c r="F84" s="150"/>
      <c r="G84" s="150">
        <f>(SUM(G$80:G81)/SUM(G68:G$69)-1)*100</f>
        <v>-11.80919139034321</v>
      </c>
      <c r="H84" s="150">
        <f>(SUM(H$80:H81)/SUM(H68:H$69)-1)*100</f>
        <v>-12.369519832985398</v>
      </c>
      <c r="I84" s="150"/>
      <c r="J84" s="150"/>
      <c r="K84" s="150">
        <f>(SUM(K$80:K81)/SUM(K68:K$69)-1)*100</f>
        <v>-6.7178502879078668</v>
      </c>
      <c r="L84" s="150">
        <f>(SUM(L$80:L81)/SUM(L68:L$69)-1)*100</f>
        <v>-6.5781151170145495</v>
      </c>
    </row>
    <row r="85" spans="2:13" x14ac:dyDescent="0.2">
      <c r="B85" s="44"/>
      <c r="C85" s="17" t="s">
        <v>184</v>
      </c>
      <c r="D85" s="151">
        <f>(SUM(D70:D81)/SUM(D58:D69)-1)*100</f>
        <v>-4.2283890598368901</v>
      </c>
      <c r="E85" s="151">
        <f t="shared" ref="E85:L85" si="1">(SUM(E70:E81)/SUM(E58:E69)-1)*100</f>
        <v>-4.428550209659166</v>
      </c>
      <c r="F85" s="151"/>
      <c r="G85" s="151">
        <f t="shared" si="1"/>
        <v>-9.0220444293131372</v>
      </c>
      <c r="H85" s="151">
        <f t="shared" si="1"/>
        <v>-9.4704684317718844</v>
      </c>
      <c r="I85" s="151"/>
      <c r="J85" s="151"/>
      <c r="K85" s="151">
        <f t="shared" si="1"/>
        <v>-6.3546187228766371</v>
      </c>
      <c r="L85" s="151">
        <f t="shared" si="1"/>
        <v>-6.3449416141366459</v>
      </c>
    </row>
    <row r="86" spans="2:13" x14ac:dyDescent="0.2">
      <c r="C86" s="25" t="s">
        <v>186</v>
      </c>
    </row>
    <row r="87" spans="2:13" x14ac:dyDescent="0.2">
      <c r="C87" s="29" t="s">
        <v>260</v>
      </c>
    </row>
    <row r="88" spans="2:13" x14ac:dyDescent="0.2">
      <c r="C88" s="29" t="s">
        <v>259</v>
      </c>
    </row>
  </sheetData>
  <mergeCells count="4">
    <mergeCell ref="K6:L6"/>
    <mergeCell ref="C6:C7"/>
    <mergeCell ref="G6:H6"/>
    <mergeCell ref="D6:E6"/>
  </mergeCells>
  <phoneticPr fontId="0" type="noConversion"/>
  <printOptions horizontalCentered="1"/>
  <pageMargins left="0" right="0" top="0.98425196850393704" bottom="0.98425196850393704" header="0.511811023622047" footer="0.511811023622047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>
    <pageSetUpPr fitToPage="1"/>
  </sheetPr>
  <dimension ref="B1:T104"/>
  <sheetViews>
    <sheetView showGridLines="0" zoomScaleNormal="100" zoomScaleSheetLayoutView="100" workbookViewId="0">
      <pane xSplit="3" ySplit="8" topLeftCell="D84" activePane="bottomRight" state="frozen"/>
      <selection activeCell="Q29" sqref="Q29"/>
      <selection pane="topRight" activeCell="Q29" sqref="Q29"/>
      <selection pane="bottomLeft" activeCell="Q29" sqref="Q29"/>
      <selection pane="bottomRight" activeCell="Q29" sqref="Q29"/>
    </sheetView>
  </sheetViews>
  <sheetFormatPr defaultColWidth="10.28515625" defaultRowHeight="11.25" x14ac:dyDescent="0.2"/>
  <cols>
    <col min="1" max="1" width="3.7109375" style="1" customWidth="1"/>
    <col min="2" max="2" width="4.5703125" style="1" customWidth="1"/>
    <col min="3" max="3" width="12.5703125" style="19" customWidth="1"/>
    <col min="4" max="10" width="12.7109375" style="3" customWidth="1"/>
    <col min="11" max="11" width="16.7109375" style="3" customWidth="1"/>
    <col min="12" max="12" width="12.7109375" style="3" customWidth="1"/>
    <col min="13" max="13" width="16" style="3" customWidth="1"/>
    <col min="14" max="15" width="12.7109375" style="3" customWidth="1"/>
    <col min="16" max="16384" width="10.28515625" style="1"/>
  </cols>
  <sheetData>
    <row r="1" spans="2:16" s="21" customFormat="1" ht="12.75" x14ac:dyDescent="0.2">
      <c r="B1" s="68" t="s">
        <v>181</v>
      </c>
      <c r="D1" s="11"/>
      <c r="E1" s="11"/>
      <c r="F1" s="11"/>
      <c r="G1" s="11"/>
      <c r="K1" s="244"/>
      <c r="L1" s="248"/>
      <c r="M1" s="249"/>
      <c r="P1" s="71" t="s">
        <v>291</v>
      </c>
    </row>
    <row r="2" spans="2:16" s="21" customFormat="1" ht="12.75" x14ac:dyDescent="0.2">
      <c r="B2" s="73"/>
      <c r="D2" s="11"/>
      <c r="E2" s="11"/>
      <c r="F2" s="11"/>
      <c r="G2" s="11"/>
      <c r="O2" s="71"/>
    </row>
    <row r="3" spans="2:16" s="37" customFormat="1" x14ac:dyDescent="0.2">
      <c r="B3" s="36"/>
      <c r="C3" s="253" t="s">
        <v>38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</row>
    <row r="4" spans="2:16" s="34" customFormat="1" x14ac:dyDescent="0.2">
      <c r="B4" s="38"/>
      <c r="C4" s="254" t="s">
        <v>221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</row>
    <row r="5" spans="2:16" s="37" customFormat="1" x14ac:dyDescent="0.2">
      <c r="B5" s="38"/>
      <c r="C5" s="256" t="s">
        <v>218</v>
      </c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</row>
    <row r="6" spans="2:16" s="37" customFormat="1" x14ac:dyDescent="0.2"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6" s="37" customFormat="1" ht="26.25" customHeight="1" x14ac:dyDescent="0.2">
      <c r="B7" s="257" t="s">
        <v>1</v>
      </c>
      <c r="C7" s="257"/>
      <c r="D7" s="259" t="s">
        <v>227</v>
      </c>
      <c r="E7" s="259" t="s">
        <v>226</v>
      </c>
      <c r="F7" s="257" t="s">
        <v>32</v>
      </c>
      <c r="G7" s="261" t="s">
        <v>33</v>
      </c>
      <c r="H7" s="262"/>
      <c r="I7" s="257" t="s">
        <v>34</v>
      </c>
      <c r="J7" s="257" t="s">
        <v>35</v>
      </c>
      <c r="K7" s="265" t="s">
        <v>232</v>
      </c>
      <c r="L7" s="265" t="s">
        <v>233</v>
      </c>
      <c r="M7" s="265" t="s">
        <v>234</v>
      </c>
      <c r="N7" s="265" t="s">
        <v>235</v>
      </c>
      <c r="O7" s="263" t="s">
        <v>224</v>
      </c>
      <c r="P7" s="263" t="s">
        <v>228</v>
      </c>
    </row>
    <row r="8" spans="2:16" s="37" customFormat="1" ht="23.25" thickBot="1" x14ac:dyDescent="0.25">
      <c r="B8" s="258"/>
      <c r="C8" s="258"/>
      <c r="D8" s="260"/>
      <c r="E8" s="260"/>
      <c r="F8" s="258"/>
      <c r="G8" s="33" t="s">
        <v>31</v>
      </c>
      <c r="H8" s="33" t="s">
        <v>36</v>
      </c>
      <c r="I8" s="258"/>
      <c r="J8" s="258"/>
      <c r="K8" s="266"/>
      <c r="L8" s="266"/>
      <c r="M8" s="266"/>
      <c r="N8" s="266"/>
      <c r="O8" s="264"/>
      <c r="P8" s="264"/>
    </row>
    <row r="9" spans="2:16" s="8" customFormat="1" ht="12" thickTop="1" x14ac:dyDescent="0.2">
      <c r="B9" s="84" t="s">
        <v>187</v>
      </c>
      <c r="C9" s="15">
        <v>40179</v>
      </c>
      <c r="D9" s="164">
        <v>87.2</v>
      </c>
      <c r="E9" s="164">
        <v>82.9</v>
      </c>
      <c r="F9" s="164">
        <v>93.4</v>
      </c>
      <c r="G9" s="164">
        <v>90.7</v>
      </c>
      <c r="H9" s="164">
        <v>90.8</v>
      </c>
      <c r="I9" s="164">
        <v>73.599999999999994</v>
      </c>
      <c r="J9" s="164">
        <v>85</v>
      </c>
      <c r="K9" s="164">
        <v>81.8</v>
      </c>
      <c r="L9" s="164">
        <v>131.1</v>
      </c>
      <c r="M9" s="164">
        <v>66.900000000000006</v>
      </c>
      <c r="N9" s="164">
        <v>83.6</v>
      </c>
      <c r="O9" s="164">
        <v>76.5</v>
      </c>
      <c r="P9" s="166">
        <v>76.599999999999994</v>
      </c>
    </row>
    <row r="10" spans="2:16" s="8" customFormat="1" x14ac:dyDescent="0.2">
      <c r="B10" s="84" t="s">
        <v>37</v>
      </c>
      <c r="C10" s="15">
        <v>40210</v>
      </c>
      <c r="D10" s="164">
        <v>80.8</v>
      </c>
      <c r="E10" s="164">
        <v>79</v>
      </c>
      <c r="F10" s="164">
        <v>87.8</v>
      </c>
      <c r="G10" s="164">
        <v>87.9</v>
      </c>
      <c r="H10" s="164">
        <v>87.9</v>
      </c>
      <c r="I10" s="164">
        <v>66.5</v>
      </c>
      <c r="J10" s="164">
        <v>70.7</v>
      </c>
      <c r="K10" s="164">
        <v>79.5</v>
      </c>
      <c r="L10" s="164">
        <v>107.6</v>
      </c>
      <c r="M10" s="164">
        <v>62.3</v>
      </c>
      <c r="N10" s="164">
        <v>73.900000000000006</v>
      </c>
      <c r="O10" s="164">
        <v>76.7</v>
      </c>
      <c r="P10" s="166">
        <v>73</v>
      </c>
    </row>
    <row r="11" spans="2:16" s="8" customFormat="1" x14ac:dyDescent="0.2">
      <c r="B11" s="8" t="s">
        <v>37</v>
      </c>
      <c r="C11" s="15">
        <v>40238</v>
      </c>
      <c r="D11" s="164">
        <v>91.4</v>
      </c>
      <c r="E11" s="164">
        <v>99.6</v>
      </c>
      <c r="F11" s="164">
        <v>99.2</v>
      </c>
      <c r="G11" s="164">
        <v>97.1</v>
      </c>
      <c r="H11" s="164">
        <v>97.1</v>
      </c>
      <c r="I11" s="164">
        <v>79.7</v>
      </c>
      <c r="J11" s="164">
        <v>80.099999999999994</v>
      </c>
      <c r="K11" s="164">
        <v>92</v>
      </c>
      <c r="L11" s="164">
        <v>98.3</v>
      </c>
      <c r="M11" s="164">
        <v>85.5</v>
      </c>
      <c r="N11" s="164">
        <v>87.7</v>
      </c>
      <c r="O11" s="164">
        <v>116</v>
      </c>
      <c r="P11" s="166">
        <v>87.5</v>
      </c>
    </row>
    <row r="12" spans="2:16" s="8" customFormat="1" x14ac:dyDescent="0.2">
      <c r="B12" s="84" t="s">
        <v>37</v>
      </c>
      <c r="C12" s="15">
        <v>40269</v>
      </c>
      <c r="D12" s="164">
        <v>86.9</v>
      </c>
      <c r="E12" s="164">
        <v>84.8</v>
      </c>
      <c r="F12" s="164">
        <v>94.4</v>
      </c>
      <c r="G12" s="164">
        <v>92.5</v>
      </c>
      <c r="H12" s="164">
        <v>92.6</v>
      </c>
      <c r="I12" s="164">
        <v>87.7</v>
      </c>
      <c r="J12" s="164">
        <v>73</v>
      </c>
      <c r="K12" s="164">
        <v>86</v>
      </c>
      <c r="L12" s="164">
        <v>80.599999999999994</v>
      </c>
      <c r="M12" s="164">
        <v>74.8</v>
      </c>
      <c r="N12" s="164">
        <v>84</v>
      </c>
      <c r="O12" s="164">
        <v>81.900000000000006</v>
      </c>
      <c r="P12" s="166">
        <v>80.2</v>
      </c>
    </row>
    <row r="13" spans="2:16" s="8" customFormat="1" x14ac:dyDescent="0.2">
      <c r="B13" s="84" t="s">
        <v>37</v>
      </c>
      <c r="C13" s="15">
        <v>40299</v>
      </c>
      <c r="D13" s="164">
        <v>92.2</v>
      </c>
      <c r="E13" s="164">
        <v>89.6</v>
      </c>
      <c r="F13" s="164">
        <v>99.3</v>
      </c>
      <c r="G13" s="164">
        <v>93.5</v>
      </c>
      <c r="H13" s="164">
        <v>93.5</v>
      </c>
      <c r="I13" s="164">
        <v>101.5</v>
      </c>
      <c r="J13" s="164">
        <v>84.1</v>
      </c>
      <c r="K13" s="164">
        <v>90.5</v>
      </c>
      <c r="L13" s="164">
        <v>82.6</v>
      </c>
      <c r="M13" s="164">
        <v>77.7</v>
      </c>
      <c r="N13" s="164">
        <v>94.3</v>
      </c>
      <c r="O13" s="164">
        <v>84.3</v>
      </c>
      <c r="P13" s="166">
        <v>94.2</v>
      </c>
    </row>
    <row r="14" spans="2:16" s="8" customFormat="1" x14ac:dyDescent="0.2">
      <c r="B14" s="84" t="s">
        <v>37</v>
      </c>
      <c r="C14" s="15">
        <v>40330</v>
      </c>
      <c r="D14" s="164">
        <v>89.1</v>
      </c>
      <c r="E14" s="164">
        <v>88.6</v>
      </c>
      <c r="F14" s="164">
        <v>95.3</v>
      </c>
      <c r="G14" s="164">
        <v>91.5</v>
      </c>
      <c r="H14" s="164">
        <v>91.4</v>
      </c>
      <c r="I14" s="164">
        <v>97.1</v>
      </c>
      <c r="J14" s="164">
        <v>76.5</v>
      </c>
      <c r="K14" s="164">
        <v>87.6</v>
      </c>
      <c r="L14" s="164">
        <v>74.099999999999994</v>
      </c>
      <c r="M14" s="164">
        <v>93.2</v>
      </c>
      <c r="N14" s="164">
        <v>91.3</v>
      </c>
      <c r="O14" s="164">
        <v>87.6</v>
      </c>
      <c r="P14" s="166">
        <v>90.4</v>
      </c>
    </row>
    <row r="15" spans="2:16" s="8" customFormat="1" x14ac:dyDescent="0.2">
      <c r="B15" s="84" t="s">
        <v>37</v>
      </c>
      <c r="C15" s="15">
        <v>40360</v>
      </c>
      <c r="D15" s="164">
        <v>92.1</v>
      </c>
      <c r="E15" s="164">
        <v>92.5</v>
      </c>
      <c r="F15" s="164">
        <v>100</v>
      </c>
      <c r="G15" s="164">
        <v>96</v>
      </c>
      <c r="H15" s="164">
        <v>95.9</v>
      </c>
      <c r="I15" s="164">
        <v>96</v>
      </c>
      <c r="J15" s="164">
        <v>78.7</v>
      </c>
      <c r="K15" s="164">
        <v>92.2</v>
      </c>
      <c r="L15" s="164">
        <v>80.7</v>
      </c>
      <c r="M15" s="164">
        <v>79.900000000000006</v>
      </c>
      <c r="N15" s="164">
        <v>93.8</v>
      </c>
      <c r="O15" s="164">
        <v>92.3</v>
      </c>
      <c r="P15" s="166">
        <v>98.7</v>
      </c>
    </row>
    <row r="16" spans="2:16" s="8" customFormat="1" x14ac:dyDescent="0.2">
      <c r="B16" s="84" t="s">
        <v>37</v>
      </c>
      <c r="C16" s="15">
        <v>40391</v>
      </c>
      <c r="D16" s="164">
        <v>93.1</v>
      </c>
      <c r="E16" s="164">
        <v>96.2</v>
      </c>
      <c r="F16" s="164">
        <v>101.2</v>
      </c>
      <c r="G16" s="164">
        <v>95.6</v>
      </c>
      <c r="H16" s="164">
        <v>95.5</v>
      </c>
      <c r="I16" s="164">
        <v>91.9</v>
      </c>
      <c r="J16" s="164">
        <v>83.2</v>
      </c>
      <c r="K16" s="164">
        <v>94.8</v>
      </c>
      <c r="L16" s="164">
        <v>92</v>
      </c>
      <c r="M16" s="164">
        <v>79.2</v>
      </c>
      <c r="N16" s="164">
        <v>96.7</v>
      </c>
      <c r="O16" s="164">
        <v>100.6</v>
      </c>
      <c r="P16" s="166">
        <v>103.1</v>
      </c>
    </row>
    <row r="17" spans="2:20" s="8" customFormat="1" ht="11.25" customHeight="1" x14ac:dyDescent="0.2">
      <c r="B17" s="84" t="s">
        <v>37</v>
      </c>
      <c r="C17" s="15">
        <v>40422</v>
      </c>
      <c r="D17" s="164">
        <v>91.9</v>
      </c>
      <c r="E17" s="164">
        <v>94.3</v>
      </c>
      <c r="F17" s="164">
        <v>101.3</v>
      </c>
      <c r="G17" s="164">
        <v>94.3</v>
      </c>
      <c r="H17" s="164">
        <v>94.1</v>
      </c>
      <c r="I17" s="164">
        <v>86.2</v>
      </c>
      <c r="J17" s="164">
        <v>83</v>
      </c>
      <c r="K17" s="164">
        <v>91.7</v>
      </c>
      <c r="L17" s="164">
        <v>82.7</v>
      </c>
      <c r="M17" s="164">
        <v>94.6</v>
      </c>
      <c r="N17" s="164">
        <v>93.6</v>
      </c>
      <c r="O17" s="164">
        <v>97.5</v>
      </c>
      <c r="P17" s="166">
        <v>101</v>
      </c>
    </row>
    <row r="18" spans="2:20" s="8" customFormat="1" x14ac:dyDescent="0.2">
      <c r="B18" s="84" t="s">
        <v>37</v>
      </c>
      <c r="C18" s="15">
        <v>40452</v>
      </c>
      <c r="D18" s="164">
        <v>96.4</v>
      </c>
      <c r="E18" s="164">
        <v>97.6</v>
      </c>
      <c r="F18" s="164">
        <v>103.4</v>
      </c>
      <c r="G18" s="164">
        <v>99.6</v>
      </c>
      <c r="H18" s="164">
        <v>99.6</v>
      </c>
      <c r="I18" s="164">
        <v>93.6</v>
      </c>
      <c r="J18" s="164">
        <v>88.2</v>
      </c>
      <c r="K18" s="164">
        <v>94.6</v>
      </c>
      <c r="L18" s="164">
        <v>80.8</v>
      </c>
      <c r="M18" s="164">
        <v>72</v>
      </c>
      <c r="N18" s="164">
        <v>102.5</v>
      </c>
      <c r="O18" s="164">
        <v>99.6</v>
      </c>
      <c r="P18" s="166">
        <v>98.6</v>
      </c>
    </row>
    <row r="19" spans="2:20" s="8" customFormat="1" x14ac:dyDescent="0.2">
      <c r="B19" s="84" t="s">
        <v>37</v>
      </c>
      <c r="C19" s="15">
        <v>40483</v>
      </c>
      <c r="D19" s="164">
        <v>95.2</v>
      </c>
      <c r="E19" s="164">
        <v>99.7</v>
      </c>
      <c r="F19" s="164">
        <v>100.2</v>
      </c>
      <c r="G19" s="164">
        <v>94.4</v>
      </c>
      <c r="H19" s="164">
        <v>94.3</v>
      </c>
      <c r="I19" s="164">
        <v>97.3</v>
      </c>
      <c r="J19" s="164">
        <v>95.5</v>
      </c>
      <c r="K19" s="164">
        <v>93.8</v>
      </c>
      <c r="L19" s="164">
        <v>84.2</v>
      </c>
      <c r="M19" s="164">
        <v>83.2</v>
      </c>
      <c r="N19" s="164">
        <v>98.3</v>
      </c>
      <c r="O19" s="164">
        <v>106.7</v>
      </c>
      <c r="P19" s="166">
        <v>104.2</v>
      </c>
    </row>
    <row r="20" spans="2:20" s="8" customFormat="1" x14ac:dyDescent="0.2">
      <c r="B20" s="16" t="s">
        <v>37</v>
      </c>
      <c r="C20" s="17">
        <v>40513</v>
      </c>
      <c r="D20" s="167">
        <v>129</v>
      </c>
      <c r="E20" s="167">
        <v>120.8</v>
      </c>
      <c r="F20" s="167">
        <v>106.1</v>
      </c>
      <c r="G20" s="167">
        <v>120.6</v>
      </c>
      <c r="H20" s="167">
        <v>120.8</v>
      </c>
      <c r="I20" s="167">
        <v>187.6</v>
      </c>
      <c r="J20" s="167">
        <v>131.4</v>
      </c>
      <c r="K20" s="167">
        <v>109.6</v>
      </c>
      <c r="L20" s="167">
        <v>138.5</v>
      </c>
      <c r="M20" s="167">
        <v>134.4</v>
      </c>
      <c r="N20" s="167">
        <v>154.30000000000001</v>
      </c>
      <c r="O20" s="167">
        <v>110.9</v>
      </c>
      <c r="P20" s="168">
        <v>92.5</v>
      </c>
    </row>
    <row r="21" spans="2:20" s="8" customFormat="1" x14ac:dyDescent="0.2">
      <c r="B21" s="84" t="s">
        <v>188</v>
      </c>
      <c r="C21" s="15">
        <v>40544</v>
      </c>
      <c r="D21" s="164">
        <v>94.4</v>
      </c>
      <c r="E21" s="164">
        <v>92.3</v>
      </c>
      <c r="F21" s="164">
        <v>99.3</v>
      </c>
      <c r="G21" s="164">
        <v>94.5</v>
      </c>
      <c r="H21" s="164">
        <v>94.6</v>
      </c>
      <c r="I21" s="164">
        <v>80.8</v>
      </c>
      <c r="J21" s="164">
        <v>101.3</v>
      </c>
      <c r="K21" s="164">
        <v>92.2</v>
      </c>
      <c r="L21" s="164">
        <v>147.5</v>
      </c>
      <c r="M21" s="164">
        <v>71.900000000000006</v>
      </c>
      <c r="N21" s="164">
        <v>87.7</v>
      </c>
      <c r="O21" s="164">
        <v>89</v>
      </c>
      <c r="P21" s="166">
        <v>89.2</v>
      </c>
    </row>
    <row r="22" spans="2:20" s="8" customFormat="1" x14ac:dyDescent="0.2">
      <c r="B22" s="84" t="s">
        <v>37</v>
      </c>
      <c r="C22" s="15">
        <v>40575</v>
      </c>
      <c r="D22" s="164">
        <v>87.7</v>
      </c>
      <c r="E22" s="164">
        <v>90.6</v>
      </c>
      <c r="F22" s="164">
        <v>95.1</v>
      </c>
      <c r="G22" s="164">
        <v>90.2</v>
      </c>
      <c r="H22" s="164">
        <v>90.2</v>
      </c>
      <c r="I22" s="164">
        <v>75.900000000000006</v>
      </c>
      <c r="J22" s="164">
        <v>85.1</v>
      </c>
      <c r="K22" s="164">
        <v>87.9</v>
      </c>
      <c r="L22" s="164">
        <v>123.6</v>
      </c>
      <c r="M22" s="164">
        <v>71.5</v>
      </c>
      <c r="N22" s="164">
        <v>83.1</v>
      </c>
      <c r="O22" s="164">
        <v>96.4</v>
      </c>
      <c r="P22" s="166">
        <v>87</v>
      </c>
    </row>
    <row r="23" spans="2:20" s="8" customFormat="1" x14ac:dyDescent="0.2">
      <c r="B23" s="84" t="s">
        <v>37</v>
      </c>
      <c r="C23" s="15">
        <v>40603</v>
      </c>
      <c r="D23" s="164">
        <v>95</v>
      </c>
      <c r="E23" s="164">
        <v>96.9</v>
      </c>
      <c r="F23" s="164">
        <v>101.8</v>
      </c>
      <c r="G23" s="164">
        <v>98.5</v>
      </c>
      <c r="H23" s="164">
        <v>98.4</v>
      </c>
      <c r="I23" s="164">
        <v>84.2</v>
      </c>
      <c r="J23" s="164">
        <v>89.1</v>
      </c>
      <c r="K23" s="164">
        <v>96.9</v>
      </c>
      <c r="L23" s="164">
        <v>97.2</v>
      </c>
      <c r="M23" s="164">
        <v>89.1</v>
      </c>
      <c r="N23" s="164">
        <v>91.7</v>
      </c>
      <c r="O23" s="164">
        <v>100.8</v>
      </c>
      <c r="P23" s="166">
        <v>93</v>
      </c>
    </row>
    <row r="24" spans="2:20" s="8" customFormat="1" x14ac:dyDescent="0.2">
      <c r="B24" s="84" t="s">
        <v>37</v>
      </c>
      <c r="C24" s="15">
        <v>40634</v>
      </c>
      <c r="D24" s="164">
        <v>95.8</v>
      </c>
      <c r="E24" s="164">
        <v>95</v>
      </c>
      <c r="F24" s="164">
        <v>95.8</v>
      </c>
      <c r="G24" s="164">
        <v>102.2</v>
      </c>
      <c r="H24" s="164">
        <v>102.4</v>
      </c>
      <c r="I24" s="164">
        <v>89</v>
      </c>
      <c r="J24" s="164">
        <v>87.1</v>
      </c>
      <c r="K24" s="164">
        <v>95</v>
      </c>
      <c r="L24" s="164">
        <v>85.2</v>
      </c>
      <c r="M24" s="164">
        <v>74.2</v>
      </c>
      <c r="N24" s="164">
        <v>94.2</v>
      </c>
      <c r="O24" s="164">
        <v>94.7</v>
      </c>
      <c r="P24" s="166">
        <v>88</v>
      </c>
    </row>
    <row r="25" spans="2:20" s="8" customFormat="1" x14ac:dyDescent="0.2">
      <c r="B25" s="84" t="s">
        <v>37</v>
      </c>
      <c r="C25" s="15">
        <v>40664</v>
      </c>
      <c r="D25" s="164">
        <v>98</v>
      </c>
      <c r="E25" s="164">
        <v>101.2</v>
      </c>
      <c r="F25" s="164">
        <v>97.1</v>
      </c>
      <c r="G25" s="164">
        <v>95.3</v>
      </c>
      <c r="H25" s="164">
        <v>95.2</v>
      </c>
      <c r="I25" s="164">
        <v>107.1</v>
      </c>
      <c r="J25" s="164">
        <v>101.2</v>
      </c>
      <c r="K25" s="164">
        <v>101.3</v>
      </c>
      <c r="L25" s="164">
        <v>89.5</v>
      </c>
      <c r="M25" s="164">
        <v>95.7</v>
      </c>
      <c r="N25" s="164">
        <v>97.4</v>
      </c>
      <c r="O25" s="164">
        <v>106.3</v>
      </c>
      <c r="P25" s="166">
        <v>105.2</v>
      </c>
    </row>
    <row r="26" spans="2:20" s="8" customFormat="1" x14ac:dyDescent="0.2">
      <c r="B26" s="84" t="s">
        <v>37</v>
      </c>
      <c r="C26" s="15">
        <v>40695</v>
      </c>
      <c r="D26" s="164">
        <v>95.4</v>
      </c>
      <c r="E26" s="164">
        <v>96.9</v>
      </c>
      <c r="F26" s="164">
        <v>96.5</v>
      </c>
      <c r="G26" s="164">
        <v>94</v>
      </c>
      <c r="H26" s="164">
        <v>93.8</v>
      </c>
      <c r="I26" s="164">
        <v>108.1</v>
      </c>
      <c r="J26" s="164">
        <v>89</v>
      </c>
      <c r="K26" s="164">
        <v>98.9</v>
      </c>
      <c r="L26" s="164">
        <v>80.8</v>
      </c>
      <c r="M26" s="164">
        <v>125.6</v>
      </c>
      <c r="N26" s="164">
        <v>94.3</v>
      </c>
      <c r="O26" s="164">
        <v>98.6</v>
      </c>
      <c r="P26" s="166">
        <v>102.6</v>
      </c>
    </row>
    <row r="27" spans="2:20" s="8" customFormat="1" x14ac:dyDescent="0.2">
      <c r="B27" s="84" t="s">
        <v>37</v>
      </c>
      <c r="C27" s="15">
        <v>40725</v>
      </c>
      <c r="D27" s="164">
        <v>98.6</v>
      </c>
      <c r="E27" s="164">
        <v>99.2</v>
      </c>
      <c r="F27" s="164">
        <v>100.7</v>
      </c>
      <c r="G27" s="164">
        <v>100.4</v>
      </c>
      <c r="H27" s="164">
        <v>100.3</v>
      </c>
      <c r="I27" s="164">
        <v>97.3</v>
      </c>
      <c r="J27" s="164">
        <v>95.2</v>
      </c>
      <c r="K27" s="164">
        <v>101.9</v>
      </c>
      <c r="L27" s="164">
        <v>86.1</v>
      </c>
      <c r="M27" s="164">
        <v>92.8</v>
      </c>
      <c r="N27" s="164">
        <v>96.6</v>
      </c>
      <c r="O27" s="164">
        <v>99.2</v>
      </c>
      <c r="P27" s="166">
        <v>104.9</v>
      </c>
    </row>
    <row r="28" spans="2:20" s="8" customFormat="1" x14ac:dyDescent="0.2">
      <c r="B28" s="84" t="s">
        <v>37</v>
      </c>
      <c r="C28" s="15">
        <v>40756</v>
      </c>
      <c r="D28" s="164">
        <v>99</v>
      </c>
      <c r="E28" s="164">
        <v>101.4</v>
      </c>
      <c r="F28" s="164">
        <v>102.9</v>
      </c>
      <c r="G28" s="164">
        <v>99.3</v>
      </c>
      <c r="H28" s="164">
        <v>99.2</v>
      </c>
      <c r="I28" s="164">
        <v>92.7</v>
      </c>
      <c r="J28" s="164">
        <v>97.3</v>
      </c>
      <c r="K28" s="164">
        <v>103.8</v>
      </c>
      <c r="L28" s="164">
        <v>96.8</v>
      </c>
      <c r="M28" s="164">
        <v>100</v>
      </c>
      <c r="N28" s="164">
        <v>98.3</v>
      </c>
      <c r="O28" s="164">
        <v>104.4</v>
      </c>
      <c r="P28" s="166">
        <v>109.9</v>
      </c>
    </row>
    <row r="29" spans="2:20" s="8" customFormat="1" x14ac:dyDescent="0.2">
      <c r="B29" s="84" t="s">
        <v>37</v>
      </c>
      <c r="C29" s="15">
        <v>40787</v>
      </c>
      <c r="D29" s="164">
        <v>96.6</v>
      </c>
      <c r="E29" s="164">
        <v>98.7</v>
      </c>
      <c r="F29" s="164">
        <v>100</v>
      </c>
      <c r="G29" s="164">
        <v>97.6</v>
      </c>
      <c r="H29" s="164">
        <v>97.4</v>
      </c>
      <c r="I29" s="164">
        <v>86.8</v>
      </c>
      <c r="J29" s="164">
        <v>96.2</v>
      </c>
      <c r="K29" s="164">
        <v>101.6</v>
      </c>
      <c r="L29" s="164">
        <v>84.9</v>
      </c>
      <c r="M29" s="164">
        <v>101.7</v>
      </c>
      <c r="N29" s="164">
        <v>93.5</v>
      </c>
      <c r="O29" s="164">
        <v>101</v>
      </c>
      <c r="P29" s="166">
        <v>107.5</v>
      </c>
    </row>
    <row r="30" spans="2:20" s="8" customFormat="1" x14ac:dyDescent="0.2">
      <c r="B30" s="84" t="s">
        <v>37</v>
      </c>
      <c r="C30" s="15">
        <v>40817</v>
      </c>
      <c r="D30" s="164">
        <v>100.5</v>
      </c>
      <c r="E30" s="164">
        <v>99.1</v>
      </c>
      <c r="F30" s="164">
        <v>102.8</v>
      </c>
      <c r="G30" s="164">
        <v>101.9</v>
      </c>
      <c r="H30" s="164">
        <v>101.9</v>
      </c>
      <c r="I30" s="164">
        <v>91.5</v>
      </c>
      <c r="J30" s="164">
        <v>99.8</v>
      </c>
      <c r="K30" s="164">
        <v>101.8</v>
      </c>
      <c r="L30" s="164">
        <v>84.4</v>
      </c>
      <c r="M30" s="164">
        <v>92.7</v>
      </c>
      <c r="N30" s="164">
        <v>103</v>
      </c>
      <c r="O30" s="164">
        <v>95.7</v>
      </c>
      <c r="P30" s="166">
        <v>105.3</v>
      </c>
    </row>
    <row r="31" spans="2:20" s="8" customFormat="1" x14ac:dyDescent="0.2">
      <c r="B31" s="84" t="s">
        <v>37</v>
      </c>
      <c r="C31" s="15">
        <v>40848</v>
      </c>
      <c r="D31" s="164">
        <v>101.6</v>
      </c>
      <c r="E31" s="164">
        <v>102.8</v>
      </c>
      <c r="F31" s="164">
        <v>101.3</v>
      </c>
      <c r="G31" s="164">
        <v>100.2</v>
      </c>
      <c r="H31" s="164">
        <v>100.3</v>
      </c>
      <c r="I31" s="164">
        <v>97.7</v>
      </c>
      <c r="J31" s="164">
        <v>107.2</v>
      </c>
      <c r="K31" s="164">
        <v>101.6</v>
      </c>
      <c r="L31" s="164">
        <v>88.8</v>
      </c>
      <c r="M31" s="164">
        <v>103.7</v>
      </c>
      <c r="N31" s="164">
        <v>100.8</v>
      </c>
      <c r="O31" s="164">
        <v>103.8</v>
      </c>
      <c r="P31" s="166">
        <v>110.3</v>
      </c>
    </row>
    <row r="32" spans="2:20" s="8" customFormat="1" x14ac:dyDescent="0.2">
      <c r="B32" s="16" t="s">
        <v>37</v>
      </c>
      <c r="C32" s="17">
        <v>40878</v>
      </c>
      <c r="D32" s="167">
        <v>137.6</v>
      </c>
      <c r="E32" s="167">
        <v>126</v>
      </c>
      <c r="F32" s="167">
        <v>106.5</v>
      </c>
      <c r="G32" s="167">
        <v>126.1</v>
      </c>
      <c r="H32" s="167">
        <v>126.4</v>
      </c>
      <c r="I32" s="167">
        <v>189</v>
      </c>
      <c r="J32" s="167">
        <v>151.5</v>
      </c>
      <c r="K32" s="167">
        <v>117.2</v>
      </c>
      <c r="L32" s="167">
        <v>135.30000000000001</v>
      </c>
      <c r="M32" s="167">
        <v>181.1</v>
      </c>
      <c r="N32" s="167">
        <v>159.5</v>
      </c>
      <c r="O32" s="167">
        <v>110.1</v>
      </c>
      <c r="P32" s="168">
        <v>97.2</v>
      </c>
      <c r="R32" s="146"/>
      <c r="S32" s="146"/>
      <c r="T32" s="146"/>
    </row>
    <row r="33" spans="2:16" s="8" customFormat="1" x14ac:dyDescent="0.2">
      <c r="B33" s="84" t="s">
        <v>189</v>
      </c>
      <c r="C33" s="15">
        <v>40909</v>
      </c>
      <c r="D33" s="164">
        <v>101.7</v>
      </c>
      <c r="E33" s="164">
        <v>99.9</v>
      </c>
      <c r="F33" s="164">
        <v>98.5</v>
      </c>
      <c r="G33" s="164">
        <v>102.5</v>
      </c>
      <c r="H33" s="164">
        <v>103.2</v>
      </c>
      <c r="I33" s="164">
        <v>82</v>
      </c>
      <c r="J33" s="164">
        <v>114.6</v>
      </c>
      <c r="K33" s="164">
        <v>100.1</v>
      </c>
      <c r="L33" s="164">
        <v>161.9</v>
      </c>
      <c r="M33" s="164">
        <v>95.6</v>
      </c>
      <c r="N33" s="164">
        <v>99.2</v>
      </c>
      <c r="O33" s="164">
        <v>96</v>
      </c>
      <c r="P33" s="166">
        <v>102.1</v>
      </c>
    </row>
    <row r="34" spans="2:16" s="8" customFormat="1" x14ac:dyDescent="0.2">
      <c r="B34" s="84" t="s">
        <v>37</v>
      </c>
      <c r="C34" s="15">
        <v>40940</v>
      </c>
      <c r="D34" s="164">
        <v>97</v>
      </c>
      <c r="E34" s="164">
        <v>93.4</v>
      </c>
      <c r="F34" s="164">
        <v>99.1</v>
      </c>
      <c r="G34" s="164">
        <v>102.2</v>
      </c>
      <c r="H34" s="164">
        <v>102.7</v>
      </c>
      <c r="I34" s="164">
        <v>73.5</v>
      </c>
      <c r="J34" s="164">
        <v>96.6</v>
      </c>
      <c r="K34" s="164">
        <v>96.2</v>
      </c>
      <c r="L34" s="164">
        <v>123.4</v>
      </c>
      <c r="M34" s="164">
        <v>95.4</v>
      </c>
      <c r="N34" s="164">
        <v>87.3</v>
      </c>
      <c r="O34" s="164">
        <v>86.7</v>
      </c>
      <c r="P34" s="166">
        <v>94.4</v>
      </c>
    </row>
    <row r="35" spans="2:16" s="8" customFormat="1" x14ac:dyDescent="0.2">
      <c r="B35" s="84" t="s">
        <v>37</v>
      </c>
      <c r="C35" s="15">
        <v>40969</v>
      </c>
      <c r="D35" s="164">
        <v>106.9</v>
      </c>
      <c r="E35" s="164">
        <v>106.9</v>
      </c>
      <c r="F35" s="164">
        <v>106.9</v>
      </c>
      <c r="G35" s="164">
        <v>110.7</v>
      </c>
      <c r="H35" s="164">
        <v>111.2</v>
      </c>
      <c r="I35" s="164">
        <v>87.8</v>
      </c>
      <c r="J35" s="164">
        <v>107.7</v>
      </c>
      <c r="K35" s="164">
        <v>110.6</v>
      </c>
      <c r="L35" s="164">
        <v>102</v>
      </c>
      <c r="M35" s="164">
        <v>113.5</v>
      </c>
      <c r="N35" s="164">
        <v>100.4</v>
      </c>
      <c r="O35" s="164">
        <v>106.5</v>
      </c>
      <c r="P35" s="166">
        <v>108.7</v>
      </c>
    </row>
    <row r="36" spans="2:16" s="8" customFormat="1" x14ac:dyDescent="0.2">
      <c r="B36" s="84" t="s">
        <v>37</v>
      </c>
      <c r="C36" s="15">
        <v>41000</v>
      </c>
      <c r="D36" s="164">
        <v>101.5</v>
      </c>
      <c r="E36" s="164">
        <v>97.7</v>
      </c>
      <c r="F36" s="164">
        <v>101.7</v>
      </c>
      <c r="G36" s="164">
        <v>105.9</v>
      </c>
      <c r="H36" s="164">
        <v>106.3</v>
      </c>
      <c r="I36" s="164">
        <v>87.8</v>
      </c>
      <c r="J36" s="164">
        <v>97.9</v>
      </c>
      <c r="K36" s="164">
        <v>103.8</v>
      </c>
      <c r="L36" s="164">
        <v>81.8</v>
      </c>
      <c r="M36" s="164">
        <v>98.8</v>
      </c>
      <c r="N36" s="164">
        <v>96.6</v>
      </c>
      <c r="O36" s="164">
        <v>90.3</v>
      </c>
      <c r="P36" s="166">
        <v>99.5</v>
      </c>
    </row>
    <row r="37" spans="2:16" s="8" customFormat="1" x14ac:dyDescent="0.2">
      <c r="B37" s="84" t="s">
        <v>37</v>
      </c>
      <c r="C37" s="15">
        <v>41030</v>
      </c>
      <c r="D37" s="164">
        <v>106</v>
      </c>
      <c r="E37" s="164">
        <v>106.2</v>
      </c>
      <c r="F37" s="164">
        <v>104.1</v>
      </c>
      <c r="G37" s="164">
        <v>103.7</v>
      </c>
      <c r="H37" s="164">
        <v>103.7</v>
      </c>
      <c r="I37" s="164">
        <v>111.4</v>
      </c>
      <c r="J37" s="164">
        <v>110.6</v>
      </c>
      <c r="K37" s="164">
        <v>113.7</v>
      </c>
      <c r="L37" s="164">
        <v>91.2</v>
      </c>
      <c r="M37" s="164">
        <v>112.2</v>
      </c>
      <c r="N37" s="164">
        <v>105.3</v>
      </c>
      <c r="O37" s="164">
        <v>105.5</v>
      </c>
      <c r="P37" s="166">
        <v>109.7</v>
      </c>
    </row>
    <row r="38" spans="2:16" s="8" customFormat="1" x14ac:dyDescent="0.2">
      <c r="B38" s="84" t="s">
        <v>37</v>
      </c>
      <c r="C38" s="15">
        <v>41061</v>
      </c>
      <c r="D38" s="164">
        <v>104.3</v>
      </c>
      <c r="E38" s="164">
        <v>109</v>
      </c>
      <c r="F38" s="164">
        <v>103.1</v>
      </c>
      <c r="G38" s="164">
        <v>104.5</v>
      </c>
      <c r="H38" s="164">
        <v>104.8</v>
      </c>
      <c r="I38" s="164">
        <v>108.7</v>
      </c>
      <c r="J38" s="164">
        <v>103</v>
      </c>
      <c r="K38" s="164">
        <v>110</v>
      </c>
      <c r="L38" s="164">
        <v>88.5</v>
      </c>
      <c r="M38" s="164">
        <v>102.4</v>
      </c>
      <c r="N38" s="164">
        <v>100.4</v>
      </c>
      <c r="O38" s="164">
        <v>119</v>
      </c>
      <c r="P38" s="166">
        <v>103.1</v>
      </c>
    </row>
    <row r="39" spans="2:16" x14ac:dyDescent="0.2">
      <c r="B39" s="84" t="s">
        <v>37</v>
      </c>
      <c r="C39" s="15">
        <v>41091</v>
      </c>
      <c r="D39" s="164">
        <v>105.7</v>
      </c>
      <c r="E39" s="164">
        <v>109.3</v>
      </c>
      <c r="F39" s="164">
        <v>108.5</v>
      </c>
      <c r="G39" s="164">
        <v>105.3</v>
      </c>
      <c r="H39" s="164">
        <v>105.6</v>
      </c>
      <c r="I39" s="164">
        <v>102.8</v>
      </c>
      <c r="J39" s="164">
        <v>107.2</v>
      </c>
      <c r="K39" s="164">
        <v>113.5</v>
      </c>
      <c r="L39" s="164">
        <v>91.6</v>
      </c>
      <c r="M39" s="164">
        <v>103.4</v>
      </c>
      <c r="N39" s="164">
        <v>102.7</v>
      </c>
      <c r="O39" s="164">
        <v>115.5</v>
      </c>
      <c r="P39" s="165">
        <v>110.7</v>
      </c>
    </row>
    <row r="40" spans="2:16" x14ac:dyDescent="0.2">
      <c r="B40" s="84" t="s">
        <v>37</v>
      </c>
      <c r="C40" s="15">
        <v>41122</v>
      </c>
      <c r="D40" s="164">
        <v>108.9</v>
      </c>
      <c r="E40" s="164">
        <v>117.2</v>
      </c>
      <c r="F40" s="164">
        <v>113.1</v>
      </c>
      <c r="G40" s="164">
        <v>107.8</v>
      </c>
      <c r="H40" s="164">
        <v>108.1</v>
      </c>
      <c r="I40" s="164">
        <v>100.5</v>
      </c>
      <c r="J40" s="164">
        <v>112.2</v>
      </c>
      <c r="K40" s="164">
        <v>117.1</v>
      </c>
      <c r="L40" s="164">
        <v>101.4</v>
      </c>
      <c r="M40" s="164">
        <v>111.1</v>
      </c>
      <c r="N40" s="164">
        <v>108.7</v>
      </c>
      <c r="O40" s="164">
        <v>131.9</v>
      </c>
      <c r="P40" s="165">
        <v>119.3</v>
      </c>
    </row>
    <row r="41" spans="2:16" x14ac:dyDescent="0.2">
      <c r="B41" s="84" t="s">
        <v>37</v>
      </c>
      <c r="C41" s="15">
        <v>41153</v>
      </c>
      <c r="D41" s="164">
        <v>104.9</v>
      </c>
      <c r="E41" s="164">
        <v>100.7</v>
      </c>
      <c r="F41" s="164">
        <v>111.3</v>
      </c>
      <c r="G41" s="164">
        <v>107.2</v>
      </c>
      <c r="H41" s="164">
        <v>107.7</v>
      </c>
      <c r="I41" s="164">
        <v>91.4</v>
      </c>
      <c r="J41" s="164">
        <v>102.2</v>
      </c>
      <c r="K41" s="164">
        <v>110</v>
      </c>
      <c r="L41" s="164">
        <v>88.4</v>
      </c>
      <c r="M41" s="164">
        <v>101.3</v>
      </c>
      <c r="N41" s="164">
        <v>100.6</v>
      </c>
      <c r="O41" s="164">
        <v>91.4</v>
      </c>
      <c r="P41" s="165">
        <v>108.1</v>
      </c>
    </row>
    <row r="42" spans="2:16" x14ac:dyDescent="0.2">
      <c r="B42" s="84" t="s">
        <v>37</v>
      </c>
      <c r="C42" s="15">
        <v>41183</v>
      </c>
      <c r="D42" s="164">
        <v>109.7</v>
      </c>
      <c r="E42" s="164">
        <v>113.5</v>
      </c>
      <c r="F42" s="164">
        <v>114.6</v>
      </c>
      <c r="G42" s="164">
        <v>108.6</v>
      </c>
      <c r="H42" s="164">
        <v>109</v>
      </c>
      <c r="I42" s="164">
        <v>95.7</v>
      </c>
      <c r="J42" s="164">
        <v>113.5</v>
      </c>
      <c r="K42" s="164">
        <v>115</v>
      </c>
      <c r="L42" s="164">
        <v>93.7</v>
      </c>
      <c r="M42" s="164">
        <v>107.6</v>
      </c>
      <c r="N42" s="164">
        <v>117</v>
      </c>
      <c r="O42" s="164">
        <v>118.8</v>
      </c>
      <c r="P42" s="165">
        <v>119.5</v>
      </c>
    </row>
    <row r="43" spans="2:16" x14ac:dyDescent="0.2">
      <c r="B43" s="84" t="s">
        <v>37</v>
      </c>
      <c r="C43" s="15">
        <v>41214</v>
      </c>
      <c r="D43" s="164">
        <v>110.1</v>
      </c>
      <c r="E43" s="164">
        <v>110.2</v>
      </c>
      <c r="F43" s="164">
        <v>108.9</v>
      </c>
      <c r="G43" s="164">
        <v>108.5</v>
      </c>
      <c r="H43" s="164">
        <v>109</v>
      </c>
      <c r="I43" s="164">
        <v>104.1</v>
      </c>
      <c r="J43" s="164">
        <v>116.3</v>
      </c>
      <c r="K43" s="164">
        <v>111.4</v>
      </c>
      <c r="L43" s="164">
        <v>98.7</v>
      </c>
      <c r="M43" s="164">
        <v>102.9</v>
      </c>
      <c r="N43" s="164">
        <v>119.5</v>
      </c>
      <c r="O43" s="164">
        <v>108.6</v>
      </c>
      <c r="P43" s="165">
        <v>116.5</v>
      </c>
    </row>
    <row r="44" spans="2:16" x14ac:dyDescent="0.2">
      <c r="B44" s="16" t="s">
        <v>37</v>
      </c>
      <c r="C44" s="17">
        <v>41244</v>
      </c>
      <c r="D44" s="167">
        <v>144.6</v>
      </c>
      <c r="E44" s="167">
        <v>132.4</v>
      </c>
      <c r="F44" s="167">
        <v>112.5</v>
      </c>
      <c r="G44" s="167">
        <v>134.69999999999999</v>
      </c>
      <c r="H44" s="167">
        <v>135.9</v>
      </c>
      <c r="I44" s="167">
        <v>196.2</v>
      </c>
      <c r="J44" s="167">
        <v>164.2</v>
      </c>
      <c r="K44" s="167">
        <v>122</v>
      </c>
      <c r="L44" s="167">
        <v>142.5</v>
      </c>
      <c r="M44" s="167">
        <v>139.4</v>
      </c>
      <c r="N44" s="167">
        <v>173.8</v>
      </c>
      <c r="O44" s="167">
        <v>117.6</v>
      </c>
      <c r="P44" s="168">
        <v>104.1</v>
      </c>
    </row>
    <row r="45" spans="2:16" x14ac:dyDescent="0.2">
      <c r="B45" s="84" t="s">
        <v>190</v>
      </c>
      <c r="C45" s="15">
        <v>41275</v>
      </c>
      <c r="D45" s="164">
        <v>107.8</v>
      </c>
      <c r="E45" s="164">
        <v>106.9</v>
      </c>
      <c r="F45" s="164">
        <v>107.5</v>
      </c>
      <c r="G45" s="164">
        <v>105.9</v>
      </c>
      <c r="H45" s="164">
        <v>106.3</v>
      </c>
      <c r="I45" s="164">
        <v>86.3</v>
      </c>
      <c r="J45" s="164">
        <v>121.2</v>
      </c>
      <c r="K45" s="164">
        <v>110.7</v>
      </c>
      <c r="L45" s="164">
        <v>171.8</v>
      </c>
      <c r="M45" s="164">
        <v>103.9</v>
      </c>
      <c r="N45" s="164">
        <v>113.1</v>
      </c>
      <c r="O45" s="164">
        <v>103.7</v>
      </c>
      <c r="P45" s="166">
        <v>113.3</v>
      </c>
    </row>
    <row r="46" spans="2:16" x14ac:dyDescent="0.2">
      <c r="B46" s="84"/>
      <c r="C46" s="15">
        <v>41306</v>
      </c>
      <c r="D46" s="164">
        <v>96.7</v>
      </c>
      <c r="E46" s="164">
        <v>94.5</v>
      </c>
      <c r="F46" s="164">
        <v>98</v>
      </c>
      <c r="G46" s="164">
        <v>100.1</v>
      </c>
      <c r="H46" s="164">
        <v>100.5</v>
      </c>
      <c r="I46" s="164">
        <v>73.8</v>
      </c>
      <c r="J46" s="164">
        <v>95.7</v>
      </c>
      <c r="K46" s="164">
        <v>102.8</v>
      </c>
      <c r="L46" s="164">
        <v>131.19999999999999</v>
      </c>
      <c r="M46" s="164">
        <v>100.3</v>
      </c>
      <c r="N46" s="164">
        <v>92.1</v>
      </c>
      <c r="O46" s="164">
        <v>89.5</v>
      </c>
      <c r="P46" s="166">
        <v>98.6</v>
      </c>
    </row>
    <row r="47" spans="2:16" x14ac:dyDescent="0.2">
      <c r="B47" s="84"/>
      <c r="C47" s="15">
        <v>41334</v>
      </c>
      <c r="D47" s="164">
        <v>111.7</v>
      </c>
      <c r="E47" s="164">
        <v>110.3</v>
      </c>
      <c r="F47" s="164">
        <v>110.7</v>
      </c>
      <c r="G47" s="164">
        <v>115.2</v>
      </c>
      <c r="H47" s="164">
        <v>116.1</v>
      </c>
      <c r="I47" s="164">
        <v>92.9</v>
      </c>
      <c r="J47" s="164">
        <v>106.8</v>
      </c>
      <c r="K47" s="164">
        <v>115.9</v>
      </c>
      <c r="L47" s="164">
        <v>104.5</v>
      </c>
      <c r="M47" s="164">
        <v>111.2</v>
      </c>
      <c r="N47" s="164">
        <v>115.9</v>
      </c>
      <c r="O47" s="164">
        <v>108</v>
      </c>
      <c r="P47" s="166">
        <v>108.7</v>
      </c>
    </row>
    <row r="48" spans="2:16" x14ac:dyDescent="0.2">
      <c r="B48" s="84"/>
      <c r="C48" s="15">
        <v>41365</v>
      </c>
      <c r="D48" s="164">
        <v>103.2</v>
      </c>
      <c r="E48" s="164">
        <v>106.7</v>
      </c>
      <c r="F48" s="164">
        <v>110.2</v>
      </c>
      <c r="G48" s="164">
        <v>100.2</v>
      </c>
      <c r="H48" s="164">
        <v>100.4</v>
      </c>
      <c r="I48" s="164">
        <v>96.8</v>
      </c>
      <c r="J48" s="164">
        <v>106.8</v>
      </c>
      <c r="K48" s="164">
        <v>119.3</v>
      </c>
      <c r="L48" s="164">
        <v>92.3</v>
      </c>
      <c r="M48" s="164">
        <v>104</v>
      </c>
      <c r="N48" s="164">
        <v>103.5</v>
      </c>
      <c r="O48" s="164">
        <v>110.6</v>
      </c>
      <c r="P48" s="166">
        <v>115.7</v>
      </c>
    </row>
    <row r="49" spans="2:16" x14ac:dyDescent="0.2">
      <c r="B49" s="84"/>
      <c r="C49" s="15">
        <v>41395</v>
      </c>
      <c r="D49" s="164">
        <v>110.7</v>
      </c>
      <c r="E49" s="164">
        <v>110.8</v>
      </c>
      <c r="F49" s="164">
        <v>113.5</v>
      </c>
      <c r="G49" s="164">
        <v>106.4</v>
      </c>
      <c r="H49" s="164">
        <v>106.8</v>
      </c>
      <c r="I49" s="164">
        <v>112.5</v>
      </c>
      <c r="J49" s="164">
        <v>117.6</v>
      </c>
      <c r="K49" s="164">
        <v>123</v>
      </c>
      <c r="L49" s="164">
        <v>91.8</v>
      </c>
      <c r="M49" s="164">
        <v>111.7</v>
      </c>
      <c r="N49" s="164">
        <v>114.2</v>
      </c>
      <c r="O49" s="164">
        <v>109.8</v>
      </c>
      <c r="P49" s="166">
        <v>115.1</v>
      </c>
    </row>
    <row r="50" spans="2:16" x14ac:dyDescent="0.2">
      <c r="B50" s="84"/>
      <c r="C50" s="15">
        <v>41426</v>
      </c>
      <c r="D50" s="164">
        <v>106</v>
      </c>
      <c r="E50" s="164">
        <v>106.8</v>
      </c>
      <c r="F50" s="164">
        <v>111.5</v>
      </c>
      <c r="G50" s="164">
        <v>103.7</v>
      </c>
      <c r="H50" s="164">
        <v>104.2</v>
      </c>
      <c r="I50" s="164">
        <v>105.3</v>
      </c>
      <c r="J50" s="164">
        <v>105.9</v>
      </c>
      <c r="K50" s="164">
        <v>117.4</v>
      </c>
      <c r="L50" s="164">
        <v>85.4</v>
      </c>
      <c r="M50" s="164">
        <v>109.5</v>
      </c>
      <c r="N50" s="164">
        <v>107.2</v>
      </c>
      <c r="O50" s="164">
        <v>107.8</v>
      </c>
      <c r="P50" s="166">
        <v>108.1</v>
      </c>
    </row>
    <row r="51" spans="2:16" s="8" customFormat="1" x14ac:dyDescent="0.2">
      <c r="B51" s="84"/>
      <c r="C51" s="15">
        <v>41456</v>
      </c>
      <c r="D51" s="164">
        <v>112.1</v>
      </c>
      <c r="E51" s="164">
        <v>113.4</v>
      </c>
      <c r="F51" s="164">
        <v>116.9</v>
      </c>
      <c r="G51" s="164">
        <v>108.2</v>
      </c>
      <c r="H51" s="164">
        <v>108.4</v>
      </c>
      <c r="I51" s="164">
        <v>109</v>
      </c>
      <c r="J51" s="164">
        <v>119</v>
      </c>
      <c r="K51" s="164">
        <v>126.7</v>
      </c>
      <c r="L51" s="164">
        <v>92.9</v>
      </c>
      <c r="M51" s="164">
        <v>112</v>
      </c>
      <c r="N51" s="164">
        <v>114.7</v>
      </c>
      <c r="O51" s="164">
        <v>113.4</v>
      </c>
      <c r="P51" s="166">
        <v>122.3</v>
      </c>
    </row>
    <row r="52" spans="2:16" s="8" customFormat="1" x14ac:dyDescent="0.2">
      <c r="B52" s="84"/>
      <c r="C52" s="15">
        <v>41487</v>
      </c>
      <c r="D52" s="164">
        <v>115.6</v>
      </c>
      <c r="E52" s="164">
        <v>116.2</v>
      </c>
      <c r="F52" s="164">
        <v>119.2</v>
      </c>
      <c r="G52" s="164">
        <v>113.8</v>
      </c>
      <c r="H52" s="164">
        <v>114.3</v>
      </c>
      <c r="I52" s="164">
        <v>104.2</v>
      </c>
      <c r="J52" s="164">
        <v>121</v>
      </c>
      <c r="K52" s="164">
        <v>128.69999999999999</v>
      </c>
      <c r="L52" s="164">
        <v>99.2</v>
      </c>
      <c r="M52" s="164">
        <v>119.9</v>
      </c>
      <c r="N52" s="164">
        <v>118</v>
      </c>
      <c r="O52" s="164">
        <v>115.1</v>
      </c>
      <c r="P52" s="166">
        <v>124.1</v>
      </c>
    </row>
    <row r="53" spans="2:16" s="8" customFormat="1" x14ac:dyDescent="0.2">
      <c r="B53" s="84"/>
      <c r="C53" s="15">
        <v>41518</v>
      </c>
      <c r="D53" s="164">
        <v>109.3</v>
      </c>
      <c r="E53" s="164">
        <v>108.5</v>
      </c>
      <c r="F53" s="164">
        <v>116</v>
      </c>
      <c r="G53" s="164">
        <v>108.2</v>
      </c>
      <c r="H53" s="164">
        <v>108.4</v>
      </c>
      <c r="I53" s="164">
        <v>91.8</v>
      </c>
      <c r="J53" s="164">
        <v>109.8</v>
      </c>
      <c r="K53" s="164">
        <v>123</v>
      </c>
      <c r="L53" s="164">
        <v>88.5</v>
      </c>
      <c r="M53" s="164">
        <v>117.5</v>
      </c>
      <c r="N53" s="164">
        <v>115.6</v>
      </c>
      <c r="O53" s="164">
        <v>104.1</v>
      </c>
      <c r="P53" s="166">
        <v>119.3</v>
      </c>
    </row>
    <row r="54" spans="2:16" s="8" customFormat="1" x14ac:dyDescent="0.2">
      <c r="B54" s="84"/>
      <c r="C54" s="15">
        <v>41548</v>
      </c>
      <c r="D54" s="164">
        <v>115.6</v>
      </c>
      <c r="E54" s="164">
        <v>116</v>
      </c>
      <c r="F54" s="164">
        <v>122.2</v>
      </c>
      <c r="G54" s="164">
        <v>112.1</v>
      </c>
      <c r="H54" s="164">
        <v>112.4</v>
      </c>
      <c r="I54" s="164">
        <v>99.2</v>
      </c>
      <c r="J54" s="164">
        <v>119.2</v>
      </c>
      <c r="K54" s="164">
        <v>128</v>
      </c>
      <c r="L54" s="164">
        <v>93.1</v>
      </c>
      <c r="M54" s="164">
        <v>119.1</v>
      </c>
      <c r="N54" s="164">
        <v>131.5</v>
      </c>
      <c r="O54" s="164">
        <v>113.6</v>
      </c>
      <c r="P54" s="166">
        <v>127.8</v>
      </c>
    </row>
    <row r="55" spans="2:16" s="8" customFormat="1" x14ac:dyDescent="0.2">
      <c r="B55" s="84"/>
      <c r="C55" s="15">
        <v>41579</v>
      </c>
      <c r="D55" s="164">
        <v>117.9</v>
      </c>
      <c r="E55" s="164">
        <v>116.8</v>
      </c>
      <c r="F55" s="164">
        <v>118.6</v>
      </c>
      <c r="G55" s="164">
        <v>114.8</v>
      </c>
      <c r="H55" s="164">
        <v>115</v>
      </c>
      <c r="I55" s="164">
        <v>110.5</v>
      </c>
      <c r="J55" s="164">
        <v>126.8</v>
      </c>
      <c r="K55" s="164">
        <v>125</v>
      </c>
      <c r="L55" s="164">
        <v>98.9</v>
      </c>
      <c r="M55" s="164">
        <v>114</v>
      </c>
      <c r="N55" s="164">
        <v>127.4</v>
      </c>
      <c r="O55" s="164">
        <v>113.4</v>
      </c>
      <c r="P55" s="166">
        <v>122.5</v>
      </c>
    </row>
    <row r="56" spans="2:16" s="8" customFormat="1" x14ac:dyDescent="0.2">
      <c r="B56" s="16"/>
      <c r="C56" s="17">
        <v>41609</v>
      </c>
      <c r="D56" s="167">
        <v>150.19999999999999</v>
      </c>
      <c r="E56" s="167">
        <v>136.19999999999999</v>
      </c>
      <c r="F56" s="167">
        <v>119.1</v>
      </c>
      <c r="G56" s="167">
        <v>137.9</v>
      </c>
      <c r="H56" s="167">
        <v>138.80000000000001</v>
      </c>
      <c r="I56" s="167">
        <v>202.2</v>
      </c>
      <c r="J56" s="167">
        <v>162.80000000000001</v>
      </c>
      <c r="K56" s="167">
        <v>137.1</v>
      </c>
      <c r="L56" s="167">
        <v>147.9</v>
      </c>
      <c r="M56" s="167">
        <v>149.1</v>
      </c>
      <c r="N56" s="167">
        <v>193.2</v>
      </c>
      <c r="O56" s="167">
        <v>117.6</v>
      </c>
      <c r="P56" s="168">
        <v>109.9</v>
      </c>
    </row>
    <row r="57" spans="2:16" s="8" customFormat="1" x14ac:dyDescent="0.2">
      <c r="B57" s="84">
        <v>2014</v>
      </c>
      <c r="C57" s="15">
        <v>41640</v>
      </c>
      <c r="D57" s="164">
        <v>114.7</v>
      </c>
      <c r="E57" s="164">
        <v>111.9</v>
      </c>
      <c r="F57" s="164">
        <v>114.9</v>
      </c>
      <c r="G57" s="164">
        <v>111.8</v>
      </c>
      <c r="H57" s="164">
        <v>112.3</v>
      </c>
      <c r="I57" s="164">
        <v>88.9</v>
      </c>
      <c r="J57" s="164">
        <v>128.19999999999999</v>
      </c>
      <c r="K57" s="164">
        <v>126.1</v>
      </c>
      <c r="L57" s="164">
        <v>172.4</v>
      </c>
      <c r="M57" s="164">
        <v>100</v>
      </c>
      <c r="N57" s="164">
        <v>125.5</v>
      </c>
      <c r="O57" s="164">
        <v>105.4</v>
      </c>
      <c r="P57" s="166">
        <v>118.3</v>
      </c>
    </row>
    <row r="58" spans="2:16" s="8" customFormat="1" x14ac:dyDescent="0.2">
      <c r="C58" s="15">
        <v>41671</v>
      </c>
      <c r="D58" s="166">
        <v>105.1</v>
      </c>
      <c r="E58" s="166">
        <v>102.3</v>
      </c>
      <c r="F58" s="166">
        <v>111.7</v>
      </c>
      <c r="G58" s="166">
        <v>105.6</v>
      </c>
      <c r="H58" s="166">
        <v>105.8</v>
      </c>
      <c r="I58" s="166">
        <v>79.099999999999994</v>
      </c>
      <c r="J58" s="166">
        <v>105.7</v>
      </c>
      <c r="K58" s="166">
        <v>118.1</v>
      </c>
      <c r="L58" s="166">
        <v>124.9</v>
      </c>
      <c r="M58" s="166">
        <v>107.5</v>
      </c>
      <c r="N58" s="166">
        <v>107.7</v>
      </c>
      <c r="O58" s="166">
        <v>93.8</v>
      </c>
      <c r="P58" s="166">
        <v>115.1</v>
      </c>
    </row>
    <row r="59" spans="2:16" s="8" customFormat="1" x14ac:dyDescent="0.2">
      <c r="C59" s="15">
        <v>41699</v>
      </c>
      <c r="D59" s="166">
        <v>110.5</v>
      </c>
      <c r="E59" s="166">
        <v>104.1</v>
      </c>
      <c r="F59" s="166">
        <v>115.3</v>
      </c>
      <c r="G59" s="166">
        <v>112</v>
      </c>
      <c r="H59" s="166">
        <v>112.6</v>
      </c>
      <c r="I59" s="166">
        <v>86.1</v>
      </c>
      <c r="J59" s="166">
        <v>110.9</v>
      </c>
      <c r="K59" s="166">
        <v>126.7</v>
      </c>
      <c r="L59" s="166">
        <v>95.3</v>
      </c>
      <c r="M59" s="166">
        <v>105.6</v>
      </c>
      <c r="N59" s="166">
        <v>111.8</v>
      </c>
      <c r="O59" s="166">
        <v>90.8</v>
      </c>
      <c r="P59" s="166">
        <v>110.1</v>
      </c>
    </row>
    <row r="60" spans="2:16" s="8" customFormat="1" x14ac:dyDescent="0.2">
      <c r="C60" s="15">
        <v>41730</v>
      </c>
      <c r="D60" s="166">
        <v>110.1</v>
      </c>
      <c r="E60" s="166">
        <v>106.6</v>
      </c>
      <c r="F60" s="166">
        <v>112</v>
      </c>
      <c r="G60" s="166">
        <v>110.3</v>
      </c>
      <c r="H60" s="166">
        <v>110.9</v>
      </c>
      <c r="I60" s="166">
        <v>91.8</v>
      </c>
      <c r="J60" s="166">
        <v>109.5</v>
      </c>
      <c r="K60" s="166">
        <v>125.8</v>
      </c>
      <c r="L60" s="166">
        <v>82.3</v>
      </c>
      <c r="M60" s="166">
        <v>99.2</v>
      </c>
      <c r="N60" s="166">
        <v>119.3</v>
      </c>
      <c r="O60" s="166">
        <v>99.5</v>
      </c>
      <c r="P60" s="166">
        <v>109</v>
      </c>
    </row>
    <row r="61" spans="2:16" s="8" customFormat="1" x14ac:dyDescent="0.2">
      <c r="C61" s="15">
        <v>41760</v>
      </c>
      <c r="D61" s="166">
        <v>115.8</v>
      </c>
      <c r="E61" s="166">
        <v>111.6</v>
      </c>
      <c r="F61" s="166">
        <v>115.9</v>
      </c>
      <c r="G61" s="166">
        <v>109.3</v>
      </c>
      <c r="H61" s="166">
        <v>109.8</v>
      </c>
      <c r="I61" s="166">
        <v>114.8</v>
      </c>
      <c r="J61" s="166">
        <v>127.3</v>
      </c>
      <c r="K61" s="166">
        <v>135.6</v>
      </c>
      <c r="L61" s="166">
        <v>88.9</v>
      </c>
      <c r="M61" s="166">
        <v>107.8</v>
      </c>
      <c r="N61" s="166">
        <v>127.9</v>
      </c>
      <c r="O61" s="166">
        <v>102.5</v>
      </c>
      <c r="P61" s="166">
        <v>117.2</v>
      </c>
    </row>
    <row r="62" spans="2:16" s="8" customFormat="1" x14ac:dyDescent="0.2">
      <c r="C62" s="15">
        <v>41791</v>
      </c>
      <c r="D62" s="166">
        <v>107</v>
      </c>
      <c r="E62" s="166">
        <v>100.4</v>
      </c>
      <c r="F62" s="166">
        <v>108.5</v>
      </c>
      <c r="G62" s="166">
        <v>104.5</v>
      </c>
      <c r="H62" s="166">
        <v>104.7</v>
      </c>
      <c r="I62" s="166">
        <v>102.7</v>
      </c>
      <c r="J62" s="166">
        <v>106</v>
      </c>
      <c r="K62" s="166">
        <v>126.5</v>
      </c>
      <c r="L62" s="166">
        <v>74.7</v>
      </c>
      <c r="M62" s="166">
        <v>101.3</v>
      </c>
      <c r="N62" s="166">
        <v>115.7</v>
      </c>
      <c r="O62" s="166">
        <v>87.6</v>
      </c>
      <c r="P62" s="166">
        <v>103.1</v>
      </c>
    </row>
    <row r="63" spans="2:16" s="8" customFormat="1" x14ac:dyDescent="0.2">
      <c r="C63" s="15">
        <v>41821</v>
      </c>
      <c r="D63" s="166">
        <v>111.1</v>
      </c>
      <c r="E63" s="166">
        <v>107.8</v>
      </c>
      <c r="F63" s="166">
        <v>116.5</v>
      </c>
      <c r="G63" s="166">
        <v>108.2</v>
      </c>
      <c r="H63" s="166">
        <v>108.3</v>
      </c>
      <c r="I63" s="166">
        <v>104.5</v>
      </c>
      <c r="J63" s="166">
        <v>108.1</v>
      </c>
      <c r="K63" s="166">
        <v>135.6</v>
      </c>
      <c r="L63" s="166">
        <v>81.3</v>
      </c>
      <c r="M63" s="166">
        <v>102.6</v>
      </c>
      <c r="N63" s="166">
        <v>119.9</v>
      </c>
      <c r="O63" s="166">
        <v>99.2</v>
      </c>
      <c r="P63" s="166">
        <v>118.3</v>
      </c>
    </row>
    <row r="64" spans="2:16" s="8" customFormat="1" x14ac:dyDescent="0.2">
      <c r="C64" s="15">
        <v>41852</v>
      </c>
      <c r="D64" s="166">
        <v>114.5</v>
      </c>
      <c r="E64" s="166">
        <v>108.4</v>
      </c>
      <c r="F64" s="166">
        <v>119.7</v>
      </c>
      <c r="G64" s="166">
        <v>112.1</v>
      </c>
      <c r="H64" s="166">
        <v>112.3</v>
      </c>
      <c r="I64" s="166">
        <v>103.4</v>
      </c>
      <c r="J64" s="166">
        <v>111.9</v>
      </c>
      <c r="K64" s="166">
        <v>138</v>
      </c>
      <c r="L64" s="166">
        <v>90.4</v>
      </c>
      <c r="M64" s="166">
        <v>111.9</v>
      </c>
      <c r="N64" s="166">
        <v>123</v>
      </c>
      <c r="O64" s="166">
        <v>95.1</v>
      </c>
      <c r="P64" s="166">
        <v>117</v>
      </c>
    </row>
    <row r="65" spans="2:18" s="8" customFormat="1" x14ac:dyDescent="0.2">
      <c r="C65" s="15">
        <v>41883</v>
      </c>
      <c r="D65" s="166">
        <v>109.9</v>
      </c>
      <c r="E65" s="166">
        <v>107.2</v>
      </c>
      <c r="F65" s="166">
        <v>119.4</v>
      </c>
      <c r="G65" s="166">
        <v>106.1</v>
      </c>
      <c r="H65" s="166">
        <v>106.1</v>
      </c>
      <c r="I65" s="166">
        <v>91.8</v>
      </c>
      <c r="J65" s="166">
        <v>109.9</v>
      </c>
      <c r="K65" s="166">
        <v>135.80000000000001</v>
      </c>
      <c r="L65" s="166">
        <v>79</v>
      </c>
      <c r="M65" s="166">
        <v>113.5</v>
      </c>
      <c r="N65" s="166">
        <v>122.3</v>
      </c>
      <c r="O65" s="166">
        <v>99.3</v>
      </c>
      <c r="P65" s="166">
        <v>119.2</v>
      </c>
    </row>
    <row r="66" spans="2:18" s="8" customFormat="1" x14ac:dyDescent="0.2">
      <c r="C66" s="15">
        <v>41913</v>
      </c>
      <c r="D66" s="166">
        <v>118.1</v>
      </c>
      <c r="E66" s="166">
        <v>113.3</v>
      </c>
      <c r="F66" s="166">
        <v>124.9</v>
      </c>
      <c r="G66" s="166">
        <v>114.2</v>
      </c>
      <c r="H66" s="166">
        <v>114.5</v>
      </c>
      <c r="I66" s="166">
        <v>99.8</v>
      </c>
      <c r="J66" s="166">
        <v>117.1</v>
      </c>
      <c r="K66" s="166">
        <v>140.5</v>
      </c>
      <c r="L66" s="166">
        <v>80.400000000000006</v>
      </c>
      <c r="M66" s="166">
        <v>119.4</v>
      </c>
      <c r="N66" s="166">
        <v>138.30000000000001</v>
      </c>
      <c r="O66" s="166">
        <v>100.9</v>
      </c>
      <c r="P66" s="166">
        <v>127.5</v>
      </c>
    </row>
    <row r="67" spans="2:18" s="8" customFormat="1" ht="12.75" x14ac:dyDescent="0.2">
      <c r="C67" s="15">
        <v>41944</v>
      </c>
      <c r="D67" s="166">
        <v>119.6</v>
      </c>
      <c r="E67" s="166">
        <v>114</v>
      </c>
      <c r="F67" s="166">
        <v>118.7</v>
      </c>
      <c r="G67" s="166">
        <v>113.2</v>
      </c>
      <c r="H67" s="166">
        <v>113.7</v>
      </c>
      <c r="I67" s="166">
        <v>112.5</v>
      </c>
      <c r="J67" s="166">
        <v>129.69999999999999</v>
      </c>
      <c r="K67" s="166">
        <v>132.5</v>
      </c>
      <c r="L67" s="166">
        <v>93.8</v>
      </c>
      <c r="M67" s="166">
        <v>120.4</v>
      </c>
      <c r="N67" s="166">
        <v>142.30000000000001</v>
      </c>
      <c r="O67" s="166">
        <v>102.6</v>
      </c>
      <c r="P67" s="166">
        <v>119.6</v>
      </c>
      <c r="R67"/>
    </row>
    <row r="68" spans="2:18" s="8" customFormat="1" ht="12.75" x14ac:dyDescent="0.2">
      <c r="B68" s="110"/>
      <c r="C68" s="17">
        <v>41974</v>
      </c>
      <c r="D68" s="168">
        <v>150.6</v>
      </c>
      <c r="E68" s="168">
        <v>133.19999999999999</v>
      </c>
      <c r="F68" s="168">
        <v>121.5</v>
      </c>
      <c r="G68" s="168">
        <v>136.6</v>
      </c>
      <c r="H68" s="168">
        <v>137.69999999999999</v>
      </c>
      <c r="I68" s="168">
        <v>195.4</v>
      </c>
      <c r="J68" s="168">
        <v>157.19999999999999</v>
      </c>
      <c r="K68" s="168">
        <v>148</v>
      </c>
      <c r="L68" s="168">
        <v>134.19999999999999</v>
      </c>
      <c r="M68" s="168">
        <v>159.9</v>
      </c>
      <c r="N68" s="168">
        <v>207.2</v>
      </c>
      <c r="O68" s="168">
        <v>107.5</v>
      </c>
      <c r="P68" s="168">
        <v>111</v>
      </c>
      <c r="R68"/>
    </row>
    <row r="69" spans="2:18" s="8" customFormat="1" x14ac:dyDescent="0.2">
      <c r="B69" s="8">
        <v>2015</v>
      </c>
      <c r="C69" s="15">
        <v>42005</v>
      </c>
      <c r="D69" s="166">
        <v>115.3</v>
      </c>
      <c r="E69" s="166">
        <v>106.4</v>
      </c>
      <c r="F69" s="166">
        <v>114.7</v>
      </c>
      <c r="G69" s="166">
        <v>112</v>
      </c>
      <c r="H69" s="166">
        <v>112.6</v>
      </c>
      <c r="I69" s="166">
        <v>88.3</v>
      </c>
      <c r="J69" s="166">
        <v>123.9</v>
      </c>
      <c r="K69" s="166">
        <v>132.4</v>
      </c>
      <c r="L69" s="166">
        <v>155.4</v>
      </c>
      <c r="M69" s="166">
        <v>121</v>
      </c>
      <c r="N69" s="166">
        <v>131.19999999999999</v>
      </c>
      <c r="O69" s="166">
        <v>88.2</v>
      </c>
      <c r="P69" s="166">
        <v>115</v>
      </c>
    </row>
    <row r="70" spans="2:18" s="8" customFormat="1" x14ac:dyDescent="0.2">
      <c r="C70" s="15">
        <v>42036</v>
      </c>
      <c r="D70" s="166">
        <v>101.6</v>
      </c>
      <c r="E70" s="166">
        <v>91.7</v>
      </c>
      <c r="F70" s="166">
        <v>100.5</v>
      </c>
      <c r="G70" s="166">
        <v>103.7</v>
      </c>
      <c r="H70" s="166">
        <v>104.3</v>
      </c>
      <c r="I70" s="166">
        <v>73.2</v>
      </c>
      <c r="J70" s="166">
        <v>94.4</v>
      </c>
      <c r="K70" s="166">
        <v>120.2</v>
      </c>
      <c r="L70" s="166">
        <v>117</v>
      </c>
      <c r="M70" s="166">
        <v>116.3</v>
      </c>
      <c r="N70" s="166">
        <v>111</v>
      </c>
      <c r="O70" s="166">
        <v>71.5</v>
      </c>
      <c r="P70" s="166">
        <v>100.3</v>
      </c>
    </row>
    <row r="71" spans="2:18" s="8" customFormat="1" x14ac:dyDescent="0.2">
      <c r="C71" s="15">
        <v>42064</v>
      </c>
      <c r="D71" s="166">
        <v>110.8</v>
      </c>
      <c r="E71" s="166">
        <v>103.3</v>
      </c>
      <c r="F71" s="166">
        <v>112.9</v>
      </c>
      <c r="G71" s="166">
        <v>109.3</v>
      </c>
      <c r="H71" s="166">
        <v>109.9</v>
      </c>
      <c r="I71" s="166">
        <v>85.1</v>
      </c>
      <c r="J71" s="166">
        <v>103.4</v>
      </c>
      <c r="K71" s="166">
        <v>139.69999999999999</v>
      </c>
      <c r="L71" s="166">
        <v>89.7</v>
      </c>
      <c r="M71" s="166">
        <v>128.6</v>
      </c>
      <c r="N71" s="166">
        <v>129.4</v>
      </c>
      <c r="O71" s="166">
        <v>87.4</v>
      </c>
      <c r="P71" s="166">
        <v>113.3</v>
      </c>
    </row>
    <row r="72" spans="2:18" s="8" customFormat="1" x14ac:dyDescent="0.2">
      <c r="C72" s="15">
        <v>42095</v>
      </c>
      <c r="D72" s="166">
        <v>106.5</v>
      </c>
      <c r="E72" s="166">
        <v>97.8</v>
      </c>
      <c r="F72" s="166">
        <v>109.7</v>
      </c>
      <c r="G72" s="166">
        <v>108.1</v>
      </c>
      <c r="H72" s="166">
        <v>108.7</v>
      </c>
      <c r="I72" s="166">
        <v>84.9</v>
      </c>
      <c r="J72" s="166">
        <v>92.7</v>
      </c>
      <c r="K72" s="166">
        <v>133.6</v>
      </c>
      <c r="L72" s="166">
        <v>74.8</v>
      </c>
      <c r="M72" s="166">
        <v>101.7</v>
      </c>
      <c r="N72" s="166">
        <v>118.5</v>
      </c>
      <c r="O72" s="166">
        <v>80.3</v>
      </c>
      <c r="P72" s="166">
        <v>104.5</v>
      </c>
    </row>
    <row r="73" spans="2:18" s="8" customFormat="1" x14ac:dyDescent="0.2">
      <c r="C73" s="15">
        <v>42125</v>
      </c>
      <c r="D73" s="166">
        <v>110.6</v>
      </c>
      <c r="E73" s="166">
        <v>100</v>
      </c>
      <c r="F73" s="166">
        <v>110.8</v>
      </c>
      <c r="G73" s="166">
        <v>107.1</v>
      </c>
      <c r="H73" s="166">
        <v>107.5</v>
      </c>
      <c r="I73" s="166">
        <v>105.8</v>
      </c>
      <c r="J73" s="166">
        <v>103.8</v>
      </c>
      <c r="K73" s="166">
        <v>138.1</v>
      </c>
      <c r="L73" s="166">
        <v>78.400000000000006</v>
      </c>
      <c r="M73" s="166">
        <v>107.3</v>
      </c>
      <c r="N73" s="166">
        <v>128.19999999999999</v>
      </c>
      <c r="O73" s="166">
        <v>79.8</v>
      </c>
      <c r="P73" s="166">
        <v>103.9</v>
      </c>
    </row>
    <row r="74" spans="2:18" s="8" customFormat="1" x14ac:dyDescent="0.2">
      <c r="C74" s="15">
        <v>42156</v>
      </c>
      <c r="D74" s="166">
        <v>104.1</v>
      </c>
      <c r="E74" s="166">
        <v>96.8</v>
      </c>
      <c r="F74" s="166">
        <v>107.7</v>
      </c>
      <c r="G74" s="166">
        <v>101.7</v>
      </c>
      <c r="H74" s="166">
        <v>102</v>
      </c>
      <c r="I74" s="166">
        <v>98</v>
      </c>
      <c r="J74" s="166">
        <v>91.6</v>
      </c>
      <c r="K74" s="166">
        <v>133.80000000000001</v>
      </c>
      <c r="L74" s="166">
        <v>70.400000000000006</v>
      </c>
      <c r="M74" s="166">
        <v>108.8</v>
      </c>
      <c r="N74" s="166">
        <v>117.2</v>
      </c>
      <c r="O74" s="166">
        <v>81.599999999999994</v>
      </c>
      <c r="P74" s="166">
        <v>104.5</v>
      </c>
    </row>
    <row r="75" spans="2:18" s="8" customFormat="1" x14ac:dyDescent="0.2">
      <c r="C75" s="15">
        <v>42186</v>
      </c>
      <c r="D75" s="166">
        <v>106.8</v>
      </c>
      <c r="E75" s="166">
        <v>100.3</v>
      </c>
      <c r="F75" s="166">
        <v>111.5</v>
      </c>
      <c r="G75" s="166">
        <v>105.3</v>
      </c>
      <c r="H75" s="166">
        <v>105.4</v>
      </c>
      <c r="I75" s="166">
        <v>96</v>
      </c>
      <c r="J75" s="166">
        <v>94.3</v>
      </c>
      <c r="K75" s="166">
        <v>138.19999999999999</v>
      </c>
      <c r="L75" s="166">
        <v>74</v>
      </c>
      <c r="M75" s="166">
        <v>97.3</v>
      </c>
      <c r="N75" s="166">
        <v>120.2</v>
      </c>
      <c r="O75" s="166">
        <v>86</v>
      </c>
      <c r="P75" s="166">
        <v>109.9</v>
      </c>
    </row>
    <row r="76" spans="2:18" s="8" customFormat="1" x14ac:dyDescent="0.2">
      <c r="C76" s="15">
        <v>42217</v>
      </c>
      <c r="D76" s="166">
        <v>106.6</v>
      </c>
      <c r="E76" s="166">
        <v>98</v>
      </c>
      <c r="F76" s="166">
        <v>111.2</v>
      </c>
      <c r="G76" s="166">
        <v>106.7</v>
      </c>
      <c r="H76" s="166">
        <v>106.7</v>
      </c>
      <c r="I76" s="166">
        <v>89.2</v>
      </c>
      <c r="J76" s="166">
        <v>91.1</v>
      </c>
      <c r="K76" s="166">
        <v>139.5</v>
      </c>
      <c r="L76" s="166">
        <v>76.400000000000006</v>
      </c>
      <c r="M76" s="166">
        <v>103.7</v>
      </c>
      <c r="N76" s="166">
        <v>119.5</v>
      </c>
      <c r="O76" s="166">
        <v>80.3</v>
      </c>
      <c r="P76" s="166">
        <v>106.2</v>
      </c>
    </row>
    <row r="77" spans="2:18" s="8" customFormat="1" x14ac:dyDescent="0.2">
      <c r="C77" s="15">
        <v>42248</v>
      </c>
      <c r="D77" s="166">
        <v>103</v>
      </c>
      <c r="E77" s="166">
        <v>94.9</v>
      </c>
      <c r="F77" s="166">
        <v>109.3</v>
      </c>
      <c r="G77" s="166">
        <v>103.8</v>
      </c>
      <c r="H77" s="166">
        <v>103.9</v>
      </c>
      <c r="I77" s="166">
        <v>80</v>
      </c>
      <c r="J77" s="166">
        <v>89.8</v>
      </c>
      <c r="K77" s="166">
        <v>134.19999999999999</v>
      </c>
      <c r="L77" s="166">
        <v>67.3</v>
      </c>
      <c r="M77" s="166">
        <v>102.5</v>
      </c>
      <c r="N77" s="166">
        <v>113.7</v>
      </c>
      <c r="O77" s="166">
        <v>77.8</v>
      </c>
      <c r="P77" s="166">
        <v>104.1</v>
      </c>
    </row>
    <row r="78" spans="2:18" s="8" customFormat="1" x14ac:dyDescent="0.2">
      <c r="C78" s="15">
        <v>42278</v>
      </c>
      <c r="D78" s="166">
        <v>111.4</v>
      </c>
      <c r="E78" s="166">
        <v>99.8</v>
      </c>
      <c r="F78" s="166">
        <v>110.7</v>
      </c>
      <c r="G78" s="166">
        <v>113.8</v>
      </c>
      <c r="H78" s="166">
        <v>113.9</v>
      </c>
      <c r="I78" s="166">
        <v>89.3</v>
      </c>
      <c r="J78" s="166">
        <v>98.2</v>
      </c>
      <c r="K78" s="166">
        <v>139.9</v>
      </c>
      <c r="L78" s="166">
        <v>72.900000000000006</v>
      </c>
      <c r="M78" s="166">
        <v>89.6</v>
      </c>
      <c r="N78" s="166">
        <v>125.9</v>
      </c>
      <c r="O78" s="166">
        <v>76.8</v>
      </c>
      <c r="P78" s="166">
        <v>107.4</v>
      </c>
    </row>
    <row r="79" spans="2:18" s="8" customFormat="1" x14ac:dyDescent="0.2">
      <c r="C79" s="15">
        <v>42309</v>
      </c>
      <c r="D79" s="166">
        <v>110.3</v>
      </c>
      <c r="E79" s="166">
        <v>99</v>
      </c>
      <c r="F79" s="166">
        <v>104.4</v>
      </c>
      <c r="G79" s="166">
        <v>106.9</v>
      </c>
      <c r="H79" s="166">
        <v>107.1</v>
      </c>
      <c r="I79" s="166">
        <v>95</v>
      </c>
      <c r="J79" s="166">
        <v>110.6</v>
      </c>
      <c r="K79" s="166">
        <v>135.19999999999999</v>
      </c>
      <c r="L79" s="166">
        <v>76.900000000000006</v>
      </c>
      <c r="M79" s="166">
        <v>113.7</v>
      </c>
      <c r="N79" s="166">
        <v>134.6</v>
      </c>
      <c r="O79" s="166">
        <v>77.599999999999994</v>
      </c>
      <c r="P79" s="166">
        <v>103.3</v>
      </c>
    </row>
    <row r="80" spans="2:18" s="8" customFormat="1" x14ac:dyDescent="0.2">
      <c r="C80" s="15">
        <v>42339</v>
      </c>
      <c r="D80" s="166">
        <v>139.69999999999999</v>
      </c>
      <c r="E80" s="166">
        <v>118.6</v>
      </c>
      <c r="F80" s="166">
        <v>109.6</v>
      </c>
      <c r="G80" s="166">
        <v>131.5</v>
      </c>
      <c r="H80" s="166">
        <v>132.30000000000001</v>
      </c>
      <c r="I80" s="166">
        <v>176.5</v>
      </c>
      <c r="J80" s="166">
        <v>127.5</v>
      </c>
      <c r="K80" s="166">
        <v>152.6</v>
      </c>
      <c r="L80" s="166">
        <v>114.1</v>
      </c>
      <c r="M80" s="166">
        <v>134.5</v>
      </c>
      <c r="N80" s="166">
        <v>190.8</v>
      </c>
      <c r="O80" s="166">
        <v>86</v>
      </c>
      <c r="P80" s="166">
        <v>97.1</v>
      </c>
    </row>
    <row r="81" spans="2:16" s="8" customFormat="1" x14ac:dyDescent="0.2">
      <c r="C81" s="15">
        <v>42370</v>
      </c>
      <c r="D81" s="166">
        <v>103.1</v>
      </c>
      <c r="E81" s="166">
        <v>91.4</v>
      </c>
      <c r="F81" s="166">
        <v>98.9</v>
      </c>
      <c r="G81" s="166">
        <v>105.5</v>
      </c>
      <c r="H81" s="166">
        <v>106.1</v>
      </c>
      <c r="I81" s="166">
        <v>76.900000000000006</v>
      </c>
      <c r="J81" s="166">
        <v>93.3</v>
      </c>
      <c r="K81" s="166">
        <v>132.1</v>
      </c>
      <c r="L81" s="166">
        <v>135.19999999999999</v>
      </c>
      <c r="M81" s="166">
        <v>90.9</v>
      </c>
      <c r="N81" s="166">
        <v>111.8</v>
      </c>
      <c r="O81" s="166">
        <v>69.400000000000006</v>
      </c>
      <c r="P81" s="166">
        <v>94.3</v>
      </c>
    </row>
    <row r="82" spans="2:16" s="8" customFormat="1" x14ac:dyDescent="0.2">
      <c r="C82" s="15">
        <v>42401</v>
      </c>
      <c r="D82" s="166">
        <v>97.3</v>
      </c>
      <c r="E82" s="166">
        <v>86.6</v>
      </c>
      <c r="F82" s="166">
        <v>96.6</v>
      </c>
      <c r="G82" s="166">
        <v>102.3</v>
      </c>
      <c r="H82" s="166">
        <v>102.9</v>
      </c>
      <c r="I82" s="166">
        <v>64.8</v>
      </c>
      <c r="J82" s="166">
        <v>84.7</v>
      </c>
      <c r="K82" s="166">
        <v>127.3</v>
      </c>
      <c r="L82" s="166">
        <v>97.9</v>
      </c>
      <c r="M82" s="166">
        <v>96.5</v>
      </c>
      <c r="N82" s="166">
        <v>98.1</v>
      </c>
      <c r="O82" s="166">
        <v>66.7</v>
      </c>
      <c r="P82" s="166">
        <v>89.2</v>
      </c>
    </row>
    <row r="83" spans="2:16" s="8" customFormat="1" ht="12" thickBot="1" x14ac:dyDescent="0.25">
      <c r="B83" s="204"/>
      <c r="C83" s="206" t="s">
        <v>294</v>
      </c>
      <c r="D83" s="209">
        <v>104.5</v>
      </c>
      <c r="E83" s="205">
        <v>95.1</v>
      </c>
      <c r="F83" s="205">
        <v>101.5</v>
      </c>
      <c r="G83" s="205">
        <v>108</v>
      </c>
      <c r="H83" s="205">
        <v>108.8</v>
      </c>
      <c r="I83" s="205">
        <v>73.099999999999994</v>
      </c>
      <c r="J83" s="205">
        <v>89.1</v>
      </c>
      <c r="K83" s="205">
        <v>142.5</v>
      </c>
      <c r="L83" s="205">
        <v>75.2</v>
      </c>
      <c r="M83" s="205">
        <v>117.1</v>
      </c>
      <c r="N83" s="205">
        <v>114</v>
      </c>
      <c r="O83" s="205">
        <v>77.7</v>
      </c>
      <c r="P83" s="205">
        <v>96.8</v>
      </c>
    </row>
    <row r="84" spans="2:16" x14ac:dyDescent="0.2">
      <c r="C84" s="15" t="s">
        <v>183</v>
      </c>
      <c r="D84" s="120"/>
      <c r="E84" s="120"/>
      <c r="F84" s="120"/>
      <c r="G84" s="120"/>
      <c r="H84" s="120"/>
      <c r="I84" s="120"/>
      <c r="J84" s="120"/>
      <c r="K84" s="120"/>
    </row>
    <row r="85" spans="2:16" x14ac:dyDescent="0.2">
      <c r="C85" s="15" t="s">
        <v>299</v>
      </c>
      <c r="D85" s="150">
        <f>(D83/D71-1)*100</f>
        <v>-5.6859205776173312</v>
      </c>
      <c r="E85" s="150">
        <f t="shared" ref="E85:P85" si="0">(E83/E71-1)*100</f>
        <v>-7.9380445304937153</v>
      </c>
      <c r="F85" s="150">
        <f t="shared" si="0"/>
        <v>-10.097431355181586</v>
      </c>
      <c r="G85" s="150">
        <f t="shared" si="0"/>
        <v>-1.1893870082342106</v>
      </c>
      <c r="H85" s="150">
        <f t="shared" si="0"/>
        <v>-1.0009099181073733</v>
      </c>
      <c r="I85" s="150">
        <f t="shared" si="0"/>
        <v>-14.101057579318454</v>
      </c>
      <c r="J85" s="150">
        <f t="shared" si="0"/>
        <v>-13.829787234042568</v>
      </c>
      <c r="K85" s="150">
        <f t="shared" si="0"/>
        <v>2.004294917680749</v>
      </c>
      <c r="L85" s="150">
        <f t="shared" si="0"/>
        <v>-16.164994425863988</v>
      </c>
      <c r="M85" s="150">
        <f t="shared" si="0"/>
        <v>-8.9424572317262871</v>
      </c>
      <c r="N85" s="150">
        <f t="shared" si="0"/>
        <v>-11.901081916537869</v>
      </c>
      <c r="O85" s="150">
        <f t="shared" si="0"/>
        <v>-11.098398169336388</v>
      </c>
      <c r="P85" s="150">
        <f t="shared" si="0"/>
        <v>-14.563106796116509</v>
      </c>
    </row>
    <row r="86" spans="2:16" x14ac:dyDescent="0.2">
      <c r="C86" s="15" t="s">
        <v>185</v>
      </c>
      <c r="D86" s="150">
        <f>(SUM(D81:D83)/SUM(D69:D71)-1)*100</f>
        <v>-6.9575831553249978</v>
      </c>
      <c r="E86" s="150">
        <f t="shared" ref="E86:P86" si="1">(SUM(E81:E83)/SUM(E69:E71)-1)*100</f>
        <v>-9.3895155938951582</v>
      </c>
      <c r="F86" s="150">
        <f t="shared" si="1"/>
        <v>-9.4788174337092421</v>
      </c>
      <c r="G86" s="150">
        <f t="shared" si="1"/>
        <v>-2.8307692307692256</v>
      </c>
      <c r="H86" s="150">
        <f t="shared" si="1"/>
        <v>-2.7539779681762355</v>
      </c>
      <c r="I86" s="150">
        <f t="shared" si="1"/>
        <v>-12.895377128953777</v>
      </c>
      <c r="J86" s="150">
        <f t="shared" si="1"/>
        <v>-16.972334473111594</v>
      </c>
      <c r="K86" s="150">
        <f t="shared" si="1"/>
        <v>2.4471068060157863</v>
      </c>
      <c r="L86" s="150">
        <f t="shared" si="1"/>
        <v>-14.857774095553699</v>
      </c>
      <c r="M86" s="150">
        <f t="shared" si="1"/>
        <v>-16.780541131456673</v>
      </c>
      <c r="N86" s="150">
        <f t="shared" si="1"/>
        <v>-12.836383207750279</v>
      </c>
      <c r="O86" s="150">
        <f t="shared" si="1"/>
        <v>-13.476325374342368</v>
      </c>
      <c r="P86" s="150">
        <f t="shared" si="1"/>
        <v>-14.698721850273888</v>
      </c>
    </row>
    <row r="87" spans="2:16" x14ac:dyDescent="0.2">
      <c r="B87" s="110"/>
      <c r="C87" s="17" t="s">
        <v>184</v>
      </c>
      <c r="D87" s="151">
        <f>(SUM(D72:D83)/SUM(D60:D71)-1)*100</f>
        <v>-5.8147934123085836</v>
      </c>
      <c r="E87" s="151">
        <f t="shared" ref="E87:P87" si="2">(SUM(E72:E83)/SUM(E60:E71)-1)*100</f>
        <v>-9.6326405399187127</v>
      </c>
      <c r="F87" s="151">
        <f t="shared" si="2"/>
        <v>-7.4574068726537828</v>
      </c>
      <c r="G87" s="151">
        <f t="shared" si="2"/>
        <v>-2.8966032101530592</v>
      </c>
      <c r="H87" s="151">
        <f t="shared" si="2"/>
        <v>-2.9372397382510407</v>
      </c>
      <c r="I87" s="151">
        <f t="shared" si="2"/>
        <v>-10.591308477796257</v>
      </c>
      <c r="J87" s="151">
        <f t="shared" si="2"/>
        <v>-16.568935926773488</v>
      </c>
      <c r="K87" s="151">
        <f t="shared" si="2"/>
        <v>2.260027319011515</v>
      </c>
      <c r="L87" s="151">
        <f t="shared" si="2"/>
        <v>-13.160825978922119</v>
      </c>
      <c r="M87" s="151">
        <f t="shared" si="2"/>
        <v>-9.8651829659747285</v>
      </c>
      <c r="N87" s="151">
        <f t="shared" si="2"/>
        <v>-5.9842519685039512</v>
      </c>
      <c r="O87" s="151">
        <f t="shared" si="2"/>
        <v>-17.63778147726277</v>
      </c>
      <c r="P87" s="151">
        <f t="shared" si="2"/>
        <v>-10.893834367019329</v>
      </c>
    </row>
    <row r="88" spans="2:16" ht="12.75" x14ac:dyDescent="0.2">
      <c r="C88" s="19" t="s">
        <v>249</v>
      </c>
      <c r="H88" s="149"/>
    </row>
    <row r="89" spans="2:16" ht="12.75" x14ac:dyDescent="0.2">
      <c r="C89" s="148" t="s">
        <v>223</v>
      </c>
      <c r="H89" s="149"/>
    </row>
    <row r="90" spans="2:16" ht="12.75" x14ac:dyDescent="0.2">
      <c r="H90" s="149"/>
    </row>
    <row r="91" spans="2:16" ht="12.75" x14ac:dyDescent="0.2"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</row>
    <row r="92" spans="2:16" ht="12.75" x14ac:dyDescent="0.2"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</row>
    <row r="93" spans="2:16" ht="12.75" x14ac:dyDescent="0.2"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</row>
    <row r="94" spans="2:16" ht="12.75" x14ac:dyDescent="0.2"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</row>
    <row r="95" spans="2:16" ht="12.75" x14ac:dyDescent="0.2">
      <c r="H95" s="149"/>
    </row>
    <row r="96" spans="2:16" ht="12.75" x14ac:dyDescent="0.2">
      <c r="H96" s="149"/>
    </row>
    <row r="97" spans="8:8" ht="12.75" x14ac:dyDescent="0.2">
      <c r="H97" s="149"/>
    </row>
    <row r="98" spans="8:8" ht="12.75" x14ac:dyDescent="0.2">
      <c r="H98" s="149"/>
    </row>
    <row r="99" spans="8:8" ht="12.75" x14ac:dyDescent="0.2">
      <c r="H99" s="149"/>
    </row>
    <row r="100" spans="8:8" ht="12.75" x14ac:dyDescent="0.2">
      <c r="H100" s="149"/>
    </row>
    <row r="101" spans="8:8" ht="12.75" x14ac:dyDescent="0.2">
      <c r="H101" s="149"/>
    </row>
    <row r="102" spans="8:8" ht="12.75" x14ac:dyDescent="0.2">
      <c r="H102" s="149"/>
    </row>
    <row r="103" spans="8:8" ht="12.75" x14ac:dyDescent="0.2">
      <c r="H103" s="149"/>
    </row>
    <row r="104" spans="8:8" ht="12.75" x14ac:dyDescent="0.2">
      <c r="H104" s="149"/>
    </row>
  </sheetData>
  <mergeCells count="16">
    <mergeCell ref="P7:P8"/>
    <mergeCell ref="K7:K8"/>
    <mergeCell ref="L7:L8"/>
    <mergeCell ref="M7:M8"/>
    <mergeCell ref="N7:N8"/>
    <mergeCell ref="O7:O8"/>
    <mergeCell ref="C3:O3"/>
    <mergeCell ref="C4:O4"/>
    <mergeCell ref="C5:O5"/>
    <mergeCell ref="B7:C8"/>
    <mergeCell ref="D7:D8"/>
    <mergeCell ref="F7:F8"/>
    <mergeCell ref="G7:H7"/>
    <mergeCell ref="E7:E8"/>
    <mergeCell ref="I7:I8"/>
    <mergeCell ref="J7:J8"/>
  </mergeCells>
  <phoneticPr fontId="2" type="noConversion"/>
  <pageMargins left="0.19685039370078741" right="0.19685039370078741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>
    <pageSetUpPr fitToPage="1"/>
  </sheetPr>
  <dimension ref="A1:Z86"/>
  <sheetViews>
    <sheetView showGridLines="0" zoomScaleNormal="100" zoomScaleSheetLayoutView="100" workbookViewId="0">
      <pane xSplit="3" ySplit="8" topLeftCell="D72" activePane="bottomRight" state="frozen"/>
      <selection activeCell="Q29" sqref="Q29"/>
      <selection pane="topRight" activeCell="Q29" sqref="Q29"/>
      <selection pane="bottomLeft" activeCell="Q29" sqref="Q29"/>
      <selection pane="bottomRight" activeCell="Q29" sqref="Q29"/>
    </sheetView>
  </sheetViews>
  <sheetFormatPr defaultColWidth="10.28515625" defaultRowHeight="11.25" x14ac:dyDescent="0.2"/>
  <cols>
    <col min="1" max="1" width="3.7109375" style="1" customWidth="1"/>
    <col min="2" max="2" width="4.5703125" style="1" customWidth="1"/>
    <col min="3" max="3" width="13.42578125" style="19" customWidth="1"/>
    <col min="4" max="4" width="11.5703125" style="3" customWidth="1"/>
    <col min="5" max="10" width="12.7109375" style="3" customWidth="1"/>
    <col min="11" max="11" width="16.7109375" style="3" customWidth="1"/>
    <col min="12" max="12" width="12.7109375" style="3" customWidth="1"/>
    <col min="13" max="13" width="16.85546875" style="3" customWidth="1"/>
    <col min="14" max="15" width="12.7109375" style="3" customWidth="1"/>
    <col min="16" max="16384" width="10.28515625" style="1"/>
  </cols>
  <sheetData>
    <row r="1" spans="2:16" s="21" customFormat="1" ht="12.75" x14ac:dyDescent="0.2">
      <c r="B1" s="68" t="s">
        <v>181</v>
      </c>
      <c r="D1" s="11"/>
      <c r="E1" s="11"/>
      <c r="F1" s="11"/>
      <c r="G1" s="11"/>
      <c r="K1" s="244"/>
      <c r="L1" s="248"/>
      <c r="M1" s="249"/>
      <c r="P1" s="71" t="s">
        <v>291</v>
      </c>
    </row>
    <row r="2" spans="2:16" s="21" customFormat="1" ht="12.75" x14ac:dyDescent="0.2">
      <c r="B2" s="73"/>
      <c r="D2" s="11"/>
      <c r="E2" s="11"/>
      <c r="F2" s="11"/>
      <c r="G2" s="11"/>
      <c r="O2" s="71"/>
    </row>
    <row r="3" spans="2:16" s="37" customFormat="1" x14ac:dyDescent="0.2">
      <c r="B3" s="36"/>
      <c r="C3" s="253" t="s">
        <v>46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</row>
    <row r="4" spans="2:16" s="34" customFormat="1" ht="12.75" customHeight="1" x14ac:dyDescent="0.2">
      <c r="B4" s="38"/>
      <c r="C4" s="254" t="s">
        <v>222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71"/>
    </row>
    <row r="5" spans="2:16" s="37" customFormat="1" ht="11.25" customHeight="1" x14ac:dyDescent="0.2">
      <c r="B5" s="38"/>
      <c r="C5" s="256" t="s">
        <v>231</v>
      </c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9"/>
    </row>
    <row r="6" spans="2:16" s="37" customFormat="1" x14ac:dyDescent="0.2"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6" s="37" customFormat="1" ht="26.25" customHeight="1" x14ac:dyDescent="0.2">
      <c r="B7" s="257" t="s">
        <v>1</v>
      </c>
      <c r="C7" s="257"/>
      <c r="D7" s="259" t="s">
        <v>227</v>
      </c>
      <c r="E7" s="259" t="s">
        <v>226</v>
      </c>
      <c r="F7" s="257" t="s">
        <v>32</v>
      </c>
      <c r="G7" s="261" t="s">
        <v>33</v>
      </c>
      <c r="H7" s="262"/>
      <c r="I7" s="257" t="s">
        <v>34</v>
      </c>
      <c r="J7" s="257" t="s">
        <v>35</v>
      </c>
      <c r="K7" s="265" t="s">
        <v>232</v>
      </c>
      <c r="L7" s="265" t="s">
        <v>233</v>
      </c>
      <c r="M7" s="265" t="s">
        <v>234</v>
      </c>
      <c r="N7" s="265" t="s">
        <v>235</v>
      </c>
      <c r="O7" s="263" t="s">
        <v>224</v>
      </c>
      <c r="P7" s="263" t="s">
        <v>228</v>
      </c>
    </row>
    <row r="8" spans="2:16" s="37" customFormat="1" ht="23.25" customHeight="1" thickBot="1" x14ac:dyDescent="0.25">
      <c r="B8" s="258"/>
      <c r="C8" s="258"/>
      <c r="D8" s="260"/>
      <c r="E8" s="260"/>
      <c r="F8" s="258"/>
      <c r="G8" s="33" t="s">
        <v>31</v>
      </c>
      <c r="H8" s="33" t="s">
        <v>36</v>
      </c>
      <c r="I8" s="258"/>
      <c r="J8" s="258"/>
      <c r="K8" s="266"/>
      <c r="L8" s="266"/>
      <c r="M8" s="266"/>
      <c r="N8" s="266"/>
      <c r="O8" s="264"/>
      <c r="P8" s="264"/>
    </row>
    <row r="9" spans="2:16" s="8" customFormat="1" ht="12" thickTop="1" x14ac:dyDescent="0.2">
      <c r="B9" s="84" t="s">
        <v>187</v>
      </c>
      <c r="C9" s="15">
        <v>40179</v>
      </c>
      <c r="D9" s="164">
        <v>89.7</v>
      </c>
      <c r="E9" s="164">
        <v>87.9</v>
      </c>
      <c r="F9" s="164">
        <v>95.5</v>
      </c>
      <c r="G9" s="164">
        <v>92.9</v>
      </c>
      <c r="H9" s="164">
        <v>93</v>
      </c>
      <c r="I9" s="164">
        <v>89.6</v>
      </c>
      <c r="J9" s="164">
        <v>81.099999999999994</v>
      </c>
      <c r="K9" s="164">
        <v>86.4</v>
      </c>
      <c r="L9" s="164">
        <v>88</v>
      </c>
      <c r="M9" s="164">
        <v>79.5</v>
      </c>
      <c r="N9" s="164">
        <v>89.6</v>
      </c>
      <c r="O9" s="164">
        <v>85.8</v>
      </c>
      <c r="P9" s="166">
        <v>83.4</v>
      </c>
    </row>
    <row r="10" spans="2:16" s="8" customFormat="1" x14ac:dyDescent="0.2">
      <c r="B10" s="84" t="s">
        <v>37</v>
      </c>
      <c r="C10" s="15">
        <v>40210</v>
      </c>
      <c r="D10" s="164">
        <v>92.1</v>
      </c>
      <c r="E10" s="164">
        <v>91.4</v>
      </c>
      <c r="F10" s="164">
        <v>95.6</v>
      </c>
      <c r="G10" s="164">
        <v>95.7</v>
      </c>
      <c r="H10" s="164">
        <v>95.7</v>
      </c>
      <c r="I10" s="164">
        <v>93.2</v>
      </c>
      <c r="J10" s="164">
        <v>83.2</v>
      </c>
      <c r="K10" s="164">
        <v>90.1</v>
      </c>
      <c r="L10" s="164">
        <v>89</v>
      </c>
      <c r="M10" s="164">
        <v>76.099999999999994</v>
      </c>
      <c r="N10" s="164">
        <v>92.6</v>
      </c>
      <c r="O10" s="164">
        <v>90.1</v>
      </c>
      <c r="P10" s="166">
        <v>86.9</v>
      </c>
    </row>
    <row r="11" spans="2:16" s="8" customFormat="1" x14ac:dyDescent="0.2">
      <c r="B11" s="8" t="s">
        <v>37</v>
      </c>
      <c r="C11" s="15">
        <v>40238</v>
      </c>
      <c r="D11" s="164">
        <v>91.7</v>
      </c>
      <c r="E11" s="164">
        <v>97.3</v>
      </c>
      <c r="F11" s="164">
        <v>97.4</v>
      </c>
      <c r="G11" s="164">
        <v>95</v>
      </c>
      <c r="H11" s="164">
        <v>95</v>
      </c>
      <c r="I11" s="164">
        <v>94.3</v>
      </c>
      <c r="J11" s="164">
        <v>82.3</v>
      </c>
      <c r="K11" s="164">
        <v>89.2</v>
      </c>
      <c r="L11" s="164">
        <v>90.5</v>
      </c>
      <c r="M11" s="164">
        <v>82.4</v>
      </c>
      <c r="N11" s="164">
        <v>92.8</v>
      </c>
      <c r="O11" s="164">
        <v>102.1</v>
      </c>
      <c r="P11" s="166">
        <v>88.7</v>
      </c>
    </row>
    <row r="12" spans="2:16" s="8" customFormat="1" x14ac:dyDescent="0.2">
      <c r="B12" s="84" t="s">
        <v>37</v>
      </c>
      <c r="C12" s="15">
        <v>40269</v>
      </c>
      <c r="D12" s="164">
        <v>91.7</v>
      </c>
      <c r="E12" s="164">
        <v>89.4</v>
      </c>
      <c r="F12" s="164">
        <v>97.1</v>
      </c>
      <c r="G12" s="164">
        <v>94.7</v>
      </c>
      <c r="H12" s="164">
        <v>94.8</v>
      </c>
      <c r="I12" s="164">
        <v>99.4</v>
      </c>
      <c r="J12" s="164">
        <v>82.1</v>
      </c>
      <c r="K12" s="164">
        <v>88.6</v>
      </c>
      <c r="L12" s="164">
        <v>90.4</v>
      </c>
      <c r="M12" s="164">
        <v>79.7</v>
      </c>
      <c r="N12" s="164">
        <v>91.4</v>
      </c>
      <c r="O12" s="164">
        <v>88.5</v>
      </c>
      <c r="P12" s="166">
        <v>89.8</v>
      </c>
    </row>
    <row r="13" spans="2:16" s="8" customFormat="1" x14ac:dyDescent="0.2">
      <c r="B13" s="84" t="s">
        <v>37</v>
      </c>
      <c r="C13" s="15">
        <v>40299</v>
      </c>
      <c r="D13" s="164">
        <v>92.3</v>
      </c>
      <c r="E13" s="164">
        <v>90.2</v>
      </c>
      <c r="F13" s="164">
        <v>101</v>
      </c>
      <c r="G13" s="164">
        <v>95.6</v>
      </c>
      <c r="H13" s="164">
        <v>95.7</v>
      </c>
      <c r="I13" s="164">
        <v>94.2</v>
      </c>
      <c r="J13" s="164">
        <v>82.4</v>
      </c>
      <c r="K13" s="164">
        <v>89.2</v>
      </c>
      <c r="L13" s="164">
        <v>92.3</v>
      </c>
      <c r="M13" s="164">
        <v>81.2</v>
      </c>
      <c r="N13" s="164">
        <v>95</v>
      </c>
      <c r="O13" s="164">
        <v>86.1</v>
      </c>
      <c r="P13" s="166">
        <v>91.2</v>
      </c>
    </row>
    <row r="14" spans="2:16" s="8" customFormat="1" x14ac:dyDescent="0.2">
      <c r="B14" s="84" t="s">
        <v>37</v>
      </c>
      <c r="C14" s="15">
        <v>40330</v>
      </c>
      <c r="D14" s="164">
        <v>93.3</v>
      </c>
      <c r="E14" s="164">
        <v>90.8</v>
      </c>
      <c r="F14" s="164">
        <v>98.1</v>
      </c>
      <c r="G14" s="164">
        <v>97.3</v>
      </c>
      <c r="H14" s="164">
        <v>97.2</v>
      </c>
      <c r="I14" s="164">
        <v>95.8</v>
      </c>
      <c r="J14" s="164">
        <v>83.8</v>
      </c>
      <c r="K14" s="164">
        <v>88.9</v>
      </c>
      <c r="L14" s="164">
        <v>89.8</v>
      </c>
      <c r="M14" s="164">
        <v>86.7</v>
      </c>
      <c r="N14" s="164">
        <v>97.1</v>
      </c>
      <c r="O14" s="164">
        <v>86.1</v>
      </c>
      <c r="P14" s="166">
        <v>91.2</v>
      </c>
    </row>
    <row r="15" spans="2:16" s="8" customFormat="1" x14ac:dyDescent="0.2">
      <c r="B15" s="84" t="s">
        <v>37</v>
      </c>
      <c r="C15" s="15">
        <v>40360</v>
      </c>
      <c r="D15" s="164">
        <v>93.2</v>
      </c>
      <c r="E15" s="164">
        <v>91.7</v>
      </c>
      <c r="F15" s="164">
        <v>97.6</v>
      </c>
      <c r="G15" s="164">
        <v>96.3</v>
      </c>
      <c r="H15" s="164">
        <v>96.1</v>
      </c>
      <c r="I15" s="164">
        <v>95.9</v>
      </c>
      <c r="J15" s="164">
        <v>81.2</v>
      </c>
      <c r="K15" s="164">
        <v>89.5</v>
      </c>
      <c r="L15" s="164">
        <v>93.5</v>
      </c>
      <c r="M15" s="164">
        <v>82.3</v>
      </c>
      <c r="N15" s="164">
        <v>98.5</v>
      </c>
      <c r="O15" s="164">
        <v>89.6</v>
      </c>
      <c r="P15" s="166">
        <v>93.3</v>
      </c>
    </row>
    <row r="16" spans="2:16" s="8" customFormat="1" x14ac:dyDescent="0.2">
      <c r="B16" s="84" t="s">
        <v>37</v>
      </c>
      <c r="C16" s="15">
        <v>40391</v>
      </c>
      <c r="D16" s="164">
        <v>95.3</v>
      </c>
      <c r="E16" s="164">
        <v>95.1</v>
      </c>
      <c r="F16" s="164">
        <v>98.5</v>
      </c>
      <c r="G16" s="164">
        <v>97.7</v>
      </c>
      <c r="H16" s="164">
        <v>97.9</v>
      </c>
      <c r="I16" s="164">
        <v>99.2</v>
      </c>
      <c r="J16" s="164">
        <v>86.5</v>
      </c>
      <c r="K16" s="164">
        <v>92.8</v>
      </c>
      <c r="L16" s="164">
        <v>97.3</v>
      </c>
      <c r="M16" s="164">
        <v>81.900000000000006</v>
      </c>
      <c r="N16" s="164">
        <v>98.9</v>
      </c>
      <c r="O16" s="164">
        <v>95</v>
      </c>
      <c r="P16" s="166">
        <v>95.4</v>
      </c>
    </row>
    <row r="17" spans="2:20" s="8" customFormat="1" ht="11.25" customHeight="1" x14ac:dyDescent="0.2">
      <c r="B17" s="84" t="s">
        <v>37</v>
      </c>
      <c r="C17" s="15">
        <v>40422</v>
      </c>
      <c r="D17" s="164">
        <v>95.9</v>
      </c>
      <c r="E17" s="164">
        <v>96</v>
      </c>
      <c r="F17" s="164">
        <v>99.8</v>
      </c>
      <c r="G17" s="164">
        <v>97.4</v>
      </c>
      <c r="H17" s="164">
        <v>97.4</v>
      </c>
      <c r="I17" s="164">
        <v>98.3</v>
      </c>
      <c r="J17" s="164">
        <v>88</v>
      </c>
      <c r="K17" s="164">
        <v>92</v>
      </c>
      <c r="L17" s="164">
        <v>98.6</v>
      </c>
      <c r="M17" s="164">
        <v>90</v>
      </c>
      <c r="N17" s="164">
        <v>101.6</v>
      </c>
      <c r="O17" s="164">
        <v>95.7</v>
      </c>
      <c r="P17" s="166">
        <v>96</v>
      </c>
    </row>
    <row r="18" spans="2:20" s="8" customFormat="1" x14ac:dyDescent="0.2">
      <c r="B18" s="84" t="s">
        <v>37</v>
      </c>
      <c r="C18" s="15">
        <v>40452</v>
      </c>
      <c r="D18" s="164">
        <v>96</v>
      </c>
      <c r="E18" s="164">
        <v>97.4</v>
      </c>
      <c r="F18" s="164">
        <v>99.9</v>
      </c>
      <c r="G18" s="164">
        <v>97.4</v>
      </c>
      <c r="H18" s="164">
        <v>97.4</v>
      </c>
      <c r="I18" s="164">
        <v>100</v>
      </c>
      <c r="J18" s="164">
        <v>90.1</v>
      </c>
      <c r="K18" s="164">
        <v>94.3</v>
      </c>
      <c r="L18" s="164">
        <v>97.5</v>
      </c>
      <c r="M18" s="164">
        <v>81.2</v>
      </c>
      <c r="N18" s="164">
        <v>99.2</v>
      </c>
      <c r="O18" s="164">
        <v>101.2</v>
      </c>
      <c r="P18" s="166">
        <v>89.6</v>
      </c>
    </row>
    <row r="19" spans="2:20" s="8" customFormat="1" x14ac:dyDescent="0.2">
      <c r="B19" s="84" t="s">
        <v>37</v>
      </c>
      <c r="C19" s="15">
        <v>40483</v>
      </c>
      <c r="D19" s="164">
        <v>96.4</v>
      </c>
      <c r="E19" s="164">
        <v>97.6</v>
      </c>
      <c r="F19" s="164">
        <v>99.7</v>
      </c>
      <c r="G19" s="164">
        <v>96.7</v>
      </c>
      <c r="H19" s="164">
        <v>96.6</v>
      </c>
      <c r="I19" s="164">
        <v>97.1</v>
      </c>
      <c r="J19" s="164">
        <v>92.1</v>
      </c>
      <c r="K19" s="164">
        <v>94.8</v>
      </c>
      <c r="L19" s="164">
        <v>98.2</v>
      </c>
      <c r="M19" s="164">
        <v>85.9</v>
      </c>
      <c r="N19" s="164">
        <v>98.1</v>
      </c>
      <c r="O19" s="164">
        <v>100.6</v>
      </c>
      <c r="P19" s="166">
        <v>97.6</v>
      </c>
    </row>
    <row r="20" spans="2:20" s="8" customFormat="1" x14ac:dyDescent="0.2">
      <c r="B20" s="16" t="s">
        <v>37</v>
      </c>
      <c r="C20" s="17">
        <v>40513</v>
      </c>
      <c r="D20" s="167">
        <v>97</v>
      </c>
      <c r="E20" s="167">
        <v>98.6</v>
      </c>
      <c r="F20" s="167">
        <v>101.6</v>
      </c>
      <c r="G20" s="167">
        <v>97.2</v>
      </c>
      <c r="H20" s="167">
        <v>97.1</v>
      </c>
      <c r="I20" s="167">
        <v>98.8</v>
      </c>
      <c r="J20" s="167">
        <v>93.1</v>
      </c>
      <c r="K20" s="167">
        <v>97.9</v>
      </c>
      <c r="L20" s="167">
        <v>106.4</v>
      </c>
      <c r="M20" s="167">
        <v>90</v>
      </c>
      <c r="N20" s="167">
        <v>98.1</v>
      </c>
      <c r="O20" s="167">
        <v>103</v>
      </c>
      <c r="P20" s="168">
        <v>98.1</v>
      </c>
    </row>
    <row r="21" spans="2:20" s="8" customFormat="1" x14ac:dyDescent="0.2">
      <c r="B21" s="84" t="s">
        <v>188</v>
      </c>
      <c r="C21" s="15">
        <v>40544</v>
      </c>
      <c r="D21" s="164">
        <v>97.1</v>
      </c>
      <c r="E21" s="164">
        <v>97.8</v>
      </c>
      <c r="F21" s="164">
        <v>101.7</v>
      </c>
      <c r="G21" s="164">
        <v>97.3</v>
      </c>
      <c r="H21" s="164">
        <v>97.4</v>
      </c>
      <c r="I21" s="164">
        <v>98.7</v>
      </c>
      <c r="J21" s="164">
        <v>95.8</v>
      </c>
      <c r="K21" s="164">
        <v>97</v>
      </c>
      <c r="L21" s="164">
        <v>97.9</v>
      </c>
      <c r="M21" s="164">
        <v>83.5</v>
      </c>
      <c r="N21" s="164">
        <v>94.1</v>
      </c>
      <c r="O21" s="164">
        <v>98.7</v>
      </c>
      <c r="P21" s="166">
        <v>95</v>
      </c>
    </row>
    <row r="22" spans="2:20" s="8" customFormat="1" x14ac:dyDescent="0.2">
      <c r="B22" s="84" t="s">
        <v>37</v>
      </c>
      <c r="C22" s="15">
        <v>40575</v>
      </c>
      <c r="D22" s="164">
        <v>97.4</v>
      </c>
      <c r="E22" s="164">
        <v>99.5</v>
      </c>
      <c r="F22" s="164">
        <v>101.3</v>
      </c>
      <c r="G22" s="164">
        <v>97.8</v>
      </c>
      <c r="H22" s="164">
        <v>97.9</v>
      </c>
      <c r="I22" s="164">
        <v>101.8</v>
      </c>
      <c r="J22" s="164">
        <v>95.1</v>
      </c>
      <c r="K22" s="164">
        <v>96.3</v>
      </c>
      <c r="L22" s="164">
        <v>98.8</v>
      </c>
      <c r="M22" s="164">
        <v>85.9</v>
      </c>
      <c r="N22" s="164">
        <v>98.5</v>
      </c>
      <c r="O22" s="164">
        <v>100.9</v>
      </c>
      <c r="P22" s="166">
        <v>95.3</v>
      </c>
    </row>
    <row r="23" spans="2:20" s="8" customFormat="1" x14ac:dyDescent="0.2">
      <c r="B23" s="84" t="s">
        <v>37</v>
      </c>
      <c r="C23" s="15">
        <v>40603</v>
      </c>
      <c r="D23" s="164">
        <v>98.7</v>
      </c>
      <c r="E23" s="164">
        <v>100.1</v>
      </c>
      <c r="F23" s="164">
        <v>101.6</v>
      </c>
      <c r="G23" s="164">
        <v>99.5</v>
      </c>
      <c r="H23" s="164">
        <v>99.3</v>
      </c>
      <c r="I23" s="164">
        <v>102.6</v>
      </c>
      <c r="J23" s="164">
        <v>96.7</v>
      </c>
      <c r="K23" s="164">
        <v>97</v>
      </c>
      <c r="L23" s="164">
        <v>97.5</v>
      </c>
      <c r="M23" s="164">
        <v>85.3</v>
      </c>
      <c r="N23" s="164">
        <v>100.7</v>
      </c>
      <c r="O23" s="164">
        <v>103.3</v>
      </c>
      <c r="P23" s="166">
        <v>98.7</v>
      </c>
    </row>
    <row r="24" spans="2:20" s="8" customFormat="1" x14ac:dyDescent="0.2">
      <c r="B24" s="84" t="s">
        <v>37</v>
      </c>
      <c r="C24" s="15">
        <v>40634</v>
      </c>
      <c r="D24" s="164">
        <v>98.8</v>
      </c>
      <c r="E24" s="164">
        <v>100</v>
      </c>
      <c r="F24" s="164">
        <v>98.6</v>
      </c>
      <c r="G24" s="164">
        <v>99.8</v>
      </c>
      <c r="H24" s="164">
        <v>99.6</v>
      </c>
      <c r="I24" s="164">
        <v>99.5</v>
      </c>
      <c r="J24" s="164">
        <v>97.3</v>
      </c>
      <c r="K24" s="164">
        <v>98.3</v>
      </c>
      <c r="L24" s="164">
        <v>97</v>
      </c>
      <c r="M24" s="164">
        <v>81.900000000000006</v>
      </c>
      <c r="N24" s="164">
        <v>102</v>
      </c>
      <c r="O24" s="164">
        <v>103</v>
      </c>
      <c r="P24" s="166">
        <v>97</v>
      </c>
    </row>
    <row r="25" spans="2:20" s="8" customFormat="1" x14ac:dyDescent="0.2">
      <c r="B25" s="84" t="s">
        <v>37</v>
      </c>
      <c r="C25" s="15">
        <v>40664</v>
      </c>
      <c r="D25" s="164">
        <v>99.8</v>
      </c>
      <c r="E25" s="164">
        <v>101.1</v>
      </c>
      <c r="F25" s="164">
        <v>99.1</v>
      </c>
      <c r="G25" s="164">
        <v>100.1</v>
      </c>
      <c r="H25" s="164">
        <v>100.2</v>
      </c>
      <c r="I25" s="164">
        <v>101.5</v>
      </c>
      <c r="J25" s="164">
        <v>99.6</v>
      </c>
      <c r="K25" s="164">
        <v>99.7</v>
      </c>
      <c r="L25" s="164">
        <v>100.1</v>
      </c>
      <c r="M25" s="164">
        <v>98.3</v>
      </c>
      <c r="N25" s="164">
        <v>98.8</v>
      </c>
      <c r="O25" s="164">
        <v>104.9</v>
      </c>
      <c r="P25" s="166">
        <v>101.8</v>
      </c>
    </row>
    <row r="26" spans="2:20" s="8" customFormat="1" x14ac:dyDescent="0.2">
      <c r="B26" s="84" t="s">
        <v>37</v>
      </c>
      <c r="C26" s="15">
        <v>40695</v>
      </c>
      <c r="D26" s="164">
        <v>99.8</v>
      </c>
      <c r="E26" s="164">
        <v>100.7</v>
      </c>
      <c r="F26" s="164">
        <v>99</v>
      </c>
      <c r="G26" s="164">
        <v>99.5</v>
      </c>
      <c r="H26" s="164">
        <v>99.3</v>
      </c>
      <c r="I26" s="164">
        <v>106.5</v>
      </c>
      <c r="J26" s="164">
        <v>98.4</v>
      </c>
      <c r="K26" s="164">
        <v>100</v>
      </c>
      <c r="L26" s="164">
        <v>100.6</v>
      </c>
      <c r="M26" s="164">
        <v>116.8</v>
      </c>
      <c r="N26" s="164">
        <v>101</v>
      </c>
      <c r="O26" s="164">
        <v>100.1</v>
      </c>
      <c r="P26" s="166">
        <v>104.6</v>
      </c>
    </row>
    <row r="27" spans="2:20" s="8" customFormat="1" x14ac:dyDescent="0.2">
      <c r="B27" s="84" t="s">
        <v>37</v>
      </c>
      <c r="C27" s="15">
        <v>40725</v>
      </c>
      <c r="D27" s="164">
        <v>100.5</v>
      </c>
      <c r="E27" s="164">
        <v>100.5</v>
      </c>
      <c r="F27" s="164">
        <v>99.9</v>
      </c>
      <c r="G27" s="164">
        <v>100.9</v>
      </c>
      <c r="H27" s="164">
        <v>100.9</v>
      </c>
      <c r="I27" s="164">
        <v>98.9</v>
      </c>
      <c r="J27" s="164">
        <v>99.8</v>
      </c>
      <c r="K27" s="164">
        <v>100.8</v>
      </c>
      <c r="L27" s="164">
        <v>100.9</v>
      </c>
      <c r="M27" s="164">
        <v>100.6</v>
      </c>
      <c r="N27" s="164">
        <v>101.7</v>
      </c>
      <c r="O27" s="164">
        <v>100.2</v>
      </c>
      <c r="P27" s="166">
        <v>100.3</v>
      </c>
    </row>
    <row r="28" spans="2:20" s="8" customFormat="1" x14ac:dyDescent="0.2">
      <c r="B28" s="84" t="s">
        <v>37</v>
      </c>
      <c r="C28" s="15">
        <v>40756</v>
      </c>
      <c r="D28" s="164">
        <v>100.3</v>
      </c>
      <c r="E28" s="164">
        <v>98.7</v>
      </c>
      <c r="F28" s="164">
        <v>99.6</v>
      </c>
      <c r="G28" s="164">
        <v>101</v>
      </c>
      <c r="H28" s="164">
        <v>101</v>
      </c>
      <c r="I28" s="164">
        <v>97.6</v>
      </c>
      <c r="J28" s="164">
        <v>99</v>
      </c>
      <c r="K28" s="164">
        <v>99.7</v>
      </c>
      <c r="L28" s="164">
        <v>102</v>
      </c>
      <c r="M28" s="164">
        <v>98.6</v>
      </c>
      <c r="N28" s="164">
        <v>100.9</v>
      </c>
      <c r="O28" s="164">
        <v>94.9</v>
      </c>
      <c r="P28" s="166">
        <v>102.5</v>
      </c>
    </row>
    <row r="29" spans="2:20" s="8" customFormat="1" x14ac:dyDescent="0.2">
      <c r="B29" s="84" t="s">
        <v>37</v>
      </c>
      <c r="C29" s="15">
        <v>40787</v>
      </c>
      <c r="D29" s="164">
        <v>100.8</v>
      </c>
      <c r="E29" s="164">
        <v>99.6</v>
      </c>
      <c r="F29" s="164">
        <v>98.2</v>
      </c>
      <c r="G29" s="164">
        <v>100.7</v>
      </c>
      <c r="H29" s="164">
        <v>100.6</v>
      </c>
      <c r="I29" s="164">
        <v>98.8</v>
      </c>
      <c r="J29" s="164">
        <v>102.2</v>
      </c>
      <c r="K29" s="164">
        <v>102</v>
      </c>
      <c r="L29" s="164">
        <v>100.4</v>
      </c>
      <c r="M29" s="164">
        <v>98.8</v>
      </c>
      <c r="N29" s="164">
        <v>100.8</v>
      </c>
      <c r="O29" s="164">
        <v>97.9</v>
      </c>
      <c r="P29" s="166">
        <v>103.3</v>
      </c>
    </row>
    <row r="30" spans="2:20" s="8" customFormat="1" x14ac:dyDescent="0.2">
      <c r="B30" s="84" t="s">
        <v>37</v>
      </c>
      <c r="C30" s="15">
        <v>40817</v>
      </c>
      <c r="D30" s="164">
        <v>100.7</v>
      </c>
      <c r="E30" s="164">
        <v>99.3</v>
      </c>
      <c r="F30" s="164">
        <v>98.8</v>
      </c>
      <c r="G30" s="164">
        <v>100.4</v>
      </c>
      <c r="H30" s="164">
        <v>100.5</v>
      </c>
      <c r="I30" s="164">
        <v>98.5</v>
      </c>
      <c r="J30" s="164">
        <v>102.2</v>
      </c>
      <c r="K30" s="164">
        <v>101.2</v>
      </c>
      <c r="L30" s="164">
        <v>102</v>
      </c>
      <c r="M30" s="164">
        <v>101.8</v>
      </c>
      <c r="N30" s="164">
        <v>100.7</v>
      </c>
      <c r="O30" s="164">
        <v>96.6</v>
      </c>
      <c r="P30" s="166">
        <v>96.3</v>
      </c>
    </row>
    <row r="31" spans="2:20" s="8" customFormat="1" x14ac:dyDescent="0.2">
      <c r="B31" s="84" t="s">
        <v>37</v>
      </c>
      <c r="C31" s="15">
        <v>40848</v>
      </c>
      <c r="D31" s="164">
        <v>102.1</v>
      </c>
      <c r="E31" s="164">
        <v>100.7</v>
      </c>
      <c r="F31" s="164">
        <v>101</v>
      </c>
      <c r="G31" s="164">
        <v>101.5</v>
      </c>
      <c r="H31" s="164">
        <v>101.6</v>
      </c>
      <c r="I31" s="164">
        <v>97.5</v>
      </c>
      <c r="J31" s="164">
        <v>103.2</v>
      </c>
      <c r="K31" s="164">
        <v>102.7</v>
      </c>
      <c r="L31" s="164">
        <v>101.5</v>
      </c>
      <c r="M31" s="164">
        <v>105.7</v>
      </c>
      <c r="N31" s="164">
        <v>99</v>
      </c>
      <c r="O31" s="164">
        <v>98.8</v>
      </c>
      <c r="P31" s="166">
        <v>104</v>
      </c>
    </row>
    <row r="32" spans="2:20" s="8" customFormat="1" x14ac:dyDescent="0.2">
      <c r="B32" s="16" t="s">
        <v>37</v>
      </c>
      <c r="C32" s="17">
        <v>40878</v>
      </c>
      <c r="D32" s="167">
        <v>103</v>
      </c>
      <c r="E32" s="167">
        <v>102.5</v>
      </c>
      <c r="F32" s="167">
        <v>101.4</v>
      </c>
      <c r="G32" s="167">
        <v>100.2</v>
      </c>
      <c r="H32" s="167">
        <v>100</v>
      </c>
      <c r="I32" s="167">
        <v>98</v>
      </c>
      <c r="J32" s="167">
        <v>107.4</v>
      </c>
      <c r="K32" s="167">
        <v>105.5</v>
      </c>
      <c r="L32" s="167">
        <v>101.6</v>
      </c>
      <c r="M32" s="167">
        <v>128.1</v>
      </c>
      <c r="N32" s="167">
        <v>102.5</v>
      </c>
      <c r="O32" s="167">
        <v>101.9</v>
      </c>
      <c r="P32" s="168">
        <v>103.8</v>
      </c>
      <c r="R32" s="146"/>
      <c r="S32" s="146"/>
      <c r="T32" s="146"/>
    </row>
    <row r="33" spans="2:16" s="8" customFormat="1" x14ac:dyDescent="0.2">
      <c r="B33" s="84" t="s">
        <v>189</v>
      </c>
      <c r="C33" s="15">
        <v>40909</v>
      </c>
      <c r="D33" s="164">
        <v>105.3</v>
      </c>
      <c r="E33" s="164">
        <v>104.2</v>
      </c>
      <c r="F33" s="164">
        <v>101.3</v>
      </c>
      <c r="G33" s="164">
        <v>107.4</v>
      </c>
      <c r="H33" s="164">
        <v>108.3</v>
      </c>
      <c r="I33" s="164">
        <v>101.6</v>
      </c>
      <c r="J33" s="164">
        <v>108.1</v>
      </c>
      <c r="K33" s="164">
        <v>105</v>
      </c>
      <c r="L33" s="164">
        <v>103.5</v>
      </c>
      <c r="M33" s="164">
        <v>108.1</v>
      </c>
      <c r="N33" s="164">
        <v>104</v>
      </c>
      <c r="O33" s="164">
        <v>101.7</v>
      </c>
      <c r="P33" s="166">
        <v>105.5</v>
      </c>
    </row>
    <row r="34" spans="2:16" s="8" customFormat="1" x14ac:dyDescent="0.2">
      <c r="B34" s="84" t="s">
        <v>37</v>
      </c>
      <c r="C34" s="15">
        <v>40940</v>
      </c>
      <c r="D34" s="164">
        <v>106.2</v>
      </c>
      <c r="E34" s="164">
        <v>104.4</v>
      </c>
      <c r="F34" s="164">
        <v>104.2</v>
      </c>
      <c r="G34" s="164">
        <v>107.1</v>
      </c>
      <c r="H34" s="164">
        <v>107.5</v>
      </c>
      <c r="I34" s="164">
        <v>99.5</v>
      </c>
      <c r="J34" s="164">
        <v>109.8</v>
      </c>
      <c r="K34" s="164">
        <v>105.1</v>
      </c>
      <c r="L34" s="164">
        <v>100</v>
      </c>
      <c r="M34" s="164">
        <v>105.9</v>
      </c>
      <c r="N34" s="164">
        <v>105.1</v>
      </c>
      <c r="O34" s="164">
        <v>100.5</v>
      </c>
      <c r="P34" s="166">
        <v>107.8</v>
      </c>
    </row>
    <row r="35" spans="2:16" s="8" customFormat="1" x14ac:dyDescent="0.2">
      <c r="B35" s="84" t="s">
        <v>37</v>
      </c>
      <c r="C35" s="15">
        <v>40969</v>
      </c>
      <c r="D35" s="164">
        <v>106.6</v>
      </c>
      <c r="E35" s="164">
        <v>105.1</v>
      </c>
      <c r="F35" s="164">
        <v>104.2</v>
      </c>
      <c r="G35" s="164">
        <v>108.3</v>
      </c>
      <c r="H35" s="164">
        <v>108.6</v>
      </c>
      <c r="I35" s="164">
        <v>100</v>
      </c>
      <c r="J35" s="164">
        <v>110.1</v>
      </c>
      <c r="K35" s="164">
        <v>107.3</v>
      </c>
      <c r="L35" s="164">
        <v>100.5</v>
      </c>
      <c r="M35" s="164">
        <v>110.8</v>
      </c>
      <c r="N35" s="164">
        <v>105</v>
      </c>
      <c r="O35" s="164">
        <v>100.1</v>
      </c>
      <c r="P35" s="166">
        <v>107.9</v>
      </c>
    </row>
    <row r="36" spans="2:16" s="8" customFormat="1" x14ac:dyDescent="0.2">
      <c r="B36" s="84" t="s">
        <v>37</v>
      </c>
      <c r="C36" s="15">
        <v>41000</v>
      </c>
      <c r="D36" s="164">
        <v>107.4</v>
      </c>
      <c r="E36" s="164">
        <v>105.4</v>
      </c>
      <c r="F36" s="164">
        <v>105.8</v>
      </c>
      <c r="G36" s="164">
        <v>107.6</v>
      </c>
      <c r="H36" s="164">
        <v>107.9</v>
      </c>
      <c r="I36" s="164">
        <v>102.8</v>
      </c>
      <c r="J36" s="164">
        <v>111.4</v>
      </c>
      <c r="K36" s="164">
        <v>108.6</v>
      </c>
      <c r="L36" s="164">
        <v>97.8</v>
      </c>
      <c r="M36" s="164">
        <v>109</v>
      </c>
      <c r="N36" s="164">
        <v>105.1</v>
      </c>
      <c r="O36" s="164">
        <v>100.3</v>
      </c>
      <c r="P36" s="166">
        <v>107.3</v>
      </c>
    </row>
    <row r="37" spans="2:16" s="8" customFormat="1" x14ac:dyDescent="0.2">
      <c r="B37" s="84" t="s">
        <v>37</v>
      </c>
      <c r="C37" s="15">
        <v>41030</v>
      </c>
      <c r="D37" s="164">
        <v>106.9</v>
      </c>
      <c r="E37" s="164">
        <v>105</v>
      </c>
      <c r="F37" s="164">
        <v>105</v>
      </c>
      <c r="G37" s="164">
        <v>108</v>
      </c>
      <c r="H37" s="164">
        <v>108.1</v>
      </c>
      <c r="I37" s="164">
        <v>103.2</v>
      </c>
      <c r="J37" s="164">
        <v>107.7</v>
      </c>
      <c r="K37" s="164">
        <v>109.7</v>
      </c>
      <c r="L37" s="164">
        <v>103.1</v>
      </c>
      <c r="M37" s="164">
        <v>110.3</v>
      </c>
      <c r="N37" s="164">
        <v>106.5</v>
      </c>
      <c r="O37" s="164">
        <v>102.3</v>
      </c>
      <c r="P37" s="166">
        <v>106.7</v>
      </c>
    </row>
    <row r="38" spans="2:16" s="8" customFormat="1" x14ac:dyDescent="0.2">
      <c r="B38" s="84" t="s">
        <v>37</v>
      </c>
      <c r="C38" s="15">
        <v>41061</v>
      </c>
      <c r="D38" s="164">
        <v>108.6</v>
      </c>
      <c r="E38" s="164">
        <v>112.2</v>
      </c>
      <c r="F38" s="164">
        <v>105.9</v>
      </c>
      <c r="G38" s="164">
        <v>108.8</v>
      </c>
      <c r="H38" s="164">
        <v>109</v>
      </c>
      <c r="I38" s="164">
        <v>105.5</v>
      </c>
      <c r="J38" s="164">
        <v>113.1</v>
      </c>
      <c r="K38" s="164">
        <v>112</v>
      </c>
      <c r="L38" s="164">
        <v>107.9</v>
      </c>
      <c r="M38" s="164">
        <v>101.9</v>
      </c>
      <c r="N38" s="164">
        <v>108.6</v>
      </c>
      <c r="O38" s="164">
        <v>119.8</v>
      </c>
      <c r="P38" s="166">
        <v>106.8</v>
      </c>
    </row>
    <row r="39" spans="2:16" x14ac:dyDescent="0.2">
      <c r="B39" s="84" t="s">
        <v>37</v>
      </c>
      <c r="C39" s="15">
        <v>41091</v>
      </c>
      <c r="D39" s="164">
        <v>109.6</v>
      </c>
      <c r="E39" s="164">
        <v>110.5</v>
      </c>
      <c r="F39" s="164">
        <v>108</v>
      </c>
      <c r="G39" s="164">
        <v>109.3</v>
      </c>
      <c r="H39" s="164">
        <v>110</v>
      </c>
      <c r="I39" s="164">
        <v>106.3</v>
      </c>
      <c r="J39" s="164">
        <v>112.4</v>
      </c>
      <c r="K39" s="164">
        <v>111.9</v>
      </c>
      <c r="L39" s="164">
        <v>108.4</v>
      </c>
      <c r="M39" s="164">
        <v>110.4</v>
      </c>
      <c r="N39" s="164">
        <v>108.8</v>
      </c>
      <c r="O39" s="164">
        <v>112.8</v>
      </c>
      <c r="P39" s="165">
        <v>106.5</v>
      </c>
    </row>
    <row r="40" spans="2:16" x14ac:dyDescent="0.2">
      <c r="B40" s="84" t="s">
        <v>37</v>
      </c>
      <c r="C40" s="15">
        <v>41122</v>
      </c>
      <c r="D40" s="164">
        <v>109.4</v>
      </c>
      <c r="E40" s="164">
        <v>115.1</v>
      </c>
      <c r="F40" s="164">
        <v>109.1</v>
      </c>
      <c r="G40" s="164">
        <v>108.2</v>
      </c>
      <c r="H40" s="164">
        <v>108.6</v>
      </c>
      <c r="I40" s="164">
        <v>105.1</v>
      </c>
      <c r="J40" s="164">
        <v>114.3</v>
      </c>
      <c r="K40" s="164">
        <v>112.3</v>
      </c>
      <c r="L40" s="164">
        <v>108.5</v>
      </c>
      <c r="M40" s="164">
        <v>108</v>
      </c>
      <c r="N40" s="164">
        <v>111.5</v>
      </c>
      <c r="O40" s="164">
        <v>124.9</v>
      </c>
      <c r="P40" s="165">
        <v>112.7</v>
      </c>
    </row>
    <row r="41" spans="2:16" x14ac:dyDescent="0.2">
      <c r="B41" s="84" t="s">
        <v>37</v>
      </c>
      <c r="C41" s="15">
        <v>41153</v>
      </c>
      <c r="D41" s="164">
        <v>109.6</v>
      </c>
      <c r="E41" s="164">
        <v>104.3</v>
      </c>
      <c r="F41" s="164">
        <v>110.3</v>
      </c>
      <c r="G41" s="164">
        <v>109.3</v>
      </c>
      <c r="H41" s="164">
        <v>110</v>
      </c>
      <c r="I41" s="164">
        <v>105.2</v>
      </c>
      <c r="J41" s="164">
        <v>112</v>
      </c>
      <c r="K41" s="164">
        <v>112.1</v>
      </c>
      <c r="L41" s="164">
        <v>108.8</v>
      </c>
      <c r="M41" s="164">
        <v>105.7</v>
      </c>
      <c r="N41" s="164">
        <v>109.7</v>
      </c>
      <c r="O41" s="164">
        <v>94.2</v>
      </c>
      <c r="P41" s="165">
        <v>104.8</v>
      </c>
    </row>
    <row r="42" spans="2:16" x14ac:dyDescent="0.2">
      <c r="B42" s="84" t="s">
        <v>37</v>
      </c>
      <c r="C42" s="15">
        <v>41183</v>
      </c>
      <c r="D42" s="164">
        <v>109.8</v>
      </c>
      <c r="E42" s="164">
        <v>110.4</v>
      </c>
      <c r="F42" s="164">
        <v>109.5</v>
      </c>
      <c r="G42" s="164">
        <v>108.8</v>
      </c>
      <c r="H42" s="164">
        <v>109.3</v>
      </c>
      <c r="I42" s="164">
        <v>102.8</v>
      </c>
      <c r="J42" s="164">
        <v>113.6</v>
      </c>
      <c r="K42" s="164">
        <v>112.4</v>
      </c>
      <c r="L42" s="164">
        <v>109.4</v>
      </c>
      <c r="M42" s="164">
        <v>110.1</v>
      </c>
      <c r="N42" s="164">
        <v>113</v>
      </c>
      <c r="O42" s="164">
        <v>110.5</v>
      </c>
      <c r="P42" s="165">
        <v>109.9</v>
      </c>
    </row>
    <row r="43" spans="2:16" x14ac:dyDescent="0.2">
      <c r="B43" s="84" t="s">
        <v>37</v>
      </c>
      <c r="C43" s="15">
        <v>41214</v>
      </c>
      <c r="D43" s="164">
        <v>109.7</v>
      </c>
      <c r="E43" s="164">
        <v>107.5</v>
      </c>
      <c r="F43" s="164">
        <v>107.4</v>
      </c>
      <c r="G43" s="164">
        <v>108.8</v>
      </c>
      <c r="H43" s="164">
        <v>109.3</v>
      </c>
      <c r="I43" s="164">
        <v>103.2</v>
      </c>
      <c r="J43" s="164">
        <v>110.7</v>
      </c>
      <c r="K43" s="164">
        <v>112.5</v>
      </c>
      <c r="L43" s="164">
        <v>109.9</v>
      </c>
      <c r="M43" s="164">
        <v>102.8</v>
      </c>
      <c r="N43" s="164">
        <v>115.2</v>
      </c>
      <c r="O43" s="164">
        <v>104.9</v>
      </c>
      <c r="P43" s="165">
        <v>110.9</v>
      </c>
    </row>
    <row r="44" spans="2:16" x14ac:dyDescent="0.2">
      <c r="B44" s="16" t="s">
        <v>37</v>
      </c>
      <c r="C44" s="17">
        <v>41244</v>
      </c>
      <c r="D44" s="167">
        <v>109.9</v>
      </c>
      <c r="E44" s="167">
        <v>110.2</v>
      </c>
      <c r="F44" s="167">
        <v>108.5</v>
      </c>
      <c r="G44" s="167">
        <v>108.4</v>
      </c>
      <c r="H44" s="167">
        <v>109.1</v>
      </c>
      <c r="I44" s="167">
        <v>104.3</v>
      </c>
      <c r="J44" s="167">
        <v>119.5</v>
      </c>
      <c r="K44" s="167">
        <v>112.2</v>
      </c>
      <c r="L44" s="167">
        <v>107.4</v>
      </c>
      <c r="M44" s="167">
        <v>104.1</v>
      </c>
      <c r="N44" s="167">
        <v>114</v>
      </c>
      <c r="O44" s="167">
        <v>110.7</v>
      </c>
      <c r="P44" s="168">
        <v>110.9</v>
      </c>
    </row>
    <row r="45" spans="2:16" x14ac:dyDescent="0.2">
      <c r="B45" s="159" t="s">
        <v>190</v>
      </c>
      <c r="C45" s="142">
        <v>41275</v>
      </c>
      <c r="D45" s="169">
        <v>109.7</v>
      </c>
      <c r="E45" s="169">
        <v>109.3</v>
      </c>
      <c r="F45" s="169">
        <v>109.4</v>
      </c>
      <c r="G45" s="169">
        <v>109.2</v>
      </c>
      <c r="H45" s="169">
        <v>109.5</v>
      </c>
      <c r="I45" s="169">
        <v>103.8</v>
      </c>
      <c r="J45" s="169">
        <v>112.7</v>
      </c>
      <c r="K45" s="169">
        <v>113.8</v>
      </c>
      <c r="L45" s="169">
        <v>108</v>
      </c>
      <c r="M45" s="169">
        <v>111.5</v>
      </c>
      <c r="N45" s="169">
        <v>116.1</v>
      </c>
      <c r="O45" s="169">
        <v>106.8</v>
      </c>
      <c r="P45" s="170">
        <v>114.3</v>
      </c>
    </row>
    <row r="46" spans="2:16" s="8" customFormat="1" x14ac:dyDescent="0.2">
      <c r="B46" s="84"/>
      <c r="C46" s="15">
        <v>41306</v>
      </c>
      <c r="D46" s="164">
        <v>109.6</v>
      </c>
      <c r="E46" s="164">
        <v>109.1</v>
      </c>
      <c r="F46" s="164">
        <v>106.6</v>
      </c>
      <c r="G46" s="164">
        <v>108.4</v>
      </c>
      <c r="H46" s="164">
        <v>108.8</v>
      </c>
      <c r="I46" s="164">
        <v>103.9</v>
      </c>
      <c r="J46" s="164">
        <v>113.1</v>
      </c>
      <c r="K46" s="164">
        <v>116.6</v>
      </c>
      <c r="L46" s="164">
        <v>109.8</v>
      </c>
      <c r="M46" s="164">
        <v>113.7</v>
      </c>
      <c r="N46" s="164">
        <v>114.2</v>
      </c>
      <c r="O46" s="164">
        <v>108.9</v>
      </c>
      <c r="P46" s="166">
        <v>111.4</v>
      </c>
    </row>
    <row r="47" spans="2:16" s="8" customFormat="1" x14ac:dyDescent="0.2">
      <c r="B47" s="84"/>
      <c r="C47" s="15">
        <v>41334</v>
      </c>
      <c r="D47" s="164">
        <v>110.3</v>
      </c>
      <c r="E47" s="164">
        <v>110.9</v>
      </c>
      <c r="F47" s="164">
        <v>110</v>
      </c>
      <c r="G47" s="164">
        <v>108.3</v>
      </c>
      <c r="H47" s="164">
        <v>108.9</v>
      </c>
      <c r="I47" s="164">
        <v>108.2</v>
      </c>
      <c r="J47" s="164">
        <v>114</v>
      </c>
      <c r="K47" s="164">
        <v>116.6</v>
      </c>
      <c r="L47" s="164">
        <v>105.8</v>
      </c>
      <c r="M47" s="164">
        <v>111.3</v>
      </c>
      <c r="N47" s="164">
        <v>115.5</v>
      </c>
      <c r="O47" s="164">
        <v>111.9</v>
      </c>
      <c r="P47" s="166">
        <v>112.5</v>
      </c>
    </row>
    <row r="48" spans="2:16" s="8" customFormat="1" x14ac:dyDescent="0.2">
      <c r="B48" s="84"/>
      <c r="C48" s="15">
        <v>41365</v>
      </c>
      <c r="D48" s="164">
        <v>111.2</v>
      </c>
      <c r="E48" s="164">
        <v>111.4</v>
      </c>
      <c r="F48" s="164">
        <v>113.7</v>
      </c>
      <c r="G48" s="164">
        <v>107.2</v>
      </c>
      <c r="H48" s="164">
        <v>107.3</v>
      </c>
      <c r="I48" s="164">
        <v>111.4</v>
      </c>
      <c r="J48" s="164">
        <v>115.2</v>
      </c>
      <c r="K48" s="164">
        <v>120.7</v>
      </c>
      <c r="L48" s="164">
        <v>109</v>
      </c>
      <c r="M48" s="164">
        <v>112.8</v>
      </c>
      <c r="N48" s="164">
        <v>117.5</v>
      </c>
      <c r="O48" s="164">
        <v>108.6</v>
      </c>
      <c r="P48" s="166">
        <v>117.9</v>
      </c>
    </row>
    <row r="49" spans="1:17" s="8" customFormat="1" x14ac:dyDescent="0.2">
      <c r="B49" s="84"/>
      <c r="C49" s="15">
        <v>41395</v>
      </c>
      <c r="D49" s="164">
        <v>111.4</v>
      </c>
      <c r="E49" s="164">
        <v>110.8</v>
      </c>
      <c r="F49" s="164">
        <v>114.6</v>
      </c>
      <c r="G49" s="164">
        <v>109.8</v>
      </c>
      <c r="H49" s="164">
        <v>110.3</v>
      </c>
      <c r="I49" s="164">
        <v>105.4</v>
      </c>
      <c r="J49" s="164">
        <v>115</v>
      </c>
      <c r="K49" s="164">
        <v>119.1</v>
      </c>
      <c r="L49" s="164">
        <v>104.6</v>
      </c>
      <c r="M49" s="164">
        <v>109.2</v>
      </c>
      <c r="N49" s="164">
        <v>116.8</v>
      </c>
      <c r="O49" s="164">
        <v>109.6</v>
      </c>
      <c r="P49" s="166">
        <v>113.2</v>
      </c>
    </row>
    <row r="50" spans="1:17" s="8" customFormat="1" x14ac:dyDescent="0.2">
      <c r="B50" s="84"/>
      <c r="C50" s="15">
        <v>41426</v>
      </c>
      <c r="D50" s="164">
        <v>111.9</v>
      </c>
      <c r="E50" s="164">
        <v>112.8</v>
      </c>
      <c r="F50" s="164">
        <v>115.6</v>
      </c>
      <c r="G50" s="164">
        <v>109</v>
      </c>
      <c r="H50" s="164">
        <v>109.7</v>
      </c>
      <c r="I50" s="164">
        <v>103.8</v>
      </c>
      <c r="J50" s="164">
        <v>118.8</v>
      </c>
      <c r="K50" s="164">
        <v>121.1</v>
      </c>
      <c r="L50" s="164">
        <v>108.5</v>
      </c>
      <c r="M50" s="164">
        <v>115.2</v>
      </c>
      <c r="N50" s="164">
        <v>117.5</v>
      </c>
      <c r="O50" s="164">
        <v>113.1</v>
      </c>
      <c r="P50" s="166">
        <v>112.5</v>
      </c>
    </row>
    <row r="51" spans="1:17" s="8" customFormat="1" x14ac:dyDescent="0.2">
      <c r="B51" s="84"/>
      <c r="C51" s="15">
        <v>41456</v>
      </c>
      <c r="D51" s="164">
        <v>115.2</v>
      </c>
      <c r="E51" s="164">
        <v>112.9</v>
      </c>
      <c r="F51" s="164">
        <v>115.6</v>
      </c>
      <c r="G51" s="164">
        <v>111.9</v>
      </c>
      <c r="H51" s="164">
        <v>112.3</v>
      </c>
      <c r="I51" s="164">
        <v>110.2</v>
      </c>
      <c r="J51" s="164">
        <v>122.3</v>
      </c>
      <c r="K51" s="164">
        <v>123.2</v>
      </c>
      <c r="L51" s="164">
        <v>109.1</v>
      </c>
      <c r="M51" s="164">
        <v>116.7</v>
      </c>
      <c r="N51" s="164">
        <v>122.2</v>
      </c>
      <c r="O51" s="164">
        <v>106.6</v>
      </c>
      <c r="P51" s="166">
        <v>117.9</v>
      </c>
    </row>
    <row r="52" spans="1:17" s="8" customFormat="1" x14ac:dyDescent="0.2">
      <c r="B52" s="84"/>
      <c r="C52" s="15">
        <v>41487</v>
      </c>
      <c r="D52" s="164">
        <v>115.4</v>
      </c>
      <c r="E52" s="164">
        <v>113.9</v>
      </c>
      <c r="F52" s="164">
        <v>114.3</v>
      </c>
      <c r="G52" s="164">
        <v>112.8</v>
      </c>
      <c r="H52" s="164">
        <v>113.3</v>
      </c>
      <c r="I52" s="164">
        <v>107.2</v>
      </c>
      <c r="J52" s="164">
        <v>123.4</v>
      </c>
      <c r="K52" s="164">
        <v>123.4</v>
      </c>
      <c r="L52" s="164">
        <v>107.3</v>
      </c>
      <c r="M52" s="164">
        <v>119.1</v>
      </c>
      <c r="N52" s="164">
        <v>122.3</v>
      </c>
      <c r="O52" s="164">
        <v>110.2</v>
      </c>
      <c r="P52" s="166">
        <v>118.7</v>
      </c>
    </row>
    <row r="53" spans="1:17" s="8" customFormat="1" x14ac:dyDescent="0.2">
      <c r="B53" s="84"/>
      <c r="C53" s="15">
        <v>41518</v>
      </c>
      <c r="D53" s="164">
        <v>115.6</v>
      </c>
      <c r="E53" s="164">
        <v>112.8</v>
      </c>
      <c r="F53" s="164">
        <v>114.9</v>
      </c>
      <c r="G53" s="164">
        <v>113</v>
      </c>
      <c r="H53" s="164">
        <v>113.6</v>
      </c>
      <c r="I53" s="164">
        <v>108.1</v>
      </c>
      <c r="J53" s="164">
        <v>120.5</v>
      </c>
      <c r="K53" s="164">
        <v>124.9</v>
      </c>
      <c r="L53" s="164">
        <v>110</v>
      </c>
      <c r="M53" s="164">
        <v>120</v>
      </c>
      <c r="N53" s="164">
        <v>126.5</v>
      </c>
      <c r="O53" s="164">
        <v>105.1</v>
      </c>
      <c r="P53" s="166">
        <v>116.5</v>
      </c>
    </row>
    <row r="54" spans="1:17" s="8" customFormat="1" x14ac:dyDescent="0.2">
      <c r="B54" s="84"/>
      <c r="C54" s="15">
        <v>41548</v>
      </c>
      <c r="D54" s="164">
        <v>114.9</v>
      </c>
      <c r="E54" s="164">
        <v>113</v>
      </c>
      <c r="F54" s="164">
        <v>116</v>
      </c>
      <c r="G54" s="164">
        <v>111.4</v>
      </c>
      <c r="H54" s="164">
        <v>111.7</v>
      </c>
      <c r="I54" s="164">
        <v>106.3</v>
      </c>
      <c r="J54" s="164">
        <v>119.7</v>
      </c>
      <c r="K54" s="164">
        <v>124.8</v>
      </c>
      <c r="L54" s="164">
        <v>109.3</v>
      </c>
      <c r="M54" s="164">
        <v>120.7</v>
      </c>
      <c r="N54" s="164">
        <v>125.7</v>
      </c>
      <c r="O54" s="164">
        <v>108.2</v>
      </c>
      <c r="P54" s="166">
        <v>117.9</v>
      </c>
    </row>
    <row r="55" spans="1:17" s="8" customFormat="1" x14ac:dyDescent="0.2">
      <c r="B55" s="84"/>
      <c r="C55" s="15">
        <v>41579</v>
      </c>
      <c r="D55" s="164">
        <v>115.8</v>
      </c>
      <c r="E55" s="164">
        <v>112.8</v>
      </c>
      <c r="F55" s="164">
        <v>117</v>
      </c>
      <c r="G55" s="164">
        <v>112.8</v>
      </c>
      <c r="H55" s="164">
        <v>112.8</v>
      </c>
      <c r="I55" s="164">
        <v>107</v>
      </c>
      <c r="J55" s="164">
        <v>118.3</v>
      </c>
      <c r="K55" s="164">
        <v>126.6</v>
      </c>
      <c r="L55" s="164">
        <v>107.3</v>
      </c>
      <c r="M55" s="164">
        <v>115.4</v>
      </c>
      <c r="N55" s="164">
        <v>121.9</v>
      </c>
      <c r="O55" s="164">
        <v>109</v>
      </c>
      <c r="P55" s="166">
        <v>117.6</v>
      </c>
    </row>
    <row r="56" spans="1:17" s="8" customFormat="1" x14ac:dyDescent="0.2">
      <c r="B56" s="16"/>
      <c r="C56" s="17">
        <v>41609</v>
      </c>
      <c r="D56" s="167">
        <v>115.9</v>
      </c>
      <c r="E56" s="167">
        <v>112.2</v>
      </c>
      <c r="F56" s="167">
        <v>115.2</v>
      </c>
      <c r="G56" s="167">
        <v>113.5</v>
      </c>
      <c r="H56" s="167">
        <v>114.1</v>
      </c>
      <c r="I56" s="167">
        <v>108.9</v>
      </c>
      <c r="J56" s="167">
        <v>119.6</v>
      </c>
      <c r="K56" s="167">
        <v>126.4</v>
      </c>
      <c r="L56" s="167">
        <v>108.1</v>
      </c>
      <c r="M56" s="167">
        <v>112.4</v>
      </c>
      <c r="N56" s="167">
        <v>125.1</v>
      </c>
      <c r="O56" s="167">
        <v>106</v>
      </c>
      <c r="P56" s="168">
        <v>116.2</v>
      </c>
    </row>
    <row r="57" spans="1:17" s="8" customFormat="1" x14ac:dyDescent="0.2">
      <c r="B57" s="84">
        <v>2014</v>
      </c>
      <c r="C57" s="15">
        <v>41640</v>
      </c>
      <c r="D57" s="164">
        <v>115.8</v>
      </c>
      <c r="E57" s="164">
        <v>114.3</v>
      </c>
      <c r="F57" s="164">
        <v>117</v>
      </c>
      <c r="G57" s="164">
        <v>113.8</v>
      </c>
      <c r="H57" s="164">
        <v>114.2</v>
      </c>
      <c r="I57" s="164">
        <v>106.2</v>
      </c>
      <c r="J57" s="164">
        <v>118.8</v>
      </c>
      <c r="K57" s="164">
        <v>129.80000000000001</v>
      </c>
      <c r="L57" s="164">
        <v>105.8</v>
      </c>
      <c r="M57" s="164">
        <v>105.6</v>
      </c>
      <c r="N57" s="164">
        <v>129</v>
      </c>
      <c r="O57" s="164">
        <v>109.4</v>
      </c>
      <c r="P57" s="166">
        <v>118.4</v>
      </c>
    </row>
    <row r="58" spans="1:17" x14ac:dyDescent="0.2">
      <c r="A58" s="8"/>
      <c r="B58" s="8"/>
      <c r="C58" s="15">
        <v>41671</v>
      </c>
      <c r="D58" s="10">
        <v>115.7</v>
      </c>
      <c r="E58" s="10">
        <v>112.1</v>
      </c>
      <c r="F58" s="10">
        <v>119.3</v>
      </c>
      <c r="G58" s="166">
        <v>113.4</v>
      </c>
      <c r="H58" s="166">
        <v>113.8</v>
      </c>
      <c r="I58" s="166">
        <v>106.8</v>
      </c>
      <c r="J58" s="166">
        <v>118.3</v>
      </c>
      <c r="K58" s="166">
        <v>129.30000000000001</v>
      </c>
      <c r="L58" s="166">
        <v>100.8</v>
      </c>
      <c r="M58" s="166">
        <v>118.7</v>
      </c>
      <c r="N58" s="166">
        <v>125.7</v>
      </c>
      <c r="O58" s="166">
        <v>101.6</v>
      </c>
      <c r="P58" s="166">
        <v>120.9</v>
      </c>
      <c r="Q58" s="8"/>
    </row>
    <row r="59" spans="1:17" x14ac:dyDescent="0.2">
      <c r="A59" s="8"/>
      <c r="B59" s="8"/>
      <c r="C59" s="15">
        <v>41699</v>
      </c>
      <c r="D59" s="10">
        <v>115.7</v>
      </c>
      <c r="E59" s="10">
        <v>111</v>
      </c>
      <c r="F59" s="10">
        <v>117.4</v>
      </c>
      <c r="G59" s="166">
        <v>113</v>
      </c>
      <c r="H59" s="166">
        <v>113.6</v>
      </c>
      <c r="I59" s="166">
        <v>105.6</v>
      </c>
      <c r="J59" s="166">
        <v>120.8</v>
      </c>
      <c r="K59" s="166">
        <v>129.19999999999999</v>
      </c>
      <c r="L59" s="166">
        <v>103.1</v>
      </c>
      <c r="M59" s="166">
        <v>102.8</v>
      </c>
      <c r="N59" s="166">
        <v>126.1</v>
      </c>
      <c r="O59" s="166">
        <v>101.5</v>
      </c>
      <c r="P59" s="166">
        <v>115</v>
      </c>
      <c r="Q59" s="8"/>
    </row>
    <row r="60" spans="1:17" x14ac:dyDescent="0.2">
      <c r="A60" s="8"/>
      <c r="B60" s="8"/>
      <c r="C60" s="15">
        <v>41730</v>
      </c>
      <c r="D60" s="10">
        <v>115.3</v>
      </c>
      <c r="E60" s="10">
        <v>111.6</v>
      </c>
      <c r="F60" s="10">
        <v>115.9</v>
      </c>
      <c r="G60" s="166">
        <v>111</v>
      </c>
      <c r="H60" s="166">
        <v>111.1</v>
      </c>
      <c r="I60" s="166">
        <v>105.8</v>
      </c>
      <c r="J60" s="166">
        <v>121.9</v>
      </c>
      <c r="K60" s="166">
        <v>129.4</v>
      </c>
      <c r="L60" s="166">
        <v>98.9</v>
      </c>
      <c r="M60" s="166">
        <v>108</v>
      </c>
      <c r="N60" s="166">
        <v>128</v>
      </c>
      <c r="O60" s="166">
        <v>103.9</v>
      </c>
      <c r="P60" s="166">
        <v>115.3</v>
      </c>
      <c r="Q60" s="8"/>
    </row>
    <row r="61" spans="1:17" s="8" customFormat="1" x14ac:dyDescent="0.2">
      <c r="C61" s="15">
        <v>41760</v>
      </c>
      <c r="D61" s="166">
        <v>115.7</v>
      </c>
      <c r="E61" s="10">
        <v>111</v>
      </c>
      <c r="F61" s="10">
        <v>116</v>
      </c>
      <c r="G61" s="166">
        <v>111.7</v>
      </c>
      <c r="H61" s="166">
        <v>112.1</v>
      </c>
      <c r="I61" s="166">
        <v>105.2</v>
      </c>
      <c r="J61" s="166">
        <v>123.1</v>
      </c>
      <c r="K61" s="166">
        <v>131.30000000000001</v>
      </c>
      <c r="L61" s="166">
        <v>100.9</v>
      </c>
      <c r="M61" s="166">
        <v>109.3</v>
      </c>
      <c r="N61" s="166">
        <v>129.9</v>
      </c>
      <c r="O61" s="166">
        <v>102.3</v>
      </c>
      <c r="P61" s="166">
        <v>115.6</v>
      </c>
    </row>
    <row r="62" spans="1:17" s="8" customFormat="1" x14ac:dyDescent="0.2">
      <c r="C62" s="15">
        <v>41791</v>
      </c>
      <c r="D62" s="10">
        <v>114.6</v>
      </c>
      <c r="E62" s="10">
        <v>106.9</v>
      </c>
      <c r="F62" s="10">
        <v>112.9</v>
      </c>
      <c r="G62" s="166">
        <v>112.3</v>
      </c>
      <c r="H62" s="166">
        <v>112.8</v>
      </c>
      <c r="I62" s="166">
        <v>104.6</v>
      </c>
      <c r="J62" s="166">
        <v>119.5</v>
      </c>
      <c r="K62" s="166">
        <v>130.6</v>
      </c>
      <c r="L62" s="166">
        <v>96.7</v>
      </c>
      <c r="M62" s="166">
        <v>105</v>
      </c>
      <c r="N62" s="166">
        <v>128.9</v>
      </c>
      <c r="O62" s="166">
        <v>90.7</v>
      </c>
      <c r="P62" s="166">
        <v>107.9</v>
      </c>
    </row>
    <row r="63" spans="1:17" s="8" customFormat="1" x14ac:dyDescent="0.2">
      <c r="C63" s="15">
        <v>41821</v>
      </c>
      <c r="D63" s="10">
        <v>114.3</v>
      </c>
      <c r="E63" s="10">
        <v>107.8</v>
      </c>
      <c r="F63" s="10">
        <v>114.6</v>
      </c>
      <c r="G63" s="166">
        <v>111.4</v>
      </c>
      <c r="H63" s="166">
        <v>111.7</v>
      </c>
      <c r="I63" s="166">
        <v>105.1</v>
      </c>
      <c r="J63" s="166">
        <v>112.7</v>
      </c>
      <c r="K63" s="166">
        <v>131.9</v>
      </c>
      <c r="L63" s="166">
        <v>97.2</v>
      </c>
      <c r="M63" s="166">
        <v>108.8</v>
      </c>
      <c r="N63" s="166">
        <v>127.3</v>
      </c>
      <c r="O63" s="166">
        <v>95.6</v>
      </c>
      <c r="P63" s="166">
        <v>114.1</v>
      </c>
    </row>
    <row r="64" spans="1:17" s="8" customFormat="1" x14ac:dyDescent="0.2">
      <c r="C64" s="15">
        <v>41852</v>
      </c>
      <c r="D64" s="166">
        <v>115.6</v>
      </c>
      <c r="E64" s="10">
        <v>108.4</v>
      </c>
      <c r="F64" s="10">
        <v>116.6</v>
      </c>
      <c r="G64" s="166">
        <v>111.7</v>
      </c>
      <c r="H64" s="166">
        <v>112.1</v>
      </c>
      <c r="I64" s="166">
        <v>108.8</v>
      </c>
      <c r="J64" s="166">
        <v>117.4</v>
      </c>
      <c r="K64" s="166">
        <v>134.80000000000001</v>
      </c>
      <c r="L64" s="166">
        <v>99</v>
      </c>
      <c r="M64" s="166">
        <v>115</v>
      </c>
      <c r="N64" s="166">
        <v>128.80000000000001</v>
      </c>
      <c r="O64" s="166">
        <v>94</v>
      </c>
      <c r="P64" s="166">
        <v>112.9</v>
      </c>
    </row>
    <row r="65" spans="2:26" s="8" customFormat="1" x14ac:dyDescent="0.2">
      <c r="C65" s="15">
        <v>41883</v>
      </c>
      <c r="D65" s="10">
        <v>115.7</v>
      </c>
      <c r="E65" s="10">
        <v>108.6</v>
      </c>
      <c r="F65" s="10">
        <v>117</v>
      </c>
      <c r="G65" s="166">
        <v>111.2</v>
      </c>
      <c r="H65" s="166">
        <v>111.4</v>
      </c>
      <c r="I65" s="166">
        <v>106.4</v>
      </c>
      <c r="J65" s="166">
        <v>118.1</v>
      </c>
      <c r="K65" s="166">
        <v>135.6</v>
      </c>
      <c r="L65" s="166">
        <v>96.9</v>
      </c>
      <c r="M65" s="166">
        <v>113.9</v>
      </c>
      <c r="N65" s="166">
        <v>132.69999999999999</v>
      </c>
      <c r="O65" s="166">
        <v>94.6</v>
      </c>
      <c r="P65" s="166">
        <v>116.5</v>
      </c>
    </row>
    <row r="66" spans="2:26" s="8" customFormat="1" x14ac:dyDescent="0.2">
      <c r="C66" s="15">
        <v>41913</v>
      </c>
      <c r="D66" s="10">
        <v>116.1</v>
      </c>
      <c r="E66" s="10">
        <v>110.5</v>
      </c>
      <c r="F66" s="10">
        <v>118.5</v>
      </c>
      <c r="G66" s="166">
        <v>112.2</v>
      </c>
      <c r="H66" s="166">
        <v>112.6</v>
      </c>
      <c r="I66" s="166">
        <v>106.8</v>
      </c>
      <c r="J66" s="166">
        <v>116.7</v>
      </c>
      <c r="K66" s="166">
        <v>137.19999999999999</v>
      </c>
      <c r="L66" s="166">
        <v>93.5</v>
      </c>
      <c r="M66" s="166">
        <v>119.9</v>
      </c>
      <c r="N66" s="166">
        <v>133</v>
      </c>
      <c r="O66" s="166">
        <v>97.5</v>
      </c>
      <c r="P66" s="166">
        <v>117.8</v>
      </c>
    </row>
    <row r="67" spans="2:26" s="8" customFormat="1" x14ac:dyDescent="0.2">
      <c r="C67" s="15">
        <v>41944</v>
      </c>
      <c r="D67" s="10">
        <v>118.2</v>
      </c>
      <c r="E67" s="10">
        <v>112.4</v>
      </c>
      <c r="F67" s="10">
        <v>117.9</v>
      </c>
      <c r="G67" s="166">
        <v>111.6</v>
      </c>
      <c r="H67" s="166">
        <v>112.2</v>
      </c>
      <c r="I67" s="166">
        <v>110.2</v>
      </c>
      <c r="J67" s="166">
        <v>121.9</v>
      </c>
      <c r="K67" s="166">
        <v>135.80000000000001</v>
      </c>
      <c r="L67" s="166">
        <v>103.6</v>
      </c>
      <c r="M67" s="166">
        <v>123.2</v>
      </c>
      <c r="N67" s="166">
        <v>135.19999999999999</v>
      </c>
      <c r="O67" s="166">
        <v>103.3</v>
      </c>
      <c r="P67" s="166">
        <v>115.1</v>
      </c>
    </row>
    <row r="68" spans="2:26" s="8" customFormat="1" x14ac:dyDescent="0.2">
      <c r="B68" s="110"/>
      <c r="C68" s="17">
        <v>41974</v>
      </c>
      <c r="D68" s="177">
        <v>115.1</v>
      </c>
      <c r="E68" s="177">
        <v>107.8</v>
      </c>
      <c r="F68" s="177">
        <v>116.5</v>
      </c>
      <c r="G68" s="168">
        <v>111.7</v>
      </c>
      <c r="H68" s="168">
        <v>112.3</v>
      </c>
      <c r="I68" s="168">
        <v>102.7</v>
      </c>
      <c r="J68" s="168">
        <v>114.3</v>
      </c>
      <c r="K68" s="168">
        <v>134.6</v>
      </c>
      <c r="L68" s="168">
        <v>95.9</v>
      </c>
      <c r="M68" s="168">
        <v>117.7</v>
      </c>
      <c r="N68" s="168">
        <v>133.5</v>
      </c>
      <c r="O68" s="168">
        <v>93</v>
      </c>
      <c r="P68" s="168">
        <v>116</v>
      </c>
    </row>
    <row r="69" spans="2:26" s="8" customFormat="1" x14ac:dyDescent="0.2">
      <c r="B69" s="176">
        <v>2015</v>
      </c>
      <c r="C69" s="142">
        <v>42005</v>
      </c>
      <c r="D69" s="184">
        <v>115.5</v>
      </c>
      <c r="E69" s="184">
        <v>107.9</v>
      </c>
      <c r="F69" s="184">
        <v>116.2</v>
      </c>
      <c r="G69" s="170">
        <v>112</v>
      </c>
      <c r="H69" s="170">
        <v>112.3</v>
      </c>
      <c r="I69" s="170">
        <v>103.4</v>
      </c>
      <c r="J69" s="170">
        <v>114.8</v>
      </c>
      <c r="K69" s="170">
        <v>136.4</v>
      </c>
      <c r="L69" s="170">
        <v>94.3</v>
      </c>
      <c r="M69" s="170">
        <v>130.80000000000001</v>
      </c>
      <c r="N69" s="170">
        <v>135.5</v>
      </c>
      <c r="O69" s="166">
        <v>92</v>
      </c>
      <c r="P69" s="166">
        <v>115.5</v>
      </c>
    </row>
    <row r="70" spans="2:26" s="8" customFormat="1" x14ac:dyDescent="0.2">
      <c r="C70" s="15">
        <v>42036</v>
      </c>
      <c r="D70" s="10">
        <v>114.3</v>
      </c>
      <c r="E70" s="10">
        <v>105.5</v>
      </c>
      <c r="F70" s="10">
        <v>109.8</v>
      </c>
      <c r="G70" s="166">
        <v>111.3</v>
      </c>
      <c r="H70" s="166">
        <v>111.9</v>
      </c>
      <c r="I70" s="166">
        <v>103.5</v>
      </c>
      <c r="J70" s="166">
        <v>110.1</v>
      </c>
      <c r="K70" s="166">
        <v>136.19999999999999</v>
      </c>
      <c r="L70" s="166">
        <v>98</v>
      </c>
      <c r="M70" s="166">
        <v>126.5</v>
      </c>
      <c r="N70" s="166">
        <v>135.69999999999999</v>
      </c>
      <c r="O70" s="166">
        <v>87.5</v>
      </c>
      <c r="P70" s="166">
        <v>111.4</v>
      </c>
    </row>
    <row r="71" spans="2:26" s="8" customFormat="1" x14ac:dyDescent="0.2">
      <c r="C71" s="15">
        <v>42064</v>
      </c>
      <c r="D71" s="10">
        <v>113.5</v>
      </c>
      <c r="E71" s="10">
        <v>104</v>
      </c>
      <c r="F71" s="10">
        <v>113.3</v>
      </c>
      <c r="G71" s="166">
        <v>109.9</v>
      </c>
      <c r="H71" s="166">
        <v>110.7</v>
      </c>
      <c r="I71" s="166">
        <v>101.8</v>
      </c>
      <c r="J71" s="166">
        <v>106.7</v>
      </c>
      <c r="K71" s="166">
        <v>137.30000000000001</v>
      </c>
      <c r="L71" s="166">
        <v>92.9</v>
      </c>
      <c r="M71" s="166">
        <v>121.4</v>
      </c>
      <c r="N71" s="166">
        <v>137.19999999999999</v>
      </c>
      <c r="O71" s="166">
        <v>83.5</v>
      </c>
      <c r="P71" s="166">
        <v>111.7</v>
      </c>
    </row>
    <row r="72" spans="2:26" s="8" customFormat="1" x14ac:dyDescent="0.2">
      <c r="C72" s="15">
        <v>42095</v>
      </c>
      <c r="D72" s="10">
        <v>112.7</v>
      </c>
      <c r="E72" s="10">
        <v>103.5</v>
      </c>
      <c r="F72" s="166">
        <v>113</v>
      </c>
      <c r="G72" s="166">
        <v>111.1</v>
      </c>
      <c r="H72" s="166">
        <v>111.5</v>
      </c>
      <c r="I72" s="166">
        <v>98.1</v>
      </c>
      <c r="J72" s="166">
        <v>104</v>
      </c>
      <c r="K72" s="166">
        <v>136.9</v>
      </c>
      <c r="L72" s="166">
        <v>92.3</v>
      </c>
      <c r="M72" s="166">
        <v>109.5</v>
      </c>
      <c r="N72" s="166">
        <v>128.30000000000001</v>
      </c>
      <c r="O72" s="166">
        <v>86.4</v>
      </c>
      <c r="P72" s="166">
        <v>110.8</v>
      </c>
    </row>
    <row r="73" spans="2:26" s="8" customFormat="1" x14ac:dyDescent="0.2">
      <c r="C73" s="15">
        <v>42125</v>
      </c>
      <c r="D73" s="10">
        <v>111.5</v>
      </c>
      <c r="E73" s="10">
        <v>101.5</v>
      </c>
      <c r="F73" s="166">
        <v>112.4</v>
      </c>
      <c r="G73" s="166">
        <v>109.9</v>
      </c>
      <c r="H73" s="166">
        <v>110.5</v>
      </c>
      <c r="I73" s="166">
        <v>99.4</v>
      </c>
      <c r="J73" s="166">
        <v>102.1</v>
      </c>
      <c r="K73" s="166">
        <v>136.30000000000001</v>
      </c>
      <c r="L73" s="166">
        <v>90</v>
      </c>
      <c r="M73" s="166">
        <v>113.6</v>
      </c>
      <c r="N73" s="166">
        <v>130.80000000000001</v>
      </c>
      <c r="O73" s="166">
        <v>82.3</v>
      </c>
      <c r="P73" s="166">
        <v>102.7</v>
      </c>
    </row>
    <row r="74" spans="2:26" s="8" customFormat="1" x14ac:dyDescent="0.2">
      <c r="C74" s="15">
        <v>42156</v>
      </c>
      <c r="D74" s="10">
        <v>110.9</v>
      </c>
      <c r="E74" s="10">
        <v>100.4</v>
      </c>
      <c r="F74" s="166">
        <v>111</v>
      </c>
      <c r="G74" s="166">
        <v>109.6</v>
      </c>
      <c r="H74" s="166">
        <v>110</v>
      </c>
      <c r="I74" s="166">
        <v>98</v>
      </c>
      <c r="J74" s="166">
        <v>101</v>
      </c>
      <c r="K74" s="166">
        <v>136.19999999999999</v>
      </c>
      <c r="L74" s="166">
        <v>89.5</v>
      </c>
      <c r="M74" s="166">
        <v>111.1</v>
      </c>
      <c r="N74" s="166">
        <v>129.80000000000001</v>
      </c>
      <c r="O74" s="166">
        <v>79.5</v>
      </c>
      <c r="P74" s="166">
        <v>108.8</v>
      </c>
    </row>
    <row r="75" spans="2:26" s="8" customFormat="1" x14ac:dyDescent="0.2">
      <c r="C75" s="15">
        <v>42186</v>
      </c>
      <c r="D75" s="10">
        <v>109.5</v>
      </c>
      <c r="E75" s="10">
        <v>100.8</v>
      </c>
      <c r="F75" s="10">
        <v>109.8</v>
      </c>
      <c r="G75" s="166">
        <v>107.7</v>
      </c>
      <c r="H75" s="166">
        <v>108</v>
      </c>
      <c r="I75" s="166">
        <v>96.6</v>
      </c>
      <c r="J75" s="166">
        <v>98.7</v>
      </c>
      <c r="K75" s="166">
        <v>135</v>
      </c>
      <c r="L75" s="166">
        <v>88</v>
      </c>
      <c r="M75" s="166">
        <v>104.4</v>
      </c>
      <c r="N75" s="166">
        <v>128.30000000000001</v>
      </c>
      <c r="O75" s="166">
        <v>84.2</v>
      </c>
      <c r="P75" s="166">
        <v>105.9</v>
      </c>
    </row>
    <row r="76" spans="2:26" s="8" customFormat="1" x14ac:dyDescent="0.2">
      <c r="C76" s="15">
        <v>42217</v>
      </c>
      <c r="D76" s="10">
        <v>108.4</v>
      </c>
      <c r="E76" s="10">
        <v>98.5</v>
      </c>
      <c r="F76" s="10">
        <v>108.2</v>
      </c>
      <c r="G76" s="166">
        <v>107.5</v>
      </c>
      <c r="H76" s="166">
        <v>107.8</v>
      </c>
      <c r="I76" s="166">
        <v>94.2</v>
      </c>
      <c r="J76" s="166">
        <v>96.8</v>
      </c>
      <c r="K76" s="166">
        <v>135.80000000000001</v>
      </c>
      <c r="L76" s="166">
        <v>85.6</v>
      </c>
      <c r="M76" s="166">
        <v>105</v>
      </c>
      <c r="N76" s="166">
        <v>126.9</v>
      </c>
      <c r="O76" s="166">
        <v>79.099999999999994</v>
      </c>
      <c r="P76" s="166">
        <v>102.7</v>
      </c>
    </row>
    <row r="77" spans="2:26" s="8" customFormat="1" x14ac:dyDescent="0.2">
      <c r="C77" s="15">
        <v>42248</v>
      </c>
      <c r="D77" s="10">
        <v>108.1</v>
      </c>
      <c r="E77" s="10">
        <v>97</v>
      </c>
      <c r="F77" s="10">
        <v>107.3</v>
      </c>
      <c r="G77" s="166">
        <v>108</v>
      </c>
      <c r="H77" s="166">
        <v>108.3</v>
      </c>
      <c r="I77" s="166">
        <v>92.7</v>
      </c>
      <c r="J77" s="166">
        <v>97</v>
      </c>
      <c r="K77" s="166">
        <v>134.19999999999999</v>
      </c>
      <c r="L77" s="166">
        <v>84.1</v>
      </c>
      <c r="M77" s="166">
        <v>103</v>
      </c>
      <c r="N77" s="166">
        <v>123</v>
      </c>
      <c r="O77" s="166">
        <v>75.7</v>
      </c>
      <c r="P77" s="166">
        <v>101.4</v>
      </c>
    </row>
    <row r="78" spans="2:26" s="8" customFormat="1" x14ac:dyDescent="0.2">
      <c r="C78" s="15">
        <v>42278</v>
      </c>
      <c r="D78" s="10">
        <v>108.2</v>
      </c>
      <c r="E78" s="10">
        <v>96.8</v>
      </c>
      <c r="F78" s="10">
        <v>104.3</v>
      </c>
      <c r="G78" s="166">
        <v>109.9</v>
      </c>
      <c r="H78" s="166">
        <v>109.9</v>
      </c>
      <c r="I78" s="166">
        <v>93.9</v>
      </c>
      <c r="J78" s="166">
        <v>97.2</v>
      </c>
      <c r="K78" s="166">
        <v>136.6</v>
      </c>
      <c r="L78" s="166">
        <v>84.5</v>
      </c>
      <c r="M78" s="166">
        <v>93.3</v>
      </c>
      <c r="N78" s="166">
        <v>121.8</v>
      </c>
      <c r="O78" s="166">
        <v>74.8</v>
      </c>
      <c r="P78" s="166">
        <v>98.6</v>
      </c>
    </row>
    <row r="79" spans="2:26" s="8" customFormat="1" x14ac:dyDescent="0.2">
      <c r="C79" s="15">
        <v>42309</v>
      </c>
      <c r="D79" s="166">
        <v>110</v>
      </c>
      <c r="E79" s="10">
        <v>97.2</v>
      </c>
      <c r="F79" s="10">
        <v>103.9</v>
      </c>
      <c r="G79" s="166">
        <v>107.9</v>
      </c>
      <c r="H79" s="166">
        <v>108.3</v>
      </c>
      <c r="I79" s="166">
        <v>94.2</v>
      </c>
      <c r="J79" s="166">
        <v>102.4</v>
      </c>
      <c r="K79" s="166">
        <v>138.1</v>
      </c>
      <c r="L79" s="166">
        <v>83.6</v>
      </c>
      <c r="M79" s="166">
        <v>111.2</v>
      </c>
      <c r="N79" s="166">
        <v>127.5</v>
      </c>
      <c r="O79" s="166">
        <v>75.8</v>
      </c>
      <c r="P79" s="166">
        <v>98.8</v>
      </c>
    </row>
    <row r="80" spans="2:26" s="8" customFormat="1" x14ac:dyDescent="0.2">
      <c r="C80" s="15">
        <v>42339</v>
      </c>
      <c r="D80" s="10">
        <v>106.5</v>
      </c>
      <c r="E80" s="10">
        <v>96.3</v>
      </c>
      <c r="F80" s="10">
        <v>104.5</v>
      </c>
      <c r="G80" s="166">
        <v>106.7</v>
      </c>
      <c r="H80" s="166">
        <v>107</v>
      </c>
      <c r="I80" s="166">
        <v>92.2</v>
      </c>
      <c r="J80" s="166">
        <v>93.8</v>
      </c>
      <c r="K80" s="166">
        <v>138.5</v>
      </c>
      <c r="L80" s="166">
        <v>82.1</v>
      </c>
      <c r="M80" s="166">
        <v>99.9</v>
      </c>
      <c r="N80" s="166">
        <v>120.8</v>
      </c>
      <c r="O80" s="166">
        <v>76.2</v>
      </c>
      <c r="P80" s="166">
        <v>101.1</v>
      </c>
      <c r="R80" s="1"/>
      <c r="S80" s="1"/>
      <c r="T80" s="1"/>
      <c r="U80" s="1"/>
      <c r="V80" s="1"/>
      <c r="W80" s="1"/>
      <c r="X80" s="1"/>
      <c r="Y80" s="1"/>
      <c r="Z80" s="1"/>
    </row>
    <row r="81" spans="1:26" s="8" customFormat="1" x14ac:dyDescent="0.2">
      <c r="C81" s="15">
        <v>42370</v>
      </c>
      <c r="D81" s="10">
        <v>104.4</v>
      </c>
      <c r="E81" s="10">
        <v>94.4</v>
      </c>
      <c r="F81" s="10">
        <v>101.7</v>
      </c>
      <c r="G81" s="166">
        <v>105.7</v>
      </c>
      <c r="H81" s="166">
        <v>106.3</v>
      </c>
      <c r="I81" s="166">
        <v>91.9</v>
      </c>
      <c r="J81" s="166">
        <v>88.5</v>
      </c>
      <c r="K81" s="166">
        <v>138.6</v>
      </c>
      <c r="L81" s="166">
        <v>81.8</v>
      </c>
      <c r="M81" s="166">
        <v>101.8</v>
      </c>
      <c r="N81" s="166">
        <v>116.7</v>
      </c>
      <c r="O81" s="166">
        <v>74.599999999999994</v>
      </c>
      <c r="P81" s="166">
        <v>96</v>
      </c>
      <c r="R81" s="1"/>
      <c r="S81" s="1"/>
      <c r="T81" s="1"/>
      <c r="U81" s="1"/>
      <c r="V81" s="1"/>
      <c r="W81" s="1"/>
      <c r="X81" s="1"/>
      <c r="Y81" s="1"/>
      <c r="Z81" s="1"/>
    </row>
    <row r="82" spans="1:26" s="8" customFormat="1" x14ac:dyDescent="0.2">
      <c r="C82" s="15">
        <v>42401</v>
      </c>
      <c r="D82" s="10">
        <v>105.5</v>
      </c>
      <c r="E82" s="10">
        <v>95.7</v>
      </c>
      <c r="F82" s="10">
        <v>102</v>
      </c>
      <c r="G82" s="166">
        <v>106.5</v>
      </c>
      <c r="H82" s="166">
        <v>107.1</v>
      </c>
      <c r="I82" s="166">
        <v>88.7</v>
      </c>
      <c r="J82" s="166">
        <v>93.9</v>
      </c>
      <c r="K82" s="166">
        <v>138.80000000000001</v>
      </c>
      <c r="L82" s="166">
        <v>79.2</v>
      </c>
      <c r="M82" s="166">
        <v>99.1</v>
      </c>
      <c r="N82" s="166">
        <v>116.1</v>
      </c>
      <c r="O82" s="166">
        <v>77.400000000000006</v>
      </c>
      <c r="P82" s="166">
        <v>99.3</v>
      </c>
      <c r="R82" s="1"/>
      <c r="S82" s="1"/>
      <c r="T82" s="1"/>
      <c r="U82" s="1"/>
      <c r="V82" s="1"/>
      <c r="W82" s="1"/>
      <c r="X82" s="1"/>
      <c r="Y82" s="1"/>
      <c r="Z82" s="1"/>
    </row>
    <row r="83" spans="1:26" s="8" customFormat="1" ht="12" thickBot="1" x14ac:dyDescent="0.25">
      <c r="C83" s="206">
        <v>42430</v>
      </c>
      <c r="D83" s="205">
        <v>104.5</v>
      </c>
      <c r="E83" s="205">
        <v>94.6</v>
      </c>
      <c r="F83" s="205">
        <v>100.8</v>
      </c>
      <c r="G83" s="209">
        <v>104.7</v>
      </c>
      <c r="H83" s="209">
        <v>105.3</v>
      </c>
      <c r="I83" s="209">
        <v>85.5</v>
      </c>
      <c r="J83" s="209">
        <v>92.9</v>
      </c>
      <c r="K83" s="209">
        <v>139.80000000000001</v>
      </c>
      <c r="L83" s="209">
        <v>78.3</v>
      </c>
      <c r="M83" s="209">
        <v>105.1</v>
      </c>
      <c r="N83" s="209">
        <v>113.2</v>
      </c>
      <c r="O83" s="209">
        <v>77</v>
      </c>
      <c r="P83" s="209">
        <v>99</v>
      </c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">
      <c r="A84" s="196" t="s">
        <v>276</v>
      </c>
      <c r="B84" s="110"/>
      <c r="C84" s="17" t="s">
        <v>293</v>
      </c>
      <c r="D84" s="127">
        <f>(D83/D82-1)*100</f>
        <v>-0.94786729857819774</v>
      </c>
      <c r="E84" s="127">
        <f t="shared" ref="E84:P84" si="0">(E83/E82-1)*100</f>
        <v>-1.1494252873563315</v>
      </c>
      <c r="F84" s="127">
        <f t="shared" si="0"/>
        <v>-1.176470588235301</v>
      </c>
      <c r="G84" s="127">
        <f t="shared" si="0"/>
        <v>-1.6901408450704203</v>
      </c>
      <c r="H84" s="127">
        <f t="shared" si="0"/>
        <v>-1.6806722689075571</v>
      </c>
      <c r="I84" s="127">
        <f t="shared" si="0"/>
        <v>-3.6076662908680945</v>
      </c>
      <c r="J84" s="127">
        <f t="shared" si="0"/>
        <v>-1.0649627263045747</v>
      </c>
      <c r="K84" s="127">
        <f t="shared" si="0"/>
        <v>0.72046109510086609</v>
      </c>
      <c r="L84" s="127">
        <f t="shared" si="0"/>
        <v>-1.1363636363636465</v>
      </c>
      <c r="M84" s="127">
        <f t="shared" si="0"/>
        <v>6.0544904137235012</v>
      </c>
      <c r="N84" s="127">
        <f t="shared" si="0"/>
        <v>-2.4978466838931901</v>
      </c>
      <c r="O84" s="127">
        <f t="shared" si="0"/>
        <v>-0.51679586563307955</v>
      </c>
      <c r="P84" s="127">
        <f t="shared" si="0"/>
        <v>-0.30211480362537513</v>
      </c>
    </row>
    <row r="85" spans="1:26" x14ac:dyDescent="0.2">
      <c r="C85" s="18" t="s">
        <v>9</v>
      </c>
    </row>
    <row r="86" spans="1:26" x14ac:dyDescent="0.2">
      <c r="C86" s="148" t="s">
        <v>223</v>
      </c>
    </row>
  </sheetData>
  <mergeCells count="16">
    <mergeCell ref="P7:P8"/>
    <mergeCell ref="K7:K8"/>
    <mergeCell ref="L7:L8"/>
    <mergeCell ref="M7:M8"/>
    <mergeCell ref="N7:N8"/>
    <mergeCell ref="O7:O8"/>
    <mergeCell ref="C3:O3"/>
    <mergeCell ref="B7:C8"/>
    <mergeCell ref="F7:F8"/>
    <mergeCell ref="G7:H7"/>
    <mergeCell ref="D7:D8"/>
    <mergeCell ref="E7:E8"/>
    <mergeCell ref="I7:I8"/>
    <mergeCell ref="J7:J8"/>
    <mergeCell ref="C4:O4"/>
    <mergeCell ref="C5:O5"/>
  </mergeCells>
  <phoneticPr fontId="2" type="noConversion"/>
  <pageMargins left="0.19685039370078741" right="0.19685039370078741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88"/>
  <sheetViews>
    <sheetView zoomScaleNormal="100" zoomScaleSheetLayoutView="100" workbookViewId="0">
      <pane xSplit="2" ySplit="7" topLeftCell="C59" activePane="bottomRight" state="frozen"/>
      <selection activeCell="Q29" sqref="Q29"/>
      <selection pane="topRight" activeCell="Q29" sqref="Q29"/>
      <selection pane="bottomLeft" activeCell="Q29" sqref="Q29"/>
      <selection pane="bottomRight" activeCell="Q29" sqref="Q29"/>
    </sheetView>
  </sheetViews>
  <sheetFormatPr defaultRowHeight="11.25" x14ac:dyDescent="0.2"/>
  <cols>
    <col min="1" max="1" width="3.7109375" style="5" customWidth="1"/>
    <col min="2" max="2" width="9.28515625" style="9" customWidth="1"/>
    <col min="3" max="8" width="10.7109375" style="5" customWidth="1"/>
    <col min="9" max="16384" width="9.140625" style="5"/>
  </cols>
  <sheetData>
    <row r="1" spans="2:10" s="72" customFormat="1" ht="12.75" x14ac:dyDescent="0.2">
      <c r="B1" s="68" t="s">
        <v>181</v>
      </c>
      <c r="D1" s="74"/>
      <c r="E1" s="74"/>
      <c r="H1" s="107" t="s">
        <v>291</v>
      </c>
    </row>
    <row r="2" spans="2:10" s="72" customFormat="1" ht="12.75" x14ac:dyDescent="0.2">
      <c r="B2" s="73"/>
      <c r="D2" s="74"/>
      <c r="E2" s="74"/>
      <c r="H2" s="71"/>
    </row>
    <row r="3" spans="2:10" x14ac:dyDescent="0.2">
      <c r="B3" s="27" t="s">
        <v>55</v>
      </c>
    </row>
    <row r="4" spans="2:10" x14ac:dyDescent="0.2">
      <c r="B4" s="40" t="s">
        <v>99</v>
      </c>
    </row>
    <row r="5" spans="2:10" x14ac:dyDescent="0.2">
      <c r="B5" s="41" t="s">
        <v>39</v>
      </c>
    </row>
    <row r="6" spans="2:10" x14ac:dyDescent="0.2">
      <c r="B6" s="41"/>
      <c r="C6" s="232"/>
      <c r="D6" s="232"/>
      <c r="E6" s="232"/>
      <c r="F6" s="232"/>
      <c r="G6" s="232"/>
      <c r="H6" s="232"/>
    </row>
    <row r="7" spans="2:10" ht="23.25" thickBot="1" x14ac:dyDescent="0.25">
      <c r="B7" s="13" t="s">
        <v>1</v>
      </c>
      <c r="C7" s="14" t="s">
        <v>40</v>
      </c>
      <c r="D7" s="14" t="s">
        <v>41</v>
      </c>
      <c r="E7" s="14" t="s">
        <v>42</v>
      </c>
      <c r="F7" s="14" t="s">
        <v>43</v>
      </c>
      <c r="G7" s="14" t="s">
        <v>44</v>
      </c>
      <c r="H7" s="14" t="s">
        <v>45</v>
      </c>
    </row>
    <row r="8" spans="2:10" ht="13.5" thickTop="1" x14ac:dyDescent="0.2">
      <c r="B8" s="9" t="s">
        <v>191</v>
      </c>
      <c r="C8" s="42">
        <v>16346.8580165082</v>
      </c>
      <c r="D8" s="42">
        <v>62385.535192809999</v>
      </c>
      <c r="E8" s="42">
        <v>160044.26351374699</v>
      </c>
      <c r="F8" s="42">
        <v>238776.65672306501</v>
      </c>
      <c r="G8" s="42">
        <v>38150.249487270798</v>
      </c>
      <c r="H8" s="42">
        <v>276926.90621033602</v>
      </c>
      <c r="J8" s="225"/>
    </row>
    <row r="9" spans="2:10" x14ac:dyDescent="0.2">
      <c r="B9" s="9" t="s">
        <v>192</v>
      </c>
      <c r="C9" s="42">
        <v>15217.7527236242</v>
      </c>
      <c r="D9" s="42">
        <v>70463.447475848603</v>
      </c>
      <c r="E9" s="42">
        <v>166882.09124677899</v>
      </c>
      <c r="F9" s="42">
        <v>252563.291446252</v>
      </c>
      <c r="G9" s="42">
        <v>40225.266537552598</v>
      </c>
      <c r="H9" s="42">
        <v>292788.55798380502</v>
      </c>
    </row>
    <row r="10" spans="2:10" x14ac:dyDescent="0.2">
      <c r="B10" s="9" t="s">
        <v>193</v>
      </c>
      <c r="C10" s="42">
        <v>15177.735359189201</v>
      </c>
      <c r="D10" s="42">
        <v>71089.136973196903</v>
      </c>
      <c r="E10" s="42">
        <v>178914.249721261</v>
      </c>
      <c r="F10" s="42">
        <v>265181.12205364701</v>
      </c>
      <c r="G10" s="42">
        <v>43714.677852684603</v>
      </c>
      <c r="H10" s="42">
        <v>308895.79990633199</v>
      </c>
    </row>
    <row r="11" spans="2:10" x14ac:dyDescent="0.2">
      <c r="B11" s="9" t="s">
        <v>194</v>
      </c>
      <c r="C11" s="224">
        <v>10220.042759211299</v>
      </c>
      <c r="D11" s="224">
        <v>71932.420134348402</v>
      </c>
      <c r="E11" s="224">
        <v>192652.844911661</v>
      </c>
      <c r="F11" s="224">
        <v>274805.30780522001</v>
      </c>
      <c r="G11" s="224">
        <v>45675.499034517001</v>
      </c>
      <c r="H11" s="224">
        <v>320480.80683973699</v>
      </c>
    </row>
    <row r="12" spans="2:10" x14ac:dyDescent="0.2">
      <c r="B12" s="35" t="s">
        <v>208</v>
      </c>
      <c r="C12" s="224">
        <f>SUM(C8:C11)</f>
        <v>56962.388858532897</v>
      </c>
      <c r="D12" s="224">
        <f t="shared" ref="D12:H12" si="0">SUM(D8:D11)</f>
        <v>275870.53977620392</v>
      </c>
      <c r="E12" s="224">
        <f t="shared" si="0"/>
        <v>698493.44939344795</v>
      </c>
      <c r="F12" s="224">
        <f t="shared" si="0"/>
        <v>1031326.3780281841</v>
      </c>
      <c r="G12" s="224">
        <f t="shared" si="0"/>
        <v>167765.692912025</v>
      </c>
      <c r="H12" s="224">
        <f t="shared" si="0"/>
        <v>1199092.07094021</v>
      </c>
    </row>
    <row r="13" spans="2:10" x14ac:dyDescent="0.2">
      <c r="B13" s="9" t="s">
        <v>195</v>
      </c>
      <c r="C13" s="42">
        <v>17485.384302287399</v>
      </c>
      <c r="D13" s="42">
        <v>74964.920954031099</v>
      </c>
      <c r="E13" s="42">
        <v>173001.65519577399</v>
      </c>
      <c r="F13" s="42">
        <v>265451.960452092</v>
      </c>
      <c r="G13" s="42">
        <v>47017.859479851802</v>
      </c>
      <c r="H13" s="42">
        <v>312469.81993194402</v>
      </c>
    </row>
    <row r="14" spans="2:10" x14ac:dyDescent="0.2">
      <c r="B14" s="9" t="s">
        <v>196</v>
      </c>
      <c r="C14" s="42">
        <v>17314.199714630198</v>
      </c>
      <c r="D14" s="42">
        <v>73981.316847344206</v>
      </c>
      <c r="E14" s="42">
        <v>182907.32353167</v>
      </c>
      <c r="F14" s="42">
        <v>274202.84009364498</v>
      </c>
      <c r="G14" s="42">
        <v>49520.719675235297</v>
      </c>
      <c r="H14" s="42">
        <v>323723.55976888002</v>
      </c>
    </row>
    <row r="15" spans="2:10" x14ac:dyDescent="0.2">
      <c r="B15" s="9" t="s">
        <v>197</v>
      </c>
      <c r="C15" s="42">
        <v>14694.499094122501</v>
      </c>
      <c r="D15" s="42">
        <v>75781.702251037394</v>
      </c>
      <c r="E15" s="42">
        <v>192739.851712762</v>
      </c>
      <c r="F15" s="42">
        <v>283216.05305792199</v>
      </c>
      <c r="G15" s="42">
        <v>49308.392678510601</v>
      </c>
      <c r="H15" s="42">
        <v>332524.44573643198</v>
      </c>
    </row>
    <row r="16" spans="2:10" x14ac:dyDescent="0.2">
      <c r="B16" s="9" t="s">
        <v>198</v>
      </c>
      <c r="C16" s="42">
        <v>13675.902923776501</v>
      </c>
      <c r="D16" s="42">
        <v>73152.886352085494</v>
      </c>
      <c r="E16" s="42">
        <v>210722.230991991</v>
      </c>
      <c r="F16" s="42">
        <v>297551.02026785299</v>
      </c>
      <c r="G16" s="42">
        <v>49486.622125821297</v>
      </c>
      <c r="H16" s="42">
        <v>347037.642393674</v>
      </c>
    </row>
    <row r="17" spans="2:8" x14ac:dyDescent="0.2">
      <c r="B17" s="35" t="s">
        <v>209</v>
      </c>
      <c r="C17" s="43">
        <f>SUM(C13:C16)</f>
        <v>63169.986034816589</v>
      </c>
      <c r="D17" s="43">
        <f t="shared" ref="D17" si="1">SUM(D13:D16)</f>
        <v>297880.82640449819</v>
      </c>
      <c r="E17" s="43">
        <f t="shared" ref="E17" si="2">SUM(E13:E16)</f>
        <v>759371.06143219699</v>
      </c>
      <c r="F17" s="43">
        <f t="shared" ref="F17" si="3">SUM(F13:F16)</f>
        <v>1120421.873871512</v>
      </c>
      <c r="G17" s="43">
        <f t="shared" ref="G17" si="4">SUM(G13:G16)</f>
        <v>195333.593959419</v>
      </c>
      <c r="H17" s="43">
        <f t="shared" ref="H17" si="5">SUM(H13:H16)</f>
        <v>1315755.4678309299</v>
      </c>
    </row>
    <row r="18" spans="2:8" x14ac:dyDescent="0.2">
      <c r="B18" s="9" t="s">
        <v>199</v>
      </c>
      <c r="C18" s="42">
        <v>22074.128510862301</v>
      </c>
      <c r="D18" s="42">
        <v>73584.801932280796</v>
      </c>
      <c r="E18" s="42">
        <v>195721.491263829</v>
      </c>
      <c r="F18" s="42">
        <v>291380.421706972</v>
      </c>
      <c r="G18" s="42">
        <v>50916.245527236802</v>
      </c>
      <c r="H18" s="42">
        <v>342296.66723420902</v>
      </c>
    </row>
    <row r="19" spans="2:8" x14ac:dyDescent="0.2">
      <c r="B19" s="9" t="s">
        <v>200</v>
      </c>
      <c r="C19" s="42">
        <v>21534.092426060299</v>
      </c>
      <c r="D19" s="42">
        <v>84312.628632464097</v>
      </c>
      <c r="E19" s="42">
        <v>208326.494888477</v>
      </c>
      <c r="F19" s="42">
        <v>314173.21594700101</v>
      </c>
      <c r="G19" s="42">
        <v>53189.608671350899</v>
      </c>
      <c r="H19" s="42">
        <v>367362.824618352</v>
      </c>
    </row>
    <row r="20" spans="2:8" x14ac:dyDescent="0.2">
      <c r="B20" s="9" t="s">
        <v>201</v>
      </c>
      <c r="C20" s="42">
        <v>21462.8338604399</v>
      </c>
      <c r="D20" s="42">
        <v>85894.301464757402</v>
      </c>
      <c r="E20" s="42">
        <v>217429.275975467</v>
      </c>
      <c r="F20" s="42">
        <v>324786.41130066401</v>
      </c>
      <c r="G20" s="42">
        <v>55008.120334731997</v>
      </c>
      <c r="H20" s="42">
        <v>379794.53163539601</v>
      </c>
    </row>
    <row r="21" spans="2:8" x14ac:dyDescent="0.2">
      <c r="B21" s="9" t="s">
        <v>202</v>
      </c>
      <c r="C21" s="42">
        <v>16444.140020751998</v>
      </c>
      <c r="D21" s="42">
        <v>91115.841576799896</v>
      </c>
      <c r="E21" s="42">
        <v>232314.618748168</v>
      </c>
      <c r="F21" s="42">
        <v>339874.60034572001</v>
      </c>
      <c r="G21" s="42">
        <v>59458.631324691298</v>
      </c>
      <c r="H21" s="42">
        <v>399333.23167041101</v>
      </c>
    </row>
    <row r="22" spans="2:8" x14ac:dyDescent="0.2">
      <c r="B22" s="35" t="s">
        <v>210</v>
      </c>
      <c r="C22" s="43">
        <f>SUM(C18:C21)</f>
        <v>81515.194818114513</v>
      </c>
      <c r="D22" s="43">
        <f t="shared" ref="D22" si="6">SUM(D18:D21)</f>
        <v>334907.57360630215</v>
      </c>
      <c r="E22" s="43">
        <f t="shared" ref="E22" si="7">SUM(E18:E21)</f>
        <v>853791.8808759409</v>
      </c>
      <c r="F22" s="43">
        <f t="shared" ref="F22" si="8">SUM(F18:F21)</f>
        <v>1270214.6493003571</v>
      </c>
      <c r="G22" s="43">
        <f t="shared" ref="G22" si="9">SUM(G18:G21)</f>
        <v>218572.605858011</v>
      </c>
      <c r="H22" s="43">
        <f t="shared" ref="H22" si="10">SUM(H18:H21)</f>
        <v>1488787.255158368</v>
      </c>
    </row>
    <row r="23" spans="2:8" x14ac:dyDescent="0.2">
      <c r="B23" s="9" t="s">
        <v>203</v>
      </c>
      <c r="C23" s="42">
        <v>30849.5459841958</v>
      </c>
      <c r="D23" s="42">
        <v>88505.691999660397</v>
      </c>
      <c r="E23" s="42">
        <v>217385.343105593</v>
      </c>
      <c r="F23" s="42">
        <v>336740.581089449</v>
      </c>
      <c r="G23" s="42">
        <v>60501.057759369301</v>
      </c>
      <c r="H23" s="42">
        <v>397241.63884881802</v>
      </c>
    </row>
    <row r="24" spans="2:8" x14ac:dyDescent="0.2">
      <c r="B24" s="9" t="s">
        <v>204</v>
      </c>
      <c r="C24" s="42">
        <v>29204.9002095588</v>
      </c>
      <c r="D24" s="42">
        <v>96082.255968653393</v>
      </c>
      <c r="E24" s="42">
        <v>232389.13777072099</v>
      </c>
      <c r="F24" s="42">
        <v>357676.29394893302</v>
      </c>
      <c r="G24" s="42">
        <v>61311.042986995497</v>
      </c>
      <c r="H24" s="42">
        <v>418987.33693592797</v>
      </c>
    </row>
    <row r="25" spans="2:8" x14ac:dyDescent="0.2">
      <c r="B25" s="9" t="s">
        <v>205</v>
      </c>
      <c r="C25" s="42">
        <v>25417.606086393698</v>
      </c>
      <c r="D25" s="42">
        <v>105419.29196854</v>
      </c>
      <c r="E25" s="42">
        <v>247311.368254489</v>
      </c>
      <c r="F25" s="42">
        <v>378148.26630942302</v>
      </c>
      <c r="G25" s="42">
        <v>61201.5152733672</v>
      </c>
      <c r="H25" s="42">
        <v>439349.78158279101</v>
      </c>
    </row>
    <row r="26" spans="2:8" x14ac:dyDescent="0.2">
      <c r="B26" s="9" t="s">
        <v>206</v>
      </c>
      <c r="C26" s="42">
        <v>20477.116351834698</v>
      </c>
      <c r="D26" s="42">
        <v>106561.299782944</v>
      </c>
      <c r="E26" s="42">
        <v>271113.682744839</v>
      </c>
      <c r="F26" s="42">
        <v>398152.09887961799</v>
      </c>
      <c r="G26" s="42">
        <v>64219.540177335002</v>
      </c>
      <c r="H26" s="42">
        <v>462371.63905695302</v>
      </c>
    </row>
    <row r="27" spans="2:8" x14ac:dyDescent="0.2">
      <c r="B27" s="35" t="s">
        <v>211</v>
      </c>
      <c r="C27" s="43">
        <f>SUM(C23:C26)</f>
        <v>105949.168631983</v>
      </c>
      <c r="D27" s="43">
        <f t="shared" ref="D27" si="11">SUM(D23:D26)</f>
        <v>396568.53971979779</v>
      </c>
      <c r="E27" s="43">
        <f t="shared" ref="E27" si="12">SUM(E23:E26)</f>
        <v>968199.53187564202</v>
      </c>
      <c r="F27" s="43">
        <f t="shared" ref="F27" si="13">SUM(F23:F26)</f>
        <v>1470717.2402274231</v>
      </c>
      <c r="G27" s="43">
        <f t="shared" ref="G27" si="14">SUM(G23:G26)</f>
        <v>247233.156197067</v>
      </c>
      <c r="H27" s="43">
        <f t="shared" ref="H27" si="15">SUM(H23:H26)</f>
        <v>1717950.39642449</v>
      </c>
    </row>
    <row r="28" spans="2:8" x14ac:dyDescent="0.2">
      <c r="B28" s="9" t="s">
        <v>171</v>
      </c>
      <c r="C28" s="42">
        <v>34343.360119319397</v>
      </c>
      <c r="D28" s="42">
        <v>102779.25678018</v>
      </c>
      <c r="E28" s="42">
        <v>242775.89145479701</v>
      </c>
      <c r="F28" s="42">
        <v>379898.50835429598</v>
      </c>
      <c r="G28" s="42">
        <v>64884.979806539901</v>
      </c>
      <c r="H28" s="42">
        <v>444783.48816083599</v>
      </c>
    </row>
    <row r="29" spans="2:8" x14ac:dyDescent="0.2">
      <c r="B29" s="9" t="s">
        <v>172</v>
      </c>
      <c r="C29" s="42">
        <v>34585.322783081501</v>
      </c>
      <c r="D29" s="42">
        <v>117825.182725135</v>
      </c>
      <c r="E29" s="42">
        <v>257770.96330994499</v>
      </c>
      <c r="F29" s="42">
        <v>410181.46881816199</v>
      </c>
      <c r="G29" s="42">
        <v>71613.491685563597</v>
      </c>
      <c r="H29" s="42">
        <v>481794.96050372499</v>
      </c>
    </row>
    <row r="30" spans="2:8" x14ac:dyDescent="0.2">
      <c r="B30" s="9" t="s">
        <v>173</v>
      </c>
      <c r="C30" s="42">
        <v>25123.536531418998</v>
      </c>
      <c r="D30" s="42">
        <v>127076.15172998</v>
      </c>
      <c r="E30" s="42">
        <v>274301.35583685699</v>
      </c>
      <c r="F30" s="42">
        <v>426501.04409825598</v>
      </c>
      <c r="G30" s="42">
        <v>78751.274295944502</v>
      </c>
      <c r="H30" s="42">
        <v>505252.3183942</v>
      </c>
    </row>
    <row r="31" spans="2:8" x14ac:dyDescent="0.2">
      <c r="B31" s="9" t="s">
        <v>174</v>
      </c>
      <c r="C31" s="42">
        <v>16860.486678874098</v>
      </c>
      <c r="D31" s="42">
        <v>128182.62106623199</v>
      </c>
      <c r="E31" s="42">
        <v>300357.97867819102</v>
      </c>
      <c r="F31" s="42">
        <v>445401.08642329701</v>
      </c>
      <c r="G31" s="42">
        <v>80519.359480503903</v>
      </c>
      <c r="H31" s="42">
        <v>525920.44590380101</v>
      </c>
    </row>
    <row r="32" spans="2:8" x14ac:dyDescent="0.2">
      <c r="B32" s="35" t="s">
        <v>175</v>
      </c>
      <c r="C32" s="43">
        <f>SUM(C28:C31)</f>
        <v>110912.706112694</v>
      </c>
      <c r="D32" s="43">
        <f t="shared" ref="D32" si="16">SUM(D28:D31)</f>
        <v>475863.21230152698</v>
      </c>
      <c r="E32" s="43">
        <f t="shared" ref="E32" si="17">SUM(E28:E31)</f>
        <v>1075206.18927979</v>
      </c>
      <c r="F32" s="43">
        <f t="shared" ref="F32" si="18">SUM(F28:F31)</f>
        <v>1661982.1076940109</v>
      </c>
      <c r="G32" s="43">
        <f t="shared" ref="G32" si="19">SUM(G28:G31)</f>
        <v>295769.10526855191</v>
      </c>
      <c r="H32" s="43">
        <f t="shared" ref="H32" si="20">SUM(H28:H31)</f>
        <v>1957751.2129625618</v>
      </c>
    </row>
    <row r="33" spans="2:8" x14ac:dyDescent="0.2">
      <c r="B33" s="9" t="s">
        <v>133</v>
      </c>
      <c r="C33" s="42">
        <v>27588.647469416901</v>
      </c>
      <c r="D33" s="42">
        <v>119602.18824761</v>
      </c>
      <c r="E33" s="42">
        <v>275247.36511849298</v>
      </c>
      <c r="F33" s="42">
        <v>422438.20083551999</v>
      </c>
      <c r="G33" s="42">
        <v>77272.200642165204</v>
      </c>
      <c r="H33" s="42">
        <v>499710.40147768502</v>
      </c>
    </row>
    <row r="34" spans="2:8" x14ac:dyDescent="0.2">
      <c r="B34" s="9" t="s">
        <v>134</v>
      </c>
      <c r="C34" s="42">
        <v>27174.003729333101</v>
      </c>
      <c r="D34" s="42">
        <v>133728.72140883</v>
      </c>
      <c r="E34" s="42">
        <v>294767.67976527702</v>
      </c>
      <c r="F34" s="42">
        <v>455670.40490343998</v>
      </c>
      <c r="G34" s="42">
        <v>79887.046690450006</v>
      </c>
      <c r="H34" s="42">
        <v>535557.45159388997</v>
      </c>
    </row>
    <row r="35" spans="2:8" x14ac:dyDescent="0.2">
      <c r="B35" s="9" t="s">
        <v>135</v>
      </c>
      <c r="C35" s="42">
        <v>26472.211856378701</v>
      </c>
      <c r="D35" s="42">
        <v>135195.5373883</v>
      </c>
      <c r="E35" s="42">
        <v>308828.71285290102</v>
      </c>
      <c r="F35" s="42">
        <v>470496.46209758002</v>
      </c>
      <c r="G35" s="42">
        <v>82362.685861382197</v>
      </c>
      <c r="H35" s="42">
        <v>552859.14795896201</v>
      </c>
    </row>
    <row r="36" spans="2:8" x14ac:dyDescent="0.2">
      <c r="B36" s="9" t="s">
        <v>136</v>
      </c>
      <c r="C36" s="42">
        <v>19722.686597471398</v>
      </c>
      <c r="D36" s="42">
        <v>136159.79113532801</v>
      </c>
      <c r="E36" s="42">
        <v>338330.85589115799</v>
      </c>
      <c r="F36" s="42">
        <v>494213.33362395799</v>
      </c>
      <c r="G36" s="42">
        <v>88244.168767639407</v>
      </c>
      <c r="H36" s="42">
        <v>582457.50239159702</v>
      </c>
    </row>
    <row r="37" spans="2:8" x14ac:dyDescent="0.2">
      <c r="B37" s="35" t="s">
        <v>122</v>
      </c>
      <c r="C37" s="43">
        <f>SUM(C33:C36)</f>
        <v>100957.54965260009</v>
      </c>
      <c r="D37" s="43">
        <f t="shared" ref="D37" si="21">SUM(D33:D36)</f>
        <v>524686.23818006797</v>
      </c>
      <c r="E37" s="43">
        <f t="shared" ref="E37" si="22">SUM(E33:E36)</f>
        <v>1217174.6136278291</v>
      </c>
      <c r="F37" s="43">
        <f t="shared" ref="F37" si="23">SUM(F33:F36)</f>
        <v>1842818.4014604981</v>
      </c>
      <c r="G37" s="43">
        <f t="shared" ref="G37" si="24">SUM(G33:G36)</f>
        <v>327766.1019616368</v>
      </c>
      <c r="H37" s="43">
        <f t="shared" ref="H37" si="25">SUM(H33:H36)</f>
        <v>2170584.5034221341</v>
      </c>
    </row>
    <row r="38" spans="2:8" x14ac:dyDescent="0.2">
      <c r="B38" s="9" t="s">
        <v>137</v>
      </c>
      <c r="C38" s="42">
        <v>28065.4082137882</v>
      </c>
      <c r="D38" s="42">
        <v>128089.621347176</v>
      </c>
      <c r="E38" s="42">
        <v>313131.52722535201</v>
      </c>
      <c r="F38" s="42">
        <v>469286.55678631703</v>
      </c>
      <c r="G38" s="42">
        <v>84983.728040297399</v>
      </c>
      <c r="H38" s="42">
        <v>554270.28482661396</v>
      </c>
    </row>
    <row r="39" spans="2:8" x14ac:dyDescent="0.2">
      <c r="B39" s="9" t="s">
        <v>138</v>
      </c>
      <c r="C39" s="42">
        <v>26201.073355797998</v>
      </c>
      <c r="D39" s="42">
        <v>139269.783277771</v>
      </c>
      <c r="E39" s="42">
        <v>330663.33805306099</v>
      </c>
      <c r="F39" s="42">
        <v>496134.19468662998</v>
      </c>
      <c r="G39" s="42">
        <v>85842.508980590501</v>
      </c>
      <c r="H39" s="42">
        <v>581976.70366722101</v>
      </c>
    </row>
    <row r="40" spans="2:8" x14ac:dyDescent="0.2">
      <c r="B40" s="9" t="s">
        <v>139</v>
      </c>
      <c r="C40" s="42">
        <v>28661.8793146483</v>
      </c>
      <c r="D40" s="42">
        <v>149671.328502319</v>
      </c>
      <c r="E40" s="42">
        <v>349556.744603128</v>
      </c>
      <c r="F40" s="42">
        <v>527889.95242009498</v>
      </c>
      <c r="G40" s="42">
        <v>89957.768120416105</v>
      </c>
      <c r="H40" s="42">
        <v>617847.72054051096</v>
      </c>
    </row>
    <row r="41" spans="2:8" x14ac:dyDescent="0.2">
      <c r="B41" s="9" t="s">
        <v>140</v>
      </c>
      <c r="C41" s="42">
        <v>22365.655551048501</v>
      </c>
      <c r="D41" s="42">
        <v>150250.678636314</v>
      </c>
      <c r="E41" s="42">
        <v>383362.95170239301</v>
      </c>
      <c r="F41" s="42">
        <v>555979.28588975605</v>
      </c>
      <c r="G41" s="42">
        <v>99375.927147950002</v>
      </c>
      <c r="H41" s="42">
        <v>655355.21303770598</v>
      </c>
    </row>
    <row r="42" spans="2:8" x14ac:dyDescent="0.2">
      <c r="B42" s="35" t="s">
        <v>123</v>
      </c>
      <c r="C42" s="43">
        <f>SUM(C38:C41)</f>
        <v>105294.016435283</v>
      </c>
      <c r="D42" s="43">
        <f t="shared" ref="D42" si="26">SUM(D38:D41)</f>
        <v>567281.41176358005</v>
      </c>
      <c r="E42" s="43">
        <f t="shared" ref="E42" si="27">SUM(E38:E41)</f>
        <v>1376714.5615839339</v>
      </c>
      <c r="F42" s="43">
        <f t="shared" ref="F42" si="28">SUM(F38:F41)</f>
        <v>2049289.9897827981</v>
      </c>
      <c r="G42" s="43">
        <f t="shared" ref="G42" si="29">SUM(G38:G41)</f>
        <v>360159.93228925398</v>
      </c>
      <c r="H42" s="43">
        <f t="shared" ref="H42" si="30">SUM(H38:H41)</f>
        <v>2409449.922072052</v>
      </c>
    </row>
    <row r="43" spans="2:8" x14ac:dyDescent="0.2">
      <c r="B43" s="9" t="s">
        <v>141</v>
      </c>
      <c r="C43" s="42">
        <v>34345.952426158103</v>
      </c>
      <c r="D43" s="42">
        <v>141043.983366934</v>
      </c>
      <c r="E43" s="42">
        <v>363472.097829976</v>
      </c>
      <c r="F43" s="42">
        <v>538862.03362306801</v>
      </c>
      <c r="G43" s="42">
        <v>92561.645502632906</v>
      </c>
      <c r="H43" s="42">
        <v>631423.67912570096</v>
      </c>
    </row>
    <row r="44" spans="2:8" x14ac:dyDescent="0.2">
      <c r="B44" s="9" t="s">
        <v>142</v>
      </c>
      <c r="C44" s="42">
        <v>32717.985287065301</v>
      </c>
      <c r="D44" s="42">
        <v>155432.14277108299</v>
      </c>
      <c r="E44" s="42">
        <v>385915.10043811903</v>
      </c>
      <c r="F44" s="42">
        <v>574065.22849626804</v>
      </c>
      <c r="G44" s="42">
        <v>96590.102455811793</v>
      </c>
      <c r="H44" s="42">
        <v>670655.33095207997</v>
      </c>
    </row>
    <row r="45" spans="2:8" x14ac:dyDescent="0.2">
      <c r="B45" s="9" t="s">
        <v>143</v>
      </c>
      <c r="C45" s="42">
        <v>29821.232386791598</v>
      </c>
      <c r="D45" s="42">
        <v>166711.61289910501</v>
      </c>
      <c r="E45" s="42">
        <v>392991.378663362</v>
      </c>
      <c r="F45" s="42">
        <v>589524.22394925903</v>
      </c>
      <c r="G45" s="42">
        <v>102321.738345513</v>
      </c>
      <c r="H45" s="42">
        <v>691845.96229477099</v>
      </c>
    </row>
    <row r="46" spans="2:8" x14ac:dyDescent="0.2">
      <c r="B46" s="9" t="s">
        <v>144</v>
      </c>
      <c r="C46" s="42">
        <v>23266.543504637099</v>
      </c>
      <c r="D46" s="42">
        <v>165883.413457644</v>
      </c>
      <c r="E46" s="42">
        <v>427926.83221365302</v>
      </c>
      <c r="F46" s="42">
        <v>617076.78917593404</v>
      </c>
      <c r="G46" s="42">
        <v>109261.17628983399</v>
      </c>
      <c r="H46" s="42">
        <v>726337.96546576801</v>
      </c>
    </row>
    <row r="47" spans="2:8" x14ac:dyDescent="0.2">
      <c r="B47" s="35" t="s">
        <v>124</v>
      </c>
      <c r="C47" s="43">
        <f>SUM(C43:C46)</f>
        <v>120151.7136046521</v>
      </c>
      <c r="D47" s="43">
        <f t="shared" ref="D47" si="31">SUM(D43:D46)</f>
        <v>629071.15249476605</v>
      </c>
      <c r="E47" s="43">
        <f t="shared" ref="E47" si="32">SUM(E43:E46)</f>
        <v>1570305.4091451101</v>
      </c>
      <c r="F47" s="43">
        <f t="shared" ref="F47" si="33">SUM(F43:F46)</f>
        <v>2319528.2752445294</v>
      </c>
      <c r="G47" s="43">
        <f t="shared" ref="G47" si="34">SUM(G43:G46)</f>
        <v>400734.66259379173</v>
      </c>
      <c r="H47" s="43">
        <f t="shared" ref="H47" si="35">SUM(H43:H46)</f>
        <v>2720262.9378383197</v>
      </c>
    </row>
    <row r="48" spans="2:8" x14ac:dyDescent="0.2">
      <c r="B48" s="9" t="s">
        <v>145</v>
      </c>
      <c r="C48" s="42">
        <v>42412.793551907598</v>
      </c>
      <c r="D48" s="42">
        <v>151284.820446289</v>
      </c>
      <c r="E48" s="42">
        <v>405962.24402065598</v>
      </c>
      <c r="F48" s="42">
        <v>599659.858018853</v>
      </c>
      <c r="G48" s="42">
        <v>112392.67071699099</v>
      </c>
      <c r="H48" s="42">
        <v>712052.52873584302</v>
      </c>
    </row>
    <row r="49" spans="2:8" x14ac:dyDescent="0.2">
      <c r="B49" s="9" t="s">
        <v>146</v>
      </c>
      <c r="C49" s="42">
        <v>43289.046617497297</v>
      </c>
      <c r="D49" s="42">
        <v>176612.585068674</v>
      </c>
      <c r="E49" s="42">
        <v>431583.52093734499</v>
      </c>
      <c r="F49" s="42">
        <v>651485.15262351604</v>
      </c>
      <c r="G49" s="42">
        <v>118036.823789567</v>
      </c>
      <c r="H49" s="42">
        <v>769521.97641308303</v>
      </c>
    </row>
    <row r="50" spans="2:8" x14ac:dyDescent="0.2">
      <c r="B50" s="9" t="s">
        <v>147</v>
      </c>
      <c r="C50" s="42">
        <v>34034.6221908191</v>
      </c>
      <c r="D50" s="42">
        <v>204856.111939136</v>
      </c>
      <c r="E50" s="42">
        <v>448851.76125149702</v>
      </c>
      <c r="F50" s="42">
        <v>687742.49538145203</v>
      </c>
      <c r="G50" s="42">
        <v>124859.970734605</v>
      </c>
      <c r="H50" s="42">
        <v>812602.46611605701</v>
      </c>
    </row>
    <row r="51" spans="2:8" x14ac:dyDescent="0.2">
      <c r="B51" s="9" t="s">
        <v>148</v>
      </c>
      <c r="C51" s="42">
        <v>22314.714792317998</v>
      </c>
      <c r="D51" s="42">
        <v>185153.66080916001</v>
      </c>
      <c r="E51" s="42">
        <v>480121.819992484</v>
      </c>
      <c r="F51" s="42">
        <v>687590.19559396105</v>
      </c>
      <c r="G51" s="42">
        <v>128035.922187338</v>
      </c>
      <c r="H51" s="42">
        <v>815626.11778129905</v>
      </c>
    </row>
    <row r="52" spans="2:8" x14ac:dyDescent="0.2">
      <c r="B52" s="35" t="s">
        <v>126</v>
      </c>
      <c r="C52" s="43">
        <f>SUM(C48:C51)</f>
        <v>142051.17715254199</v>
      </c>
      <c r="D52" s="43">
        <f t="shared" ref="D52" si="36">SUM(D48:D51)</f>
        <v>717907.17826325889</v>
      </c>
      <c r="E52" s="43">
        <f t="shared" ref="E52" si="37">SUM(E48:E51)</f>
        <v>1766519.3462019821</v>
      </c>
      <c r="F52" s="43">
        <f t="shared" ref="F52" si="38">SUM(F48:F51)</f>
        <v>2626477.701617782</v>
      </c>
      <c r="G52" s="43">
        <f t="shared" ref="G52" si="39">SUM(G48:G51)</f>
        <v>483325.38742850098</v>
      </c>
      <c r="H52" s="43">
        <f t="shared" ref="H52" si="40">SUM(H48:H51)</f>
        <v>3109803.0890462822</v>
      </c>
    </row>
    <row r="53" spans="2:8" x14ac:dyDescent="0.2">
      <c r="B53" s="9" t="s">
        <v>149</v>
      </c>
      <c r="C53" s="42">
        <v>41177.5136795668</v>
      </c>
      <c r="D53" s="42">
        <v>152812.10473046199</v>
      </c>
      <c r="E53" s="42">
        <v>453130.13250612299</v>
      </c>
      <c r="F53" s="42">
        <v>647119.75091615098</v>
      </c>
      <c r="G53" s="42">
        <v>109020.75900884499</v>
      </c>
      <c r="H53" s="42">
        <v>756140.50992499595</v>
      </c>
    </row>
    <row r="54" spans="2:8" x14ac:dyDescent="0.2">
      <c r="B54" s="9" t="s">
        <v>150</v>
      </c>
      <c r="C54" s="42">
        <v>40930.675920766102</v>
      </c>
      <c r="D54" s="42">
        <v>173012.24208255199</v>
      </c>
      <c r="E54" s="42">
        <v>475792.306753324</v>
      </c>
      <c r="F54" s="42">
        <v>689735.22475664294</v>
      </c>
      <c r="G54" s="42">
        <v>113853.533297735</v>
      </c>
      <c r="H54" s="42">
        <v>803588.75805437798</v>
      </c>
    </row>
    <row r="55" spans="2:8" x14ac:dyDescent="0.2">
      <c r="B55" s="9" t="s">
        <v>151</v>
      </c>
      <c r="C55" s="42">
        <v>37986.386714145803</v>
      </c>
      <c r="D55" s="42">
        <v>192928.298149868</v>
      </c>
      <c r="E55" s="42">
        <v>500471.70010809298</v>
      </c>
      <c r="F55" s="42">
        <v>731386.38497210701</v>
      </c>
      <c r="G55" s="42">
        <v>121456.095997943</v>
      </c>
      <c r="H55" s="42">
        <v>852842.48097004998</v>
      </c>
    </row>
    <row r="56" spans="2:8" x14ac:dyDescent="0.2">
      <c r="B56" s="9" t="s">
        <v>152</v>
      </c>
      <c r="C56" s="42">
        <v>29118.062721198301</v>
      </c>
      <c r="D56" s="42">
        <v>210469.45777683699</v>
      </c>
      <c r="E56" s="42">
        <v>541933.96100239397</v>
      </c>
      <c r="F56" s="42">
        <v>781521.48150043003</v>
      </c>
      <c r="G56" s="42">
        <v>138946.12497256399</v>
      </c>
      <c r="H56" s="42">
        <v>920467.60647299304</v>
      </c>
    </row>
    <row r="57" spans="2:8" x14ac:dyDescent="0.2">
      <c r="B57" s="35" t="s">
        <v>127</v>
      </c>
      <c r="C57" s="43">
        <f>SUM(C53:C56)</f>
        <v>149212.63903567701</v>
      </c>
      <c r="D57" s="43">
        <f t="shared" ref="D57" si="41">SUM(D53:D56)</f>
        <v>729222.10273971898</v>
      </c>
      <c r="E57" s="43">
        <f t="shared" ref="E57" si="42">SUM(E53:E56)</f>
        <v>1971328.100369934</v>
      </c>
      <c r="F57" s="43">
        <f t="shared" ref="F57" si="43">SUM(F53:F56)</f>
        <v>2849762.8421453312</v>
      </c>
      <c r="G57" s="43">
        <f t="shared" ref="G57" si="44">SUM(G53:G56)</f>
        <v>483276.51327708701</v>
      </c>
      <c r="H57" s="43">
        <f t="shared" ref="H57" si="45">SUM(H53:H56)</f>
        <v>3333039.3554224167</v>
      </c>
    </row>
    <row r="58" spans="2:8" x14ac:dyDescent="0.2">
      <c r="B58" s="9" t="s">
        <v>153</v>
      </c>
      <c r="C58" s="42">
        <v>43765.912999093103</v>
      </c>
      <c r="D58" s="42">
        <v>192695.82881403499</v>
      </c>
      <c r="E58" s="42">
        <v>516545.958891635</v>
      </c>
      <c r="F58" s="42">
        <v>753007.70070476294</v>
      </c>
      <c r="G58" s="42">
        <v>133339.87476738601</v>
      </c>
      <c r="H58" s="42">
        <v>886347.57547214802</v>
      </c>
    </row>
    <row r="59" spans="2:8" x14ac:dyDescent="0.2">
      <c r="B59" s="9" t="s">
        <v>154</v>
      </c>
      <c r="C59" s="42">
        <v>40363.638980410702</v>
      </c>
      <c r="D59" s="42">
        <v>221130.85896973999</v>
      </c>
      <c r="E59" s="42">
        <v>540468.72513412603</v>
      </c>
      <c r="F59" s="42">
        <v>801963.22308427701</v>
      </c>
      <c r="G59" s="42">
        <v>142131.90973308001</v>
      </c>
      <c r="H59" s="42">
        <v>944095.13281735603</v>
      </c>
    </row>
    <row r="60" spans="2:8" x14ac:dyDescent="0.2">
      <c r="B60" s="9" t="s">
        <v>155</v>
      </c>
      <c r="C60" s="42">
        <v>41883.328395332202</v>
      </c>
      <c r="D60" s="42">
        <v>245528.809744317</v>
      </c>
      <c r="E60" s="42">
        <v>562517.37795998505</v>
      </c>
      <c r="F60" s="42">
        <v>849929.516099634</v>
      </c>
      <c r="G60" s="42">
        <v>148006.14074154</v>
      </c>
      <c r="H60" s="42">
        <v>997935.656841174</v>
      </c>
    </row>
    <row r="61" spans="2:8" x14ac:dyDescent="0.2">
      <c r="B61" s="9" t="s">
        <v>156</v>
      </c>
      <c r="C61" s="42">
        <v>33919.119625163999</v>
      </c>
      <c r="D61" s="42">
        <v>244802.502471908</v>
      </c>
      <c r="E61" s="42">
        <v>619217.93801425502</v>
      </c>
      <c r="F61" s="42">
        <v>897939.56011132605</v>
      </c>
      <c r="G61" s="42">
        <v>159529.074757995</v>
      </c>
      <c r="H61" s="42">
        <v>1057468.6348693201</v>
      </c>
    </row>
    <row r="62" spans="2:8" x14ac:dyDescent="0.2">
      <c r="B62" s="35" t="s">
        <v>157</v>
      </c>
      <c r="C62" s="43">
        <f>SUM(C58:C61)</f>
        <v>159932</v>
      </c>
      <c r="D62" s="43">
        <f t="shared" ref="D62" si="46">SUM(D58:D61)</f>
        <v>904158</v>
      </c>
      <c r="E62" s="43">
        <f t="shared" ref="E62" si="47">SUM(E58:E61)</f>
        <v>2238750.0000000009</v>
      </c>
      <c r="F62" s="43">
        <f t="shared" ref="F62" si="48">SUM(F58:F61)</f>
        <v>3302840</v>
      </c>
      <c r="G62" s="43">
        <f t="shared" ref="G62" si="49">SUM(G58:G61)</f>
        <v>583007.00000000105</v>
      </c>
      <c r="H62" s="43">
        <f t="shared" ref="H62" si="50">SUM(H58:H61)</f>
        <v>3885846.9999999981</v>
      </c>
    </row>
    <row r="63" spans="2:8" x14ac:dyDescent="0.2">
      <c r="B63" s="9" t="s">
        <v>166</v>
      </c>
      <c r="C63" s="42">
        <v>53725.137907473902</v>
      </c>
      <c r="D63" s="42">
        <v>228675.73169429199</v>
      </c>
      <c r="E63" s="42">
        <v>578391.43624389602</v>
      </c>
      <c r="F63" s="42">
        <v>860792.30584566202</v>
      </c>
      <c r="G63" s="42">
        <v>155324.86665325199</v>
      </c>
      <c r="H63" s="42">
        <v>1016117.17249891</v>
      </c>
    </row>
    <row r="64" spans="2:8" x14ac:dyDescent="0.2">
      <c r="B64" s="9" t="s">
        <v>167</v>
      </c>
      <c r="C64" s="42">
        <v>53818.589071423601</v>
      </c>
      <c r="D64" s="42">
        <v>250430.010728197</v>
      </c>
      <c r="E64" s="42">
        <v>621529.18335854099</v>
      </c>
      <c r="F64" s="42">
        <v>925777.78315816203</v>
      </c>
      <c r="G64" s="42">
        <v>160478.876880047</v>
      </c>
      <c r="H64" s="42">
        <v>1086256.66003821</v>
      </c>
    </row>
    <row r="65" spans="2:8" x14ac:dyDescent="0.2">
      <c r="B65" s="9" t="s">
        <v>168</v>
      </c>
      <c r="C65" s="42">
        <v>48555.078339834698</v>
      </c>
      <c r="D65" s="42">
        <v>263345.749793428</v>
      </c>
      <c r="E65" s="42">
        <v>633215.36533297598</v>
      </c>
      <c r="F65" s="42">
        <v>945116.19346623798</v>
      </c>
      <c r="G65" s="42">
        <v>166520.97486007001</v>
      </c>
      <c r="H65" s="42">
        <v>1111637.1683263101</v>
      </c>
    </row>
    <row r="66" spans="2:8" x14ac:dyDescent="0.2">
      <c r="B66" s="9" t="s">
        <v>170</v>
      </c>
      <c r="C66" s="42">
        <v>33925.1946812678</v>
      </c>
      <c r="D66" s="42">
        <v>268440.50778408302</v>
      </c>
      <c r="E66" s="42">
        <v>683685.015064587</v>
      </c>
      <c r="F66" s="42">
        <v>986050.71752993704</v>
      </c>
      <c r="G66" s="42">
        <v>173596.281606631</v>
      </c>
      <c r="H66" s="42">
        <v>1159646.9991365699</v>
      </c>
    </row>
    <row r="67" spans="2:8" x14ac:dyDescent="0.2">
      <c r="B67" s="35" t="s">
        <v>169</v>
      </c>
      <c r="C67" s="43">
        <f>SUM(C63:C66)</f>
        <v>190024</v>
      </c>
      <c r="D67" s="43">
        <f t="shared" ref="D67" si="51">SUM(D63:D66)</f>
        <v>1010892</v>
      </c>
      <c r="E67" s="43">
        <f t="shared" ref="E67" si="52">SUM(E63:E66)</f>
        <v>2516821</v>
      </c>
      <c r="F67" s="43">
        <f t="shared" ref="F67" si="53">SUM(F63:F66)</f>
        <v>3717736.9999999995</v>
      </c>
      <c r="G67" s="43">
        <f t="shared" ref="G67" si="54">SUM(G63:G66)</f>
        <v>655921</v>
      </c>
      <c r="H67" s="43">
        <f t="shared" ref="H67" si="55">SUM(H63:H66)</f>
        <v>4373658</v>
      </c>
    </row>
    <row r="68" spans="2:8" x14ac:dyDescent="0.2">
      <c r="B68" s="9" t="s">
        <v>176</v>
      </c>
      <c r="C68" s="42">
        <v>54370.947484261698</v>
      </c>
      <c r="D68" s="42">
        <v>247770.65520641499</v>
      </c>
      <c r="E68" s="42">
        <v>657728.12600191298</v>
      </c>
      <c r="F68" s="42">
        <v>959869.72869259003</v>
      </c>
      <c r="G68" s="42">
        <v>167519.41477346601</v>
      </c>
      <c r="H68" s="42">
        <v>1127389.14346606</v>
      </c>
    </row>
    <row r="69" spans="2:8" x14ac:dyDescent="0.2">
      <c r="B69" s="9" t="s">
        <v>177</v>
      </c>
      <c r="C69" s="42">
        <v>55566.142463267599</v>
      </c>
      <c r="D69" s="42">
        <v>263539.16956127097</v>
      </c>
      <c r="E69" s="42">
        <v>686883.10312969098</v>
      </c>
      <c r="F69" s="42">
        <v>1005988.41515423</v>
      </c>
      <c r="G69" s="42">
        <v>174802.72015170701</v>
      </c>
      <c r="H69" s="42">
        <v>1180791.1353059399</v>
      </c>
    </row>
    <row r="70" spans="2:8" x14ac:dyDescent="0.2">
      <c r="B70" s="9" t="s">
        <v>178</v>
      </c>
      <c r="C70" s="42">
        <v>51682.210017340898</v>
      </c>
      <c r="D70" s="42">
        <v>280001.769184643</v>
      </c>
      <c r="E70" s="42">
        <v>708131.58889369399</v>
      </c>
      <c r="F70" s="42">
        <v>1039815.56809568</v>
      </c>
      <c r="G70" s="42">
        <v>188232.77797033801</v>
      </c>
      <c r="H70" s="42">
        <v>1228048.34606602</v>
      </c>
    </row>
    <row r="71" spans="2:8" x14ac:dyDescent="0.2">
      <c r="B71" s="9" t="s">
        <v>207</v>
      </c>
      <c r="C71" s="42">
        <v>39075.700035129797</v>
      </c>
      <c r="D71" s="42">
        <v>273500.40604767099</v>
      </c>
      <c r="E71" s="42">
        <v>767162.181974701</v>
      </c>
      <c r="F71" s="42">
        <v>1079738.2880575</v>
      </c>
      <c r="G71" s="42">
        <v>189946.08710448799</v>
      </c>
      <c r="H71" s="42">
        <v>1269684.3751619901</v>
      </c>
    </row>
    <row r="72" spans="2:8" x14ac:dyDescent="0.2">
      <c r="B72" s="35" t="s">
        <v>295</v>
      </c>
      <c r="C72" s="43">
        <f>SUM(C68:C71)</f>
        <v>200695</v>
      </c>
      <c r="D72" s="43">
        <f t="shared" ref="D72" si="56">SUM(D68:D71)</f>
        <v>1064812</v>
      </c>
      <c r="E72" s="43">
        <f t="shared" ref="E72" si="57">SUM(E68:E71)</f>
        <v>2819904.9999999991</v>
      </c>
      <c r="F72" s="43">
        <f t="shared" ref="F72" si="58">SUM(F68:F71)</f>
        <v>4085412</v>
      </c>
      <c r="G72" s="43">
        <f t="shared" ref="G72" si="59">SUM(G68:G71)</f>
        <v>720500.99999999907</v>
      </c>
      <c r="H72" s="43">
        <f t="shared" ref="H72" si="60">SUM(H68:H71)</f>
        <v>4805913.0000000102</v>
      </c>
    </row>
    <row r="73" spans="2:8" x14ac:dyDescent="0.2">
      <c r="B73" s="9" t="s">
        <v>250</v>
      </c>
      <c r="C73" s="42">
        <v>70034.235460111406</v>
      </c>
      <c r="D73" s="42">
        <v>260566.886839527</v>
      </c>
      <c r="E73" s="42">
        <v>729474.17505375796</v>
      </c>
      <c r="F73" s="42">
        <v>1060075.2973533999</v>
      </c>
      <c r="G73" s="42">
        <v>180111.743919172</v>
      </c>
      <c r="H73" s="42">
        <v>1240187.0412725699</v>
      </c>
    </row>
    <row r="74" spans="2:8" x14ac:dyDescent="0.2">
      <c r="B74" s="9" t="s">
        <v>251</v>
      </c>
      <c r="C74" s="42">
        <v>65378.225708928701</v>
      </c>
      <c r="D74" s="42">
        <v>282428.79592987499</v>
      </c>
      <c r="E74" s="42">
        <v>780436.49576933205</v>
      </c>
      <c r="F74" s="42">
        <v>1128243.51740814</v>
      </c>
      <c r="G74" s="42">
        <v>192524.43058680999</v>
      </c>
      <c r="H74" s="42">
        <v>1320767.94799494</v>
      </c>
    </row>
    <row r="75" spans="2:8" x14ac:dyDescent="0.2">
      <c r="B75" s="9" t="s">
        <v>252</v>
      </c>
      <c r="C75" s="42">
        <v>58779.605948594399</v>
      </c>
      <c r="D75" s="42">
        <v>301181.556431862</v>
      </c>
      <c r="E75" s="42">
        <v>799569.73576660897</v>
      </c>
      <c r="F75" s="42">
        <v>1159530.8981470701</v>
      </c>
      <c r="G75" s="42">
        <v>190556.82768138801</v>
      </c>
      <c r="H75" s="42">
        <v>1350087.7258284499</v>
      </c>
    </row>
    <row r="76" spans="2:8" x14ac:dyDescent="0.2">
      <c r="B76" s="9" t="s">
        <v>254</v>
      </c>
      <c r="C76" s="42">
        <v>46097.9328823654</v>
      </c>
      <c r="D76" s="42">
        <v>287632.760798737</v>
      </c>
      <c r="E76" s="42">
        <v>857015.59341030102</v>
      </c>
      <c r="F76" s="42">
        <v>1190746.2870914</v>
      </c>
      <c r="G76" s="42">
        <v>214665.99781263099</v>
      </c>
      <c r="H76" s="42">
        <v>1405412.2849040299</v>
      </c>
    </row>
    <row r="77" spans="2:8" x14ac:dyDescent="0.2">
      <c r="B77" s="35" t="s">
        <v>253</v>
      </c>
      <c r="C77" s="43">
        <f>SUM(C73:C76)</f>
        <v>240289.99999999991</v>
      </c>
      <c r="D77" s="43">
        <f t="shared" ref="D77" si="61">SUM(D73:D76)</f>
        <v>1131810.0000000009</v>
      </c>
      <c r="E77" s="43">
        <f t="shared" ref="E77" si="62">SUM(E73:E76)</f>
        <v>3166496</v>
      </c>
      <c r="F77" s="43">
        <f t="shared" ref="F77" si="63">SUM(F73:F76)</f>
        <v>4538596.0000000093</v>
      </c>
      <c r="G77" s="43">
        <f t="shared" ref="G77" si="64">SUM(G73:G76)</f>
        <v>777859.00000000093</v>
      </c>
      <c r="H77" s="43">
        <f t="shared" ref="H77" si="65">SUM(H73:H76)</f>
        <v>5316454.9999999898</v>
      </c>
    </row>
    <row r="78" spans="2:8" x14ac:dyDescent="0.2">
      <c r="B78" s="9" t="s">
        <v>256</v>
      </c>
      <c r="C78" s="42">
        <v>75246.122723198801</v>
      </c>
      <c r="D78" s="42">
        <v>282181.55165954999</v>
      </c>
      <c r="E78" s="42">
        <v>814406.04860131606</v>
      </c>
      <c r="F78" s="42">
        <v>1171833.7229840599</v>
      </c>
      <c r="G78" s="42">
        <v>196619.91665187399</v>
      </c>
      <c r="H78" s="42">
        <v>1368453.6396359401</v>
      </c>
    </row>
    <row r="79" spans="2:8" x14ac:dyDescent="0.2">
      <c r="B79" s="9" t="s">
        <v>263</v>
      </c>
      <c r="C79" s="42">
        <v>74344.667203367295</v>
      </c>
      <c r="D79" s="42">
        <v>283086.20416750101</v>
      </c>
      <c r="E79" s="42">
        <v>846790.33337281004</v>
      </c>
      <c r="F79" s="42">
        <v>1204221.2047436801</v>
      </c>
      <c r="G79" s="42">
        <v>196409.80971987601</v>
      </c>
      <c r="H79" s="42">
        <v>1400631.0144635499</v>
      </c>
    </row>
    <row r="80" spans="2:8" x14ac:dyDescent="0.2">
      <c r="B80" s="9" t="s">
        <v>264</v>
      </c>
      <c r="C80" s="42">
        <v>60179.168081336902</v>
      </c>
      <c r="D80" s="42">
        <v>310153.65395286598</v>
      </c>
      <c r="E80" s="42">
        <v>869681.42277031299</v>
      </c>
      <c r="F80" s="42">
        <v>1240014.2448045199</v>
      </c>
      <c r="G80" s="42">
        <v>195553.303022468</v>
      </c>
      <c r="H80" s="42">
        <v>1435567.54782698</v>
      </c>
    </row>
    <row r="81" spans="2:8" x14ac:dyDescent="0.2">
      <c r="B81" s="9" t="s">
        <v>265</v>
      </c>
      <c r="C81" s="42">
        <v>44989.0419920969</v>
      </c>
      <c r="D81" s="42">
        <v>293747.59022008302</v>
      </c>
      <c r="E81" s="42">
        <v>923129.19525555999</v>
      </c>
      <c r="F81" s="42">
        <v>1261865.82746774</v>
      </c>
      <c r="G81" s="42">
        <v>220790.970605782</v>
      </c>
      <c r="H81" s="42">
        <v>1482656.79807352</v>
      </c>
    </row>
    <row r="82" spans="2:8" x14ac:dyDescent="0.2">
      <c r="B82" s="35" t="s">
        <v>266</v>
      </c>
      <c r="C82" s="43">
        <f>SUM(C78:C81)</f>
        <v>254758.99999999991</v>
      </c>
      <c r="D82" s="43">
        <f t="shared" ref="D82" si="66">SUM(D78:D81)</f>
        <v>1169169</v>
      </c>
      <c r="E82" s="43">
        <f t="shared" ref="E82" si="67">SUM(E78:E81)</f>
        <v>3454006.9999999991</v>
      </c>
      <c r="F82" s="43">
        <f t="shared" ref="F82" si="68">SUM(F78:F81)</f>
        <v>4877935</v>
      </c>
      <c r="G82" s="43">
        <f t="shared" ref="G82" si="69">SUM(G78:G81)</f>
        <v>809374</v>
      </c>
      <c r="H82" s="43">
        <f t="shared" ref="H82" si="70">SUM(H78:H81)</f>
        <v>5687308.9999999898</v>
      </c>
    </row>
    <row r="83" spans="2:8" x14ac:dyDescent="0.2">
      <c r="B83" s="9" t="s">
        <v>277</v>
      </c>
      <c r="C83" s="42">
        <v>77753.567839039606</v>
      </c>
      <c r="D83" s="42">
        <v>279057.34242263099</v>
      </c>
      <c r="E83" s="42">
        <v>870369.36482631601</v>
      </c>
      <c r="F83" s="42">
        <v>1227180.2750879901</v>
      </c>
      <c r="G83" s="42">
        <v>207642.48800000001</v>
      </c>
      <c r="H83" s="42">
        <v>1434822.76308799</v>
      </c>
    </row>
    <row r="84" spans="2:8" x14ac:dyDescent="0.2">
      <c r="B84" s="9" t="s">
        <v>280</v>
      </c>
      <c r="C84" s="42">
        <v>72363.688249187093</v>
      </c>
      <c r="D84" s="42">
        <v>279961.35888652602</v>
      </c>
      <c r="E84" s="42">
        <v>895027.82511910202</v>
      </c>
      <c r="F84" s="42">
        <v>1247352.8722548201</v>
      </c>
      <c r="G84" s="42">
        <v>209148.91</v>
      </c>
      <c r="H84" s="42">
        <v>1456501.78225482</v>
      </c>
    </row>
    <row r="85" spans="2:8" x14ac:dyDescent="0.2">
      <c r="B85" s="9" t="s">
        <v>284</v>
      </c>
      <c r="C85" s="42">
        <v>64264.140946012601</v>
      </c>
      <c r="D85" s="42">
        <v>295222.87309274898</v>
      </c>
      <c r="E85" s="42">
        <v>907708.27327487303</v>
      </c>
      <c r="F85" s="42">
        <v>1267195.2873136301</v>
      </c>
      <c r="G85" s="42">
        <v>214184.46400000001</v>
      </c>
      <c r="H85" s="42">
        <v>1481379.75131363</v>
      </c>
    </row>
    <row r="86" spans="2:8" x14ac:dyDescent="0.2">
      <c r="B86" s="9" t="s">
        <v>284</v>
      </c>
      <c r="C86" s="42">
        <v>49245.070290534699</v>
      </c>
      <c r="D86" s="42">
        <v>295173.40865149401</v>
      </c>
      <c r="E86" s="42">
        <v>969220.27511067002</v>
      </c>
      <c r="F86" s="42">
        <v>1313638.7540527</v>
      </c>
      <c r="G86" s="42">
        <v>217988.16399999999</v>
      </c>
      <c r="H86" s="42">
        <v>1531626.9180527001</v>
      </c>
    </row>
    <row r="87" spans="2:8" x14ac:dyDescent="0.2">
      <c r="B87" s="35" t="s">
        <v>296</v>
      </c>
      <c r="C87" s="43">
        <f>SUM(C83:C86)</f>
        <v>263626.46732477401</v>
      </c>
      <c r="D87" s="43">
        <f t="shared" ref="D87" si="71">SUM(D83:D86)</f>
        <v>1149414.9830533999</v>
      </c>
      <c r="E87" s="43">
        <f t="shared" ref="E87" si="72">SUM(E83:E86)</f>
        <v>3642325.7383309607</v>
      </c>
      <c r="F87" s="43">
        <f t="shared" ref="F87" si="73">SUM(F83:F86)</f>
        <v>5055367.1887091398</v>
      </c>
      <c r="G87" s="43">
        <f t="shared" ref="G87" si="74">SUM(G83:G86)</f>
        <v>848964.02600000007</v>
      </c>
      <c r="H87" s="43">
        <f t="shared" ref="H87" si="75">SUM(H83:H86)</f>
        <v>5904331.2147091404</v>
      </c>
    </row>
    <row r="88" spans="2:8" x14ac:dyDescent="0.2">
      <c r="B88" s="52" t="s">
        <v>268</v>
      </c>
    </row>
  </sheetData>
  <phoneticPr fontId="0" type="noConversion"/>
  <printOptions horizontalCentered="1"/>
  <pageMargins left="0.196850393700787" right="0.196850393700787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18</vt:i4>
      </vt:variant>
      <vt:variant>
        <vt:lpstr>Intervalos nomeados</vt:lpstr>
      </vt:variant>
      <vt:variant>
        <vt:i4>17</vt:i4>
      </vt:variant>
    </vt:vector>
  </HeadingPairs>
  <TitlesOfParts>
    <vt:vector size="35" baseType="lpstr">
      <vt:lpstr>Índice</vt:lpstr>
      <vt:lpstr>Tab 1</vt:lpstr>
      <vt:lpstr>Tab 2</vt:lpstr>
      <vt:lpstr>Tab 3</vt:lpstr>
      <vt:lpstr>Tab 4</vt:lpstr>
      <vt:lpstr>Tab 5</vt:lpstr>
      <vt:lpstr>Tab 6</vt:lpstr>
      <vt:lpstr>Tab 7</vt:lpstr>
      <vt:lpstr>Tab 8</vt:lpstr>
      <vt:lpstr>Tab 9</vt:lpstr>
      <vt:lpstr>Tab 10</vt:lpstr>
      <vt:lpstr>Tab 11</vt:lpstr>
      <vt:lpstr>Tab 12</vt:lpstr>
      <vt:lpstr>Tab 13</vt:lpstr>
      <vt:lpstr>Tab 14</vt:lpstr>
      <vt:lpstr>Tab 15</vt:lpstr>
      <vt:lpstr>Tab 16</vt:lpstr>
      <vt:lpstr>Tab 17</vt:lpstr>
      <vt:lpstr>Índice!Area_de_impressao</vt:lpstr>
      <vt:lpstr>'Tab 1'!Area_de_impressao</vt:lpstr>
      <vt:lpstr>'Tab 10'!Area_de_impressao</vt:lpstr>
      <vt:lpstr>'Tab 11'!Area_de_impressao</vt:lpstr>
      <vt:lpstr>'Tab 12'!Area_de_impressao</vt:lpstr>
      <vt:lpstr>'Tab 13'!Area_de_impressao</vt:lpstr>
      <vt:lpstr>'Tab 14'!Area_de_impressao</vt:lpstr>
      <vt:lpstr>'Tab 16'!Area_de_impressao</vt:lpstr>
      <vt:lpstr>'Tab 17'!Area_de_impressao</vt:lpstr>
      <vt:lpstr>'Tab 2'!Area_de_impressao</vt:lpstr>
      <vt:lpstr>'Tab 3'!Area_de_impressao</vt:lpstr>
      <vt:lpstr>'Tab 4'!Area_de_impressao</vt:lpstr>
      <vt:lpstr>'Tab 5'!Area_de_impressao</vt:lpstr>
      <vt:lpstr>'Tab 6'!Area_de_impressao</vt:lpstr>
      <vt:lpstr>'Tab 7'!Area_de_impressao</vt:lpstr>
      <vt:lpstr>'Tab 8'!Area_de_impressao</vt:lpstr>
      <vt:lpstr>'Tab 9'!Area_de_impressao</vt:lpstr>
    </vt:vector>
  </TitlesOfParts>
  <Company>IPEA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INGREED</dc:creator>
  <cp:lastModifiedBy>Patricia Silva de Oliveira</cp:lastModifiedBy>
  <cp:lastPrinted>2012-05-15T16:32:48Z</cp:lastPrinted>
  <dcterms:created xsi:type="dcterms:W3CDTF">2006-02-16T15:55:45Z</dcterms:created>
  <dcterms:modified xsi:type="dcterms:W3CDTF">2016-06-28T13:26:33Z</dcterms:modified>
</cp:coreProperties>
</file>