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L:\# Bibliotecas Brasília e Rio de Janeiro #\Biblioteca Brasília\RCIpea\Livros\"/>
    </mc:Choice>
  </mc:AlternateContent>
  <bookViews>
    <workbookView xWindow="28680" yWindow="-120" windowWidth="29040" windowHeight="15720" tabRatio="876"/>
  </bookViews>
  <sheets>
    <sheet name="Quadro_1" sheetId="46" r:id="rId1"/>
    <sheet name="Quadro_2" sheetId="49" r:id="rId2"/>
    <sheet name="Quadro_3" sheetId="50" r:id="rId3"/>
    <sheet name="Tab_1" sheetId="65" r:id="rId4"/>
    <sheet name="Tab_2" sheetId="66" r:id="rId5"/>
    <sheet name="Tab_3" sheetId="52" r:id="rId6"/>
    <sheet name="Tab_4" sheetId="67" r:id="rId7"/>
    <sheet name="Tab_5" sheetId="51" r:id="rId8"/>
    <sheet name="Graf_1" sheetId="71" r:id="rId9"/>
    <sheet name="Tab_6" sheetId="68" r:id="rId10"/>
    <sheet name="Tab_7" sheetId="69" r:id="rId11"/>
    <sheet name="Graf_2" sheetId="28" r:id="rId12"/>
    <sheet name="Graf_3a" sheetId="30" r:id="rId13"/>
    <sheet name="Graf_3b" sheetId="31" r:id="rId14"/>
    <sheet name="Graf_3c" sheetId="32" r:id="rId15"/>
    <sheet name="Tab_8" sheetId="70" r:id="rId16"/>
    <sheet name="Tab_9" sheetId="29" r:id="rId17"/>
    <sheet name="Graf_4" sheetId="53" r:id="rId18"/>
    <sheet name="Tab_10" sheetId="33" r:id="rId19"/>
    <sheet name="Tab_11" sheetId="34" r:id="rId20"/>
    <sheet name="Tab_12" sheetId="60" r:id="rId21"/>
    <sheet name="Tab_13" sheetId="47" r:id="rId22"/>
    <sheet name="Graf_5" sheetId="35" r:id="rId23"/>
    <sheet name="Tab_14" sheetId="54" r:id="rId24"/>
    <sheet name="Tab_15" sheetId="36" r:id="rId25"/>
    <sheet name="Tab_16" sheetId="37" r:id="rId26"/>
    <sheet name="Tab_17" sheetId="38" r:id="rId27"/>
    <sheet name="Graf_6" sheetId="72" r:id="rId28"/>
    <sheet name="Tab_18" sheetId="73" r:id="rId29"/>
    <sheet name="Tab_19" sheetId="74" r:id="rId30"/>
    <sheet name="Tab_20" sheetId="41" r:id="rId31"/>
    <sheet name="Tab_21" sheetId="42" r:id="rId32"/>
    <sheet name="Graf_7" sheetId="43" r:id="rId33"/>
    <sheet name="Graf_8" sheetId="75" r:id="rId34"/>
    <sheet name="Graf_9" sheetId="44" r:id="rId35"/>
    <sheet name="Graf_10" sheetId="45" r:id="rId36"/>
    <sheet name="Graf_11" sheetId="64" r:id="rId37"/>
    <sheet name="Tab_22" sheetId="55" r:id="rId38"/>
    <sheet name="Tab_23" sheetId="61" r:id="rId39"/>
    <sheet name="Tab_24" sheetId="57" r:id="rId40"/>
    <sheet name="Graf_12" sheetId="62" r:id="rId41"/>
    <sheet name="Graf_13" sheetId="63" r:id="rId42"/>
  </sheets>
  <externalReferences>
    <externalReference r:id="rId43"/>
    <externalReference r:id="rId44"/>
    <externalReference r:id="rId45"/>
    <externalReference r:id="rId46"/>
  </externalReferences>
  <definedNames>
    <definedName name="_24_Co_Acre_Canc_por_UO_Funcional___EXCEL">#REF!</definedName>
    <definedName name="_24_Co_Acre_Canc_por_UO_Funcional__Esf_3___EXCEL">#REF!</definedName>
    <definedName name="_69_Co_Emendas_por_Autor_Emenda___EXCEL">#REF!</definedName>
    <definedName name="_xlnm.Database">#REF!</definedName>
    <definedName name="EC_29">[1]Tab_graf!#REF!</definedName>
    <definedName name="estmensal">[2]IPCA_1995_2019!#REF!</definedName>
    <definedName name="estmensal2005">[2]IPCA_1995_2019!#REF!</definedName>
    <definedName name="f">'[3]Tabela 2 - Pop SIOPS'!#REF!</definedName>
    <definedName name="FX">'[3]Tabela 2 - Pop SIOPS'!#REF!</definedName>
    <definedName name="fxpop">#REF!</definedName>
    <definedName name="FxPop2000">#REF!</definedName>
    <definedName name="HCxHF_Diff">#REF!</definedName>
    <definedName name="nmeses">[2]IPCA_1995_2019!#REF!</definedName>
    <definedName name="Planilha_1ÁreaTotal">'[4]EMENDAS 1'!#REF!,'[4]EMENDAS 1'!$J$13:$N$1773</definedName>
    <definedName name="Planilha_1CabGráfico">#REF!</definedName>
    <definedName name="Planilha_1TítCols">'[4]EMENDAS 1'!#REF!,'[4]EMENDAS 1'!$J$13:$N$13</definedName>
    <definedName name="Planilha_1TítLins">'[4]EMENDAS 1'!#REF!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razao">#REF!</definedName>
    <definedName name="razaoest">#REF!</definedName>
    <definedName name="razaomun">#REF!</definedName>
    <definedName name="rec_liq">[1]Tab_graf!#REF!</definedName>
    <definedName name="Report_HCxHF">#REF!</definedName>
    <definedName name="Report_HCxHP">#REF!</definedName>
    <definedName name="Report_HPxHF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73" l="1"/>
  <c r="C15" i="73"/>
  <c r="B15" i="73"/>
  <c r="D15" i="73"/>
  <c r="F16" i="68"/>
  <c r="F15" i="68"/>
  <c r="F13" i="68"/>
  <c r="F14" i="68"/>
  <c r="F12" i="68"/>
  <c r="C8" i="66"/>
  <c r="D8" i="66" s="1"/>
  <c r="C7" i="66"/>
  <c r="C6" i="66"/>
  <c r="D6" i="66" s="1"/>
  <c r="C5" i="66"/>
  <c r="C4" i="66"/>
  <c r="D4" i="66" s="1"/>
  <c r="D7" i="66" l="1"/>
  <c r="D5" i="66"/>
  <c r="C12" i="55" l="1"/>
  <c r="D12" i="55"/>
  <c r="E12" i="55"/>
  <c r="F12" i="55"/>
  <c r="B12" i="55"/>
  <c r="G10" i="55"/>
  <c r="G9" i="55"/>
  <c r="G7" i="55"/>
  <c r="G6" i="55"/>
  <c r="F5" i="55"/>
  <c r="E5" i="55"/>
  <c r="D5" i="55"/>
  <c r="C5" i="55"/>
  <c r="B5" i="55"/>
  <c r="G12" i="55" l="1"/>
  <c r="G5" i="55"/>
  <c r="C5" i="52" l="1"/>
  <c r="C6" i="52"/>
  <c r="C7" i="52"/>
  <c r="C8" i="52"/>
  <c r="B61" i="38" l="1"/>
  <c r="B62" i="38" l="1"/>
  <c r="B63" i="38"/>
  <c r="B64" i="38"/>
  <c r="B65" i="38"/>
  <c r="B66" i="38"/>
  <c r="B67" i="38"/>
  <c r="B68" i="38"/>
  <c r="B69" i="38"/>
  <c r="B70" i="38"/>
  <c r="B71" i="38" l="1"/>
  <c r="B72" i="38" l="1"/>
  <c r="E82" i="28"/>
  <c r="E86" i="28"/>
  <c r="E88" i="28"/>
  <c r="E84" i="28"/>
  <c r="E89" i="28"/>
  <c r="E87" i="28"/>
  <c r="E85" i="28"/>
  <c r="E83" i="28"/>
  <c r="C41" i="32"/>
  <c r="C45" i="32"/>
  <c r="C39" i="32"/>
  <c r="C43" i="32"/>
  <c r="C42" i="32"/>
  <c r="C40" i="32"/>
  <c r="C44" i="32"/>
  <c r="C38" i="32"/>
  <c r="C40" i="30"/>
  <c r="C46" i="30"/>
  <c r="C42" i="30"/>
  <c r="C44" i="30"/>
  <c r="C41" i="30"/>
  <c r="C39" i="30" l="1"/>
  <c r="C45" i="30"/>
  <c r="C39" i="31"/>
  <c r="C44" i="31"/>
  <c r="C41" i="31"/>
  <c r="E90" i="28"/>
  <c r="C46" i="32"/>
  <c r="C42" i="31"/>
  <c r="C46" i="31"/>
  <c r="C43" i="31"/>
  <c r="C38" i="31"/>
  <c r="C40" i="31"/>
  <c r="C45" i="31"/>
  <c r="C43" i="30"/>
  <c r="C38" i="30"/>
  <c r="B85" i="28" l="1"/>
  <c r="D85" i="28"/>
  <c r="C85" i="28"/>
  <c r="D83" i="28"/>
  <c r="B83" i="28"/>
  <c r="C83" i="28"/>
  <c r="B87" i="28"/>
  <c r="D87" i="28"/>
  <c r="C87" i="28"/>
  <c r="F83" i="28" l="1"/>
  <c r="F87" i="28"/>
  <c r="B84" i="28"/>
  <c r="D84" i="28"/>
  <c r="C84" i="28"/>
  <c r="B89" i="28"/>
  <c r="D89" i="28"/>
  <c r="C89" i="28"/>
  <c r="B90" i="28"/>
  <c r="D90" i="28"/>
  <c r="C90" i="28"/>
  <c r="B82" i="28"/>
  <c r="D82" i="28"/>
  <c r="C82" i="28"/>
  <c r="D88" i="28"/>
  <c r="B88" i="28"/>
  <c r="C88" i="28"/>
  <c r="D86" i="28"/>
  <c r="B86" i="28"/>
  <c r="C86" i="28"/>
  <c r="F85" i="28"/>
  <c r="F90" i="28" l="1"/>
  <c r="F89" i="28"/>
  <c r="F88" i="28"/>
  <c r="F82" i="28"/>
  <c r="F86" i="28"/>
  <c r="F84" i="28"/>
</calcChain>
</file>

<file path=xl/sharedStrings.xml><?xml version="1.0" encoding="utf-8"?>
<sst xmlns="http://schemas.openxmlformats.org/spreadsheetml/2006/main" count="850" uniqueCount="384">
  <si>
    <t>HC 1 - Atenção curativa</t>
  </si>
  <si>
    <t>HC 2 - Atendimentos de reabilitação</t>
  </si>
  <si>
    <t>HC 3 - Cuidados de longo prazo</t>
  </si>
  <si>
    <t>HC 6 - Atividades de vigilância, promoção e prevenção em saúde</t>
  </si>
  <si>
    <t>HC 9 - Outras atividades de saúde não classificadas</t>
  </si>
  <si>
    <t>HC</t>
  </si>
  <si>
    <t>Total</t>
  </si>
  <si>
    <t>Rótulos de Linha</t>
  </si>
  <si>
    <t>HC 1.3 - Atenção curativa ambulatorial</t>
  </si>
  <si>
    <t>HC 1.3.1 - Atenção curativa ambulatorial básica</t>
  </si>
  <si>
    <t>HC 1.3.3.1 - Atenção ambulatorial especializada</t>
  </si>
  <si>
    <t>HC 1.3.3.2 - Atenção ambulatorial especializada - Emergência</t>
  </si>
  <si>
    <t>HC 2.3 - Atendimentos de reabilitação em regime ambulatorial</t>
  </si>
  <si>
    <t>HC 2.9 - Atendimentos de reabilitação não especificado</t>
  </si>
  <si>
    <t>HC 4.1 - Exames laboratoriais clinicos e anatomopatologicos</t>
  </si>
  <si>
    <t>HC 4.2 - Exames de imagem e métodos gráficos</t>
  </si>
  <si>
    <t>HC 4.9 - Outras atividades complementares ao diagnóstico e tratamento</t>
  </si>
  <si>
    <t>HC 5.2.1 - Óculos, lentes e produtos oftalmológicos</t>
  </si>
  <si>
    <t>HC 5.2.2 - Próteses e outros dispositivos para audição</t>
  </si>
  <si>
    <t>HC 6.1 - Programas de Informação, educação e aconselhamento</t>
  </si>
  <si>
    <t>HC 6.2 - Programas de imunização</t>
  </si>
  <si>
    <t>HC 6.3 - Programas para detecção precoce de doenças</t>
  </si>
  <si>
    <t>HC 6.4 - Programas de monitoramento de populações saudáveis</t>
  </si>
  <si>
    <t>HC 6.5 - Programas de controle de vigilância epidemiológica e de risco e doença</t>
  </si>
  <si>
    <t>HC 6.6 - Progr. Recup. desastres e resp. emergenciais</t>
  </si>
  <si>
    <t>Funções de cuidados de saúde</t>
  </si>
  <si>
    <t>Todas as funções</t>
  </si>
  <si>
    <t>Total das funções</t>
  </si>
  <si>
    <t>HC / Descrição</t>
  </si>
  <si>
    <t>Públicos (HF 1)</t>
  </si>
  <si>
    <t>Ano</t>
  </si>
  <si>
    <t>HF 1</t>
  </si>
  <si>
    <t>HF 2</t>
  </si>
  <si>
    <t>HF 3</t>
  </si>
  <si>
    <t>2019 - % do total</t>
  </si>
  <si>
    <t>Público</t>
  </si>
  <si>
    <t>Privado</t>
  </si>
  <si>
    <t>Média 2015-2019</t>
  </si>
  <si>
    <t>Estadual</t>
  </si>
  <si>
    <t>Federal</t>
  </si>
  <si>
    <t>Municipal</t>
  </si>
  <si>
    <t>Total das Funções</t>
  </si>
  <si>
    <t>Hospital</t>
  </si>
  <si>
    <t>Unidade de Atenção Primária</t>
  </si>
  <si>
    <t>Ambulatório especializado</t>
  </si>
  <si>
    <t>Unidade de Gestão e Apoio Logístico</t>
  </si>
  <si>
    <t>Unidade ambulatorial de urgência e emergência</t>
  </si>
  <si>
    <t>Farmácia</t>
  </si>
  <si>
    <t>Unidade de Atenção especializada (psicossocial)</t>
  </si>
  <si>
    <t>Unidade móvel</t>
  </si>
  <si>
    <t>Demais</t>
  </si>
  <si>
    <t>Prestador</t>
  </si>
  <si>
    <t>% do total 2015-2019</t>
  </si>
  <si>
    <t>Unidade de Vigilância e Prevenção em saúde</t>
  </si>
  <si>
    <t>Laboratório e centro diagnóstico</t>
  </si>
  <si>
    <t>Unid. ambulat. urgência e emergência</t>
  </si>
  <si>
    <t>Unid. Atenção especializada - psicossocial</t>
  </si>
  <si>
    <t>Unid. Vigilância e Prevenção em saúde</t>
  </si>
  <si>
    <t>Total SUS</t>
  </si>
  <si>
    <t>Variação Média Anual 2015-2019</t>
  </si>
  <si>
    <t>01 - Hospital</t>
  </si>
  <si>
    <t>02 - Unidade de cuidados domiciliares</t>
  </si>
  <si>
    <t>03 - Unidade de teleatendimento</t>
  </si>
  <si>
    <t>04 - Consultório isolado</t>
  </si>
  <si>
    <t>06 - Unidade de Atenção Primária</t>
  </si>
  <si>
    <t>07 - Unidade ambulatorial de urgência e emergência</t>
  </si>
  <si>
    <t>08 - Ambulatório especializado</t>
  </si>
  <si>
    <t>09 - Unidade móvel</t>
  </si>
  <si>
    <t>11 - Farmácia</t>
  </si>
  <si>
    <t>12 - Unidade de Gestão e Apoio Logístico</t>
  </si>
  <si>
    <t>13 - Unidade de Vigilância e Prevenção em saúde</t>
  </si>
  <si>
    <t>14 - Não classificado</t>
  </si>
  <si>
    <t>Estabelecimentos</t>
  </si>
  <si>
    <t>Todas</t>
  </si>
  <si>
    <t>Internações (1.1 + 2.1 + 3.1)</t>
  </si>
  <si>
    <t>Despesas</t>
  </si>
  <si>
    <t>Estabelecimento / Ano</t>
  </si>
  <si>
    <t>2015
Hospital</t>
  </si>
  <si>
    <t>2019
Hospital</t>
  </si>
  <si>
    <t>2015
UBS</t>
  </si>
  <si>
    <t>2019
UBS</t>
  </si>
  <si>
    <t>2015
UPA</t>
  </si>
  <si>
    <t>2019
UPA</t>
  </si>
  <si>
    <t>2015
Amb. Espec.</t>
  </si>
  <si>
    <t>2019
Amb. Espec.</t>
  </si>
  <si>
    <t>Hospitais</t>
  </si>
  <si>
    <t>Unidades de Atenção Primária</t>
  </si>
  <si>
    <t>Ambulatórios especializados</t>
  </si>
  <si>
    <t>Unidades urgência e emergência</t>
  </si>
  <si>
    <t>Laboratórios e centros diagnósticos</t>
  </si>
  <si>
    <t>HF 0</t>
  </si>
  <si>
    <t>HC 4 - Atividades complementares de diagnóstico e tratamento</t>
  </si>
  <si>
    <t>HC 5 - Medicamentos e artigos médicos</t>
  </si>
  <si>
    <t>HC 6 - Atividades de prevenção, promoção e vigilância em saúde</t>
  </si>
  <si>
    <t>HC 7 - Gestão e regulação do sistema de saúde</t>
  </si>
  <si>
    <t>HC 5.1.3- Outros artigos médicos não duráveis</t>
  </si>
  <si>
    <t>HC 1.3.2 - Atenção ambulatorial odontológica</t>
  </si>
  <si>
    <t>HC 5.2 - Órteses, próteses e outros dispositivos médico-hospitalares</t>
  </si>
  <si>
    <t>HC 1.3.9 - Atenção ambulatorial - não especificado</t>
  </si>
  <si>
    <t>HC 2.2 - Hospital-dia em reabilitação</t>
  </si>
  <si>
    <t>HC 1.2 - Hospital dia para diagnóstico e tratamento (exceto reabilitação e de longo prazo)</t>
  </si>
  <si>
    <t xml:space="preserve">HC 3.4 - Cuidados de longo prazo e psicossociais domiciliares </t>
  </si>
  <si>
    <t>HC 1.4 - Atendimentos gerais em domicílio</t>
  </si>
  <si>
    <t>HC 3.3 - Atendimentos ambulatoriais de longo prazo e psicossociais</t>
  </si>
  <si>
    <t>HC 3.1 - Internações de longo prazo e psicosssociais</t>
  </si>
  <si>
    <t>HC 1.1 - Internações gerais</t>
  </si>
  <si>
    <t>HC 1.3.3 - Atenção ambulatorial especializada (exceto reabilitação e longo prazo)</t>
  </si>
  <si>
    <t>HC 4.1 - Exames laboratoriais clinicos e anatomopatológicos</t>
  </si>
  <si>
    <t>HC 5.1 - Medicamentos e artigos médicos não duráveis</t>
  </si>
  <si>
    <t>HC 4.3 - Transporte de pacientes, inclusive subsídios e emergência</t>
  </si>
  <si>
    <t>HC 3.2 - Hospital-dia para cuidados de longo prazo e psicossociais</t>
  </si>
  <si>
    <t>HC 2.1 - Internações em reabilitação</t>
  </si>
  <si>
    <t>HC 2.4 - Atendimentos domiciliares em reabilitação</t>
  </si>
  <si>
    <t>HC 7.1 - Gestão do sistema de saúde</t>
  </si>
  <si>
    <t xml:space="preserve">HC 7.2 - Regulação do sistema de saúde </t>
  </si>
  <si>
    <t>HC 1.3.1.2 - Atenção ambulatorial básica - Urgência</t>
  </si>
  <si>
    <t>HC 1.3.1.1 - Atenção ambulatorial básica</t>
  </si>
  <si>
    <t>HC 1.3.4 - Atendimento curativo ambulatorial - práticas alternativas</t>
  </si>
  <si>
    <t>Regime de Financiamento (HF) agregado</t>
  </si>
  <si>
    <t>Regime de Financiamento (HF) detalhado</t>
  </si>
  <si>
    <t>Receitas dos regimes de financiamento (FS)</t>
  </si>
  <si>
    <t>HF 1. Regimes governamentais e contributivos compulsórios</t>
  </si>
  <si>
    <t>HF 1.1.1. Sistema Único de Saúde (atendimento universal)</t>
  </si>
  <si>
    <t>FS 1. Transferências de receitas domésticas governamentais</t>
  </si>
  <si>
    <t>FS 2. Transferências de governos estrangeiros</t>
  </si>
  <si>
    <t>FS 6. Outras receitas domésticas</t>
  </si>
  <si>
    <t>HF 1.1.2. Planos de servidores públicos (não regulados pela ANS)</t>
  </si>
  <si>
    <t>FS 5. Pré-pagamento voluntário</t>
  </si>
  <si>
    <t>HF 1.2. Regimes governamentais contributivos compulsórios</t>
  </si>
  <si>
    <t>FS 3. Contribuições do Seguro Social</t>
  </si>
  <si>
    <t>HF 2. Regimes baseados em pagamentos voluntários (exceto pagamentos diretos do bolso)</t>
  </si>
  <si>
    <t>HF 2.1.2. Planos e seguros de saúde voluntários suplementares (regulados pela ANS)</t>
  </si>
  <si>
    <t>FS 5. Pré pagamento voluntário</t>
  </si>
  <si>
    <t>HF 2.2. Regimes de financiamento de instituições sem fins de lucro (ISFL)</t>
  </si>
  <si>
    <t>FS 7. Transferências diretas do exterior</t>
  </si>
  <si>
    <t>HF 2.3. Regimes de financiamento corporativo</t>
  </si>
  <si>
    <t>HF 3. Pagamentos diretos do bolso das famílias</t>
  </si>
  <si>
    <t>HF 3.1. Desembolso direto não relacionado a terceiros</t>
  </si>
  <si>
    <t>Função de cuidados de saúde</t>
  </si>
  <si>
    <t>HC 6 - Ativ. de prevenção, promoção e vigilância em saúde</t>
  </si>
  <si>
    <t>HC 4 - Ativ. Complem. de diagnóstico e tratamento</t>
  </si>
  <si>
    <t>Todas as Funções</t>
  </si>
  <si>
    <t>HC 4.1 - Exames laboratoriais clínicos e anatomopatológicos</t>
  </si>
  <si>
    <t>HC 3.1 - Internações de longo prazo e psicossociais</t>
  </si>
  <si>
    <t>HF 3.2. Copagamento relacionado a terceiro pagador</t>
  </si>
  <si>
    <t>Funções de Cuidados de Saúde</t>
  </si>
  <si>
    <t>HC 4 - Atividades complementares ao diagnóstico e tratamento</t>
  </si>
  <si>
    <t>HC 4.3.1 - Transporte de pacientes, inclusive subsídios</t>
  </si>
  <si>
    <t>HC 4.3.2 - Transporte de pacientes - Emergência</t>
  </si>
  <si>
    <t>HC 5.2.3 - Órteses e outros dispositivos para ortopedia e mobilidade</t>
  </si>
  <si>
    <t>HC 5.2.4 - Órteses e outros dispositivos para saúde bucal</t>
  </si>
  <si>
    <t>HC 5.2.9 - Outras órteses e dispositivos não especificados anteriormente</t>
  </si>
  <si>
    <t>HC 5.3 - Atividades complementares à obtenção de produtos médicos e tecidos humanos</t>
  </si>
  <si>
    <t>HC 6.6 – Programas de recuperação de desastres e responsabilidades emergenciais</t>
  </si>
  <si>
    <t>HC 7.2 - Regulação do sistema de saúde</t>
  </si>
  <si>
    <t xml:space="preserve">HC 9 - Outras atividades de saúde não classificadas </t>
  </si>
  <si>
    <t>HC 9.9 - Outras atividades de saúde não especificadas anteriormente</t>
  </si>
  <si>
    <t>05 - Unidade de Atenção especializada - psicossocial</t>
  </si>
  <si>
    <t>Não identificados (HF 0)</t>
  </si>
  <si>
    <t xml:space="preserve">HF privados </t>
  </si>
  <si>
    <t xml:space="preserve">Participações dos HF </t>
  </si>
  <si>
    <t>População (IBGE)</t>
  </si>
  <si>
    <t>Gasto Total com Saúde (em R$)</t>
  </si>
  <si>
    <t>Privados (HF 2 e HF 3)</t>
  </si>
  <si>
    <t> Regimes</t>
  </si>
  <si>
    <t>2015 - 2016</t>
  </si>
  <si>
    <t>2016 - 2017</t>
  </si>
  <si>
    <t>2017 - 2018</t>
  </si>
  <si>
    <t>HF1 - Governamentais</t>
  </si>
  <si>
    <t>HF2 - Planos, seguros e outros regimes privados voluntários</t>
  </si>
  <si>
    <t>Geral</t>
  </si>
  <si>
    <t>Variação nominal do PIB</t>
  </si>
  <si>
    <t>Variação do PIB em volume</t>
  </si>
  <si>
    <t>Média Anual 2015- 2019</t>
  </si>
  <si>
    <t>Brasil</t>
  </si>
  <si>
    <t>Portugal</t>
  </si>
  <si>
    <t>Grécia</t>
  </si>
  <si>
    <t>Reino Unido</t>
  </si>
  <si>
    <t>EU27</t>
  </si>
  <si>
    <t>Internações</t>
  </si>
  <si>
    <t>At. Ambulatoriais</t>
  </si>
  <si>
    <t>LTC</t>
  </si>
  <si>
    <t>Medicamentos</t>
  </si>
  <si>
    <t>Cuidados Coletivos</t>
  </si>
  <si>
    <t>HC 4 - Ativ. Complem. diagnóstico e tratamento</t>
  </si>
  <si>
    <t>HC 6 - Ativ. prevenção, promoção e vigilância</t>
  </si>
  <si>
    <t>Despesas agregadas (ICHA-HC)</t>
  </si>
  <si>
    <t>Despesas correntes gestão (HC 7)</t>
  </si>
  <si>
    <t>Total de despesas com saúde dos planos</t>
  </si>
  <si>
    <t>Receitas para cobertura das despesas (ICHA- FS)</t>
  </si>
  <si>
    <t>Contraprestações (FS 5- prepagamentos voluntários)</t>
  </si>
  <si>
    <t>Coparticipações em planos (FS 6.1)</t>
  </si>
  <si>
    <t>Recursos complementares das empresas (FS 6.2)</t>
  </si>
  <si>
    <t>Despesas assistenciais correntes  (HC 1-HC 6)</t>
  </si>
  <si>
    <t>Total de receitas dos planos</t>
  </si>
  <si>
    <t>HC 1.3.3.1 - Atenção ambulatorial especializada, exceto reabilitação e psicossocial</t>
  </si>
  <si>
    <t>HC 1.3.3.2 - Atendimentos ambulatoriais especializados - Emergências</t>
  </si>
  <si>
    <t>Código ICHA</t>
  </si>
  <si>
    <t xml:space="preserve">HC 5.1 </t>
  </si>
  <si>
    <t xml:space="preserve"> Medicamentos e artigos médicos não duráveis</t>
  </si>
  <si>
    <t xml:space="preserve">HC 2.3 </t>
  </si>
  <si>
    <t xml:space="preserve"> Atendimentos de reabilitação em regime ambulatorial</t>
  </si>
  <si>
    <t xml:space="preserve">HC 3.1 </t>
  </si>
  <si>
    <t xml:space="preserve"> Internações de longo prazo e psicossociais</t>
  </si>
  <si>
    <t xml:space="preserve">HC 6.1 </t>
  </si>
  <si>
    <t xml:space="preserve"> Programas de Informação, educação e aconselhamento</t>
  </si>
  <si>
    <t xml:space="preserve">HC 5.2 </t>
  </si>
  <si>
    <t xml:space="preserve">HC 3.3 </t>
  </si>
  <si>
    <t xml:space="preserve"> Atendimentos ambulatoriais de longo prazo e psicossociais</t>
  </si>
  <si>
    <t xml:space="preserve">HC 3.4 </t>
  </si>
  <si>
    <t xml:space="preserve"> Cuidados de longo prazo e psicossociais domiciliares </t>
  </si>
  <si>
    <t xml:space="preserve">HC 4.3 </t>
  </si>
  <si>
    <t xml:space="preserve"> Transporte de pacientes, inclusive subsídios e emergência</t>
  </si>
  <si>
    <t xml:space="preserve">HC 3.2 </t>
  </si>
  <si>
    <t xml:space="preserve">HC 1.3.3 </t>
  </si>
  <si>
    <t xml:space="preserve"> Atenção ambulatorial especializada (exceto reabilitação e longo prazo)</t>
  </si>
  <si>
    <t xml:space="preserve">HC 1.1 + 2.1 </t>
  </si>
  <si>
    <t xml:space="preserve"> Internações</t>
  </si>
  <si>
    <t xml:space="preserve">HC 4.1 </t>
  </si>
  <si>
    <t xml:space="preserve"> Exames laboratoriais clínicos e anatomopatológicos</t>
  </si>
  <si>
    <t xml:space="preserve">HC 1.3.2 </t>
  </si>
  <si>
    <t xml:space="preserve"> Atenção ambulatorial odontológica</t>
  </si>
  <si>
    <t xml:space="preserve">HC 4.2 </t>
  </si>
  <si>
    <t xml:space="preserve"> Exames de imagem e métodos gráficos</t>
  </si>
  <si>
    <t xml:space="preserve">HC 7 </t>
  </si>
  <si>
    <t xml:space="preserve"> Gestão e regulação do sistema de saúde</t>
  </si>
  <si>
    <t xml:space="preserve">HC 6.4 </t>
  </si>
  <si>
    <t xml:space="preserve"> Programas de monitoramento de populações saudáveis</t>
  </si>
  <si>
    <t xml:space="preserve">HC 6.3 </t>
  </si>
  <si>
    <t xml:space="preserve"> Programas para detecção precoce de doenças</t>
  </si>
  <si>
    <t xml:space="preserve">HC 1.2 </t>
  </si>
  <si>
    <t xml:space="preserve"> Hospital dia para diagnóstico e tratamento (exceto reabilitação e de longo prazo)</t>
  </si>
  <si>
    <t xml:space="preserve">HC 1.3 </t>
  </si>
  <si>
    <t xml:space="preserve"> Atenção curativa ambulatorial</t>
  </si>
  <si>
    <t xml:space="preserve">HC 1.3.1 </t>
  </si>
  <si>
    <t xml:space="preserve"> Atenção curativa ambulatorial básica</t>
  </si>
  <si>
    <t>Descrição</t>
  </si>
  <si>
    <t xml:space="preserve"> Órteses, próteses e outros dispositivos médico-hospitalares</t>
  </si>
  <si>
    <t xml:space="preserve"> Hospital-dia para cuidados de longo prazo e psicossociais</t>
  </si>
  <si>
    <t>HC - Função de cuidados de saúde</t>
  </si>
  <si>
    <t>% do total</t>
  </si>
  <si>
    <t>Autogestão</t>
  </si>
  <si>
    <t>Cooperativa Médica</t>
  </si>
  <si>
    <t>Medicina de Grupo</t>
  </si>
  <si>
    <t>Outras</t>
  </si>
  <si>
    <t>Todos</t>
  </si>
  <si>
    <t>Seguradora</t>
  </si>
  <si>
    <t>Outros</t>
  </si>
  <si>
    <t>Individual</t>
  </si>
  <si>
    <t>Adesão</t>
  </si>
  <si>
    <t>Empresarial</t>
  </si>
  <si>
    <t>PIB em R$ milhões correntes</t>
  </si>
  <si>
    <t>HF 1 – Governamentais e de seguro social obrigatório</t>
  </si>
  <si>
    <t>HF 2 – Planos, seguros e outros regimes privados voluntários</t>
  </si>
  <si>
    <r>
      <t>08 - Ambulatório especializado</t>
    </r>
    <r>
      <rPr>
        <sz val="8"/>
        <color rgb="FF000000"/>
        <rFont val="Times New Roman"/>
        <family val="1"/>
      </rPr>
      <t> </t>
    </r>
  </si>
  <si>
    <r>
      <t>10 - Laboratório e centro diagnóstico</t>
    </r>
    <r>
      <rPr>
        <sz val="8"/>
        <color rgb="FF000000"/>
        <rFont val="Times New Roman"/>
        <family val="1"/>
      </rPr>
      <t> </t>
    </r>
  </si>
  <si>
    <r>
      <t>HC 7 - Ge</t>
    </r>
    <r>
      <rPr>
        <b/>
        <sz val="11"/>
        <rFont val="Times New Roman"/>
        <family val="1"/>
      </rPr>
      <t>stão e regulação do sistema de saúde</t>
    </r>
  </si>
  <si>
    <t>Gasto total em saúde</t>
  </si>
  <si>
    <r>
      <t xml:space="preserve">Consumo </t>
    </r>
    <r>
      <rPr>
        <b/>
        <i/>
        <sz val="11"/>
        <color theme="1"/>
        <rFont val="Times New Roman"/>
        <family val="1"/>
      </rPr>
      <t>per capita</t>
    </r>
    <r>
      <rPr>
        <b/>
        <sz val="11"/>
        <color theme="1"/>
        <rFont val="Times New Roman"/>
        <family val="1"/>
      </rPr>
      <t xml:space="preserve"> a preços de 2019</t>
    </r>
  </si>
  <si>
    <r>
      <t>Regimes</t>
    </r>
    <r>
      <rPr>
        <b/>
        <sz val="12"/>
        <color rgb="FF000000"/>
        <rFont val="Times New Roman"/>
        <family val="1"/>
      </rPr>
      <t xml:space="preserve"> de financiamento </t>
    </r>
  </si>
  <si>
    <r>
      <t>Total</t>
    </r>
    <r>
      <rPr>
        <b/>
        <vertAlign val="superscript"/>
        <sz val="10"/>
        <color rgb="FF000000"/>
        <rFont val="Times New Roman"/>
        <family val="1"/>
      </rPr>
      <t>4</t>
    </r>
  </si>
  <si>
    <r>
      <t>SUS</t>
    </r>
    <r>
      <rPr>
        <b/>
        <vertAlign val="superscript"/>
        <sz val="10"/>
        <color rgb="FF000000"/>
        <rFont val="Times New Roman"/>
        <family val="1"/>
      </rPr>
      <t>1</t>
    </r>
    <r>
      <rPr>
        <b/>
        <sz val="11"/>
        <color rgb="FF000000"/>
        <rFont val="Times New Roman"/>
        <family val="1"/>
      </rPr>
      <t xml:space="preserve"> (HF 1.1)</t>
    </r>
  </si>
  <si>
    <r>
      <t>Saúde suplementar</t>
    </r>
    <r>
      <rPr>
        <b/>
        <vertAlign val="superscript"/>
        <sz val="10"/>
        <color rgb="FF000000"/>
        <rFont val="Times New Roman"/>
        <family val="1"/>
      </rPr>
      <t>2</t>
    </r>
    <r>
      <rPr>
        <b/>
        <sz val="11"/>
        <color rgb="FF000000"/>
        <rFont val="Times New Roman"/>
        <family val="1"/>
      </rPr>
      <t xml:space="preserve"> (HF 2.1)</t>
    </r>
  </si>
  <si>
    <r>
      <t>Desembolso direto</t>
    </r>
    <r>
      <rPr>
        <b/>
        <vertAlign val="superscript"/>
        <sz val="10"/>
        <color rgb="FF000000"/>
        <rFont val="Times New Roman"/>
        <family val="1"/>
      </rPr>
      <t>3</t>
    </r>
    <r>
      <rPr>
        <b/>
        <sz val="11"/>
        <color rgb="FF000000"/>
        <rFont val="Times New Roman"/>
        <family val="1"/>
      </rPr>
      <t xml:space="preserve"> (HF 3.1)</t>
    </r>
  </si>
  <si>
    <t xml:space="preserve">HF 3 – Pagamento direto do bolso das famílias </t>
  </si>
  <si>
    <t xml:space="preserve">HF públicos </t>
  </si>
  <si>
    <t>HF 3 – Pagamento direto do bolso das famílias</t>
  </si>
  <si>
    <t>Variações de volume</t>
  </si>
  <si>
    <t>Variações nominais</t>
  </si>
  <si>
    <t>2018 - 2019</t>
  </si>
  <si>
    <t>HF 1. Regimes governamentais</t>
  </si>
  <si>
    <t>HF 2. Planos de saúde e outros regimes voluntários</t>
  </si>
  <si>
    <t xml:space="preserve">HF 3. Pagamento direto do bolso das famílias </t>
  </si>
  <si>
    <t>Funções de Cuidados</t>
  </si>
  <si>
    <t>% do Total</t>
  </si>
  <si>
    <t>(Em %)</t>
  </si>
  <si>
    <t>Variação média nominal anual (2015-2019)</t>
  </si>
  <si>
    <t>Variação média anual 2015-2019 (em %)</t>
  </si>
  <si>
    <t>Percentual da Despesa em 2019</t>
  </si>
  <si>
    <t>Cooperativa médica</t>
  </si>
  <si>
    <t>Medicina de grupo</t>
  </si>
  <si>
    <t>Seguradora especializada em saúde</t>
  </si>
  <si>
    <t>HC 5.1.2 - Medicamentos sem obrigatoriedade de prescrição</t>
  </si>
  <si>
    <t>HC 5.1.1 - Medicamentos com obrigatoriedade de prescrição</t>
  </si>
  <si>
    <t>3C - Pagamento direto do bolso (HF 3)</t>
  </si>
  <si>
    <t>3B - Pré-pagamentos voluntários (HF 2)</t>
  </si>
  <si>
    <t>3A - Governamentais e seguros obrigatórios públicos (HF 1)</t>
  </si>
  <si>
    <t>Gráfico 5 - Participação das esferas de governo no financiamento das funções de saúde do SUS (2019)
(Em %)</t>
  </si>
  <si>
    <t>Dolar PPC OCDE ($PPC)</t>
  </si>
  <si>
    <t>Fonte: International Classification of Health Accounts – Financing Schemes (OECD, Eurostat e WHO, 2017).
Elaboração a partir da metodologia das Contas SHA 2011 (OECD, Eurostat e WHO, 2017).</t>
  </si>
  <si>
    <r>
      <t>HC 9.2 - Educação e Capacitação – Pessoal</t>
    </r>
    <r>
      <rPr>
        <vertAlign val="superscript"/>
        <sz val="11"/>
        <color rgb="FF000000"/>
        <rFont val="Times New Roman"/>
        <family val="1"/>
      </rPr>
      <t>1</t>
    </r>
  </si>
  <si>
    <r>
      <t>HC 9.3 – Pesquisa e Desenvolvimento de Ciência e Tecnologia – Pessoal</t>
    </r>
    <r>
      <rPr>
        <vertAlign val="superscript"/>
        <sz val="11"/>
        <color rgb="FF000000"/>
        <rFont val="Times New Roman"/>
        <family val="1"/>
      </rPr>
      <t>1</t>
    </r>
  </si>
  <si>
    <t>Quadro 2 - Classificação das funções de cuidados de saúde (ICHA-HC)</t>
  </si>
  <si>
    <t>Quadro 1 - Regimes de financiamento (HF) e fontes (receitas) correspondentes (FS) identificados - Brasil</t>
  </si>
  <si>
    <t>Fontes: Ministério da Saúde, Ministério da Educação, Ministério da Economia, Senado Federal, Agência Nacional de Saúde Suplementar, IBGE e sistemas de informações orçamentário-financeiras de governos estaduais. Para mais informações, ver quadro B.1 no apêndice B.
Elaboração a partir da metodologia das Contas SHA 2011 (OECD, Eurostat e WHO, 2017).</t>
  </si>
  <si>
    <t>Tabela 2 - População, gastos per capita em saúde – Brasil (2015-2019)</t>
  </si>
  <si>
    <t>Tabela 1 - Gastos em saúde segundo regimes de financiamento SHA 2011 - Brasil (2015-2019)
(Em R$ milhões correntes)</t>
  </si>
  <si>
    <t>Gasto per capita em saude (R$)</t>
  </si>
  <si>
    <r>
      <t>Gasto em saúde (US$ PPC)</t>
    </r>
    <r>
      <rPr>
        <b/>
        <vertAlign val="superscript"/>
        <sz val="11"/>
        <color theme="1"/>
        <rFont val="Times New Roman"/>
        <family val="1"/>
      </rPr>
      <t>1</t>
    </r>
  </si>
  <si>
    <r>
      <t>Tabela 3 - Variações anuais nominais e de volume</t>
    </r>
    <r>
      <rPr>
        <b/>
        <vertAlign val="superscript"/>
        <sz val="11"/>
        <color theme="1"/>
        <rFont val="Times New Roman"/>
        <family val="1"/>
      </rPr>
      <t>1</t>
    </r>
    <r>
      <rPr>
        <b/>
        <sz val="11"/>
        <color theme="1"/>
        <rFont val="Times New Roman"/>
        <family val="1"/>
      </rPr>
      <t xml:space="preserve"> entre anos e valores do consumo </t>
    </r>
    <r>
      <rPr>
        <b/>
        <i/>
        <sz val="11"/>
        <color theme="1"/>
        <rFont val="Times New Roman"/>
        <family val="1"/>
      </rPr>
      <t>per capita</t>
    </r>
    <r>
      <rPr>
        <b/>
        <sz val="11"/>
        <color theme="1"/>
        <rFont val="Times New Roman"/>
        <family val="1"/>
      </rPr>
      <t xml:space="preserve"> em saúde - Brasil (2015-2019)</t>
    </r>
  </si>
  <si>
    <t>Variação de volume (%)</t>
  </si>
  <si>
    <t>Variação nominal (%)</t>
  </si>
  <si>
    <r>
      <t xml:space="preserve">Tabela 4 - Gastos anuais </t>
    </r>
    <r>
      <rPr>
        <b/>
        <i/>
        <sz val="11"/>
        <rFont val="Times New Roman"/>
        <family val="1"/>
      </rPr>
      <t>per capita</t>
    </r>
    <r>
      <rPr>
        <b/>
        <sz val="11"/>
        <rFont val="Times New Roman"/>
        <family val="1"/>
      </rPr>
      <t xml:space="preserve"> em saúde, segundo regime de financiamento - Brasil (2015-2019)
(Em R$ correntes)</t>
    </r>
  </si>
  <si>
    <t>Tabela 5 - Gastos em saúde como proporção do PIB, segundo regimes públicos e privados - Brasil (2015-2019)
(Em %)</t>
  </si>
  <si>
    <t>Regimes</t>
  </si>
  <si>
    <t>Gráfico 1 - Participação dos regimes de financiamento (HF) no gasto em saúde - Brasil (2015 e 2019)
(Em %)</t>
  </si>
  <si>
    <t>Tabela 6 - Variação anual dos gastos em saúde (nominais e de volume) segundo o regime de financiamento - Brasil (2015-2019)
(Em %)</t>
  </si>
  <si>
    <t>Crescimento nominal médio anual 2015-2019</t>
  </si>
  <si>
    <t>Peso médio nos gastos 2015-2019</t>
  </si>
  <si>
    <t>Tabela 7 - Crescimento médio nominal e participação média das funções de cuidado no gasto total com saúde - Brasil (2015-2019)
(Em %)</t>
  </si>
  <si>
    <t>Gráfico 2 - Participação dos regimes de financiamento (HF) nos gastos com funções de cuidados de saúde (HC) - Brasil (2019)
(Em %)</t>
  </si>
  <si>
    <t>Gráfico 3 - Participação de gastos em cuidados de saúde (HC), segundo regimes de financiamento (HF) - Brasil (2019)</t>
  </si>
  <si>
    <t>Tabela 8 - Crescimento nominal médio anual dos gastos em saúde, segundo funções (primeiro dígito) e regimes de financiamento (HF) - Brasil (2015-2019)
(Em %)</t>
  </si>
  <si>
    <t>Tabela 9 - Crescimento nominal médio de gastos em saúde, segundo funções detalhadas - Brasil (2015-2019)
(Em %)</t>
  </si>
  <si>
    <r>
      <t xml:space="preserve">Fontes: Ministério da Saúde, Ministério da Educação, Ministério da Economia, Senado Federal, Agência Nacional de Saúde Suplementar, IBGE e sistemas de informações orçamentário-financeiras de governos estaduais. Para mais informações, ver quadro B.1 no apêndice B.
Elaboração a partir da metodologia das Contas SHA 2011 (OECD, Eurostat e WHO, 2017).
Obs.: 1. Dados de 2018 ou 2019.
2. LTC – </t>
    </r>
    <r>
      <rPr>
        <i/>
        <sz val="10"/>
        <color theme="1"/>
        <rFont val="Times New Roman"/>
        <family val="1"/>
      </rPr>
      <t>Long term Care</t>
    </r>
    <r>
      <rPr>
        <sz val="10"/>
        <color theme="1"/>
        <rFont val="Times New Roman"/>
        <family val="1"/>
      </rPr>
      <t xml:space="preserve"> (Cuidados de Longo Prazo). EU27 – 27 países membros da União Europeia.</t>
    </r>
  </si>
  <si>
    <t>Gráfico 4 - Gastos em saúde de países selecionados, segundo serviços e bens consumidos
(Em %)</t>
  </si>
  <si>
    <t>Tabela 10 - Despesas de capital públicas e privadas - Brasil (2015-2019)
(Em R$ milhões correntes)</t>
  </si>
  <si>
    <t>Porcentagem do investimento privado / total (%)</t>
  </si>
  <si>
    <t>Em percentual dos gastos correntes (%)</t>
  </si>
  <si>
    <t>Tabela 11 - Despesas com saúde de regimes públicos (governamentais) (HF 1): participação institucional no período - Brasil (2015-2019)
(Em %)</t>
  </si>
  <si>
    <t>HF 1.1 - SUS - Órgãos de saúde</t>
  </si>
  <si>
    <t>HF 1.1 - MEC - Hospitais universitários e similares</t>
  </si>
  <si>
    <t>HF 1.1.2+1.2 – Regimes servidores públicos</t>
  </si>
  <si>
    <t>Tabela 12 - Despesas correntes do SUS (HF 1.1) segundo funções de cuidados de saúde (ICHA-HC) - Brasil (2015-2019)
(Em R$ milhões)</t>
  </si>
  <si>
    <t>Tabela 13 - Participações dos grandes grupos de finalidades do gasto (funções) nas despesas do SUS - Brasil (2015-2019)
(Em %)</t>
  </si>
  <si>
    <t>Fontes: Ministério da Saúde, Ministério da Educação, Ministério da Economia, Senado Federal e IBGE. Para mais informações, ver quadro B.1 no apêndice B.
Elaboração a partir da metodologia das Contas SHA 2011 (OECD, Eurostat e WHO, 2017).</t>
  </si>
  <si>
    <t>Fontes: Ministério da Saúde, Ministério da Educação, Ministério da Economia, Senado Federal e IBGE. Para mais informações, ver quadro B.1 no apêndice B.
Elaboração a partir da metodologia das Contas SHA 2011 (OECD, Eurostat e WHO, 2017).
Obs.: O detalhamento desta tabela até o quarto dígito da classificação SHA-HC está disponível no material suplementar.</t>
  </si>
  <si>
    <t>Tabela 14 - Participação das esferas de governo nos gastos do SUS com as funções de saúde - Brasil
(Em %)</t>
  </si>
  <si>
    <t>Tabela 15 - Participação percentual das esferas de governo nas despesas correntes com o SUS segundo função SHA - Brasil (média 2015-2019)</t>
  </si>
  <si>
    <t>HC 1.2 - Hospital dia para diagnóstico e tratamento</t>
  </si>
  <si>
    <t>HC 1.3.3 - Atenção ambulatorial especializada</t>
  </si>
  <si>
    <t>Tabela 16 - Evolução das despesas por finalidade do gasto no SUS (função) – Brasil
(Em %)</t>
  </si>
  <si>
    <t>Tabela 17 - Despesas correntes do SUS por prestador - Brasil (2015-2019)
(Em R$ milhões correntes)</t>
  </si>
  <si>
    <t>Gráfico 6 - Participação dos prestadores nas despesas correntes do SUS - Brasil (2015-2019)
(Em %)</t>
  </si>
  <si>
    <t>Tabela 18 - Despesas correntes do SUS por tipo de prestador e esfera de governo - Brasil (2019)
(Em R$ milhões correntes)</t>
  </si>
  <si>
    <t>Tabela 19 - Participação das esferas de governo no financiamento de prestadores selecionados do SUS - Brasil (2019)
(Em %)</t>
  </si>
  <si>
    <t>Tabela 20 - Participação dos tipos de prestadores nas despesas correntes com o SUS (recursos próprios) das esferas de governo - Brasil (2019)
(Em %)</t>
  </si>
  <si>
    <t>Tabela 21 - Crescimento médio anual das despesas das esferas de governo com o SUS segundo prestadores selecionados - Brasil (2015-2019)
(Em %)</t>
  </si>
  <si>
    <t xml:space="preserve">Tabela 22 - Despesas e receitas para cobertura das despesas de planos e seguros de saúde (HF 2.1), com variações anuais médias - Brasil (2015-2019) </t>
  </si>
  <si>
    <t>Gráfico 7 - Alocação de despesas nos principais prestadores, segundo finalidade do gasto (função) - Brasil (2019)
(Em %)</t>
  </si>
  <si>
    <t>Exames diagnósticos e transporte (4)</t>
  </si>
  <si>
    <t>Medicamentos e produtos médicos (5)</t>
  </si>
  <si>
    <t>Prevenção, promoção e vigilância (6)</t>
  </si>
  <si>
    <t>Atendimento Domiciliar (1.4 + 3.4)</t>
  </si>
  <si>
    <t>Atendimento ambulatorial - reabilitação (2.3 + 2.9)</t>
  </si>
  <si>
    <t>Atenção ambulatorial básica (1.3.1.1)</t>
  </si>
  <si>
    <t>Atenção ambulatorial - urgência e emergência (1.3.1.2 + 1.3.3.2)</t>
  </si>
  <si>
    <t>Atenção odontológica (1.3.2)</t>
  </si>
  <si>
    <t>Atenção ambulatorial especializada (1.3.3.1)</t>
  </si>
  <si>
    <t>Atendimento ambulatorial reabilitação (2.3 + 2.9)</t>
  </si>
  <si>
    <t>Diagnóstico, tratamento e transporte (4)</t>
  </si>
  <si>
    <t>Medicamentos e artigos médicos (5)</t>
  </si>
  <si>
    <t>Atendimento domiciliar (1.4 + 3.4)</t>
  </si>
  <si>
    <t>Atenção ambulatorial odontológica (1.3.2)</t>
  </si>
  <si>
    <t>Gráfico 8 - Distribuição das despesas por tipo de cuidados de saúde (HC) segundo principais prestadores no SUS - Brasil (2019)
(Em %)</t>
  </si>
  <si>
    <t>Gráfico 9 - Comparação das despesas do SUS com atendimentos de urgência e emergência, segundo prestador - Brasil (2015 e 2019)
(Em R$ bilhões correntes)</t>
  </si>
  <si>
    <t>Atenção ambulatorial especializada - emergência - 1.3.3.2</t>
  </si>
  <si>
    <t>Atenção ambulatorial básica - urgência - 1.3.1.2</t>
  </si>
  <si>
    <t>Gráfico 10 - Distribuição das despesas com exames diagnósticos laboratoriais e de imagem no SUS, segundo prestador - Brasil (2019)
(Em %)</t>
  </si>
  <si>
    <t>Gráfico 11 - Quantidade de beneficiários de planos e seguros de saúde - Brasil (set. 2015-set. 2019)</t>
  </si>
  <si>
    <t>Fonte: ANS e Sistemas de Informações sobre Beneficiários (SIB).</t>
  </si>
  <si>
    <t>2015
(R$ milhões)</t>
  </si>
  <si>
    <t>Variação nominal média ao ano (%)</t>
  </si>
  <si>
    <t>Fonte: ANS. Para mais informações, ver quadro B.1 no apêndice B.
Elaboração a partir da metodologia das Contas SHA 2011 (OECD, Eurostat e WHO, 2017).</t>
  </si>
  <si>
    <t>Tabela 23 - Despesas correntes dos planos e seguros de saúde (HF 2.1) segundo funções de cuidados de saúde (ICHA-HC) - Brasil (2015-2019)
(Em R$ milhões)</t>
  </si>
  <si>
    <t>Fontes: ANS. Para mais informações, ver quadro B.1 no apêndice B.
Elaboração a partir da metodologia das Contas SHA 2011 (OECD, Eurostat e WHO, 2017).</t>
  </si>
  <si>
    <t>Tabela 24 - Crescimento médio nominal anual das despesas dos planos, segundo segmento de cuidado (HC) detalhado - Brasil (2015-2019)</t>
  </si>
  <si>
    <t>Crescimento médio anual 2015-2019 (%)</t>
  </si>
  <si>
    <t>Fonte: ANS. Para mais informações, ver quadro B.1 no apêndice B.
Elaboração a partir da metodologia das Contas SHA 2011 (OECD, Eurostat e WHO,</t>
  </si>
  <si>
    <t>Fontes: ANS e Plano de Contas. Para mais informações, ver quadro B.1 no apêndice B.
Elaboração a partir da metodologia das Contas SHA 2011 (OECD, Eurostat e WHO, 2017).</t>
  </si>
  <si>
    <t>Gráfico 12 - Participação das modalidades de operadoras de planos e seguros de saúde (HF 2.1) nas despesas correntes totais com saúde do setor - Brasil (2019)
(Em %)</t>
  </si>
  <si>
    <t>Fonte: ANS e Plano de Contas. Para mais informações, ver quadro B.1 no apêndice B.
Elaboração a partir da metodologia das Contas SHA 2011 (OECD, Eurostat e WHO, 2017).
Obs.: 1. Não está incluída a modalidade de contratação por instituições filantrópicas, a qual representa menos de 2% do total.
2. Os valores das despesas não correspondem àqueles apresentados no Tabnet, pois, como informado no quadro C.1 (apêndice C), foram adotadas contas específicas do plano de contas da ANS.</t>
  </si>
  <si>
    <t>Gráfico 13 - Participação das modalidades de contratação nas despesas de planos e seguros de saúde (HF 2.1), segundo modalidade de operadora - Brasil (2019)
(Em %)</t>
  </si>
  <si>
    <t>Fonte: OECD, Eurostat e WHO (2017).
Nota: 1. Não integra o escopo do SHA 2011.
Obs.: Em itálico estão as classificações específicas do sistema brasileiro, sem correspondência direta no SHA 2011.</t>
  </si>
  <si>
    <t>Quadro 3 - Classificação de prestadores de cuidados de caúde – Brasil</t>
  </si>
  <si>
    <t>Prestadores / estabelecimentos</t>
  </si>
  <si>
    <t>Fonte: OECD (2017).
Obs.: Classificações adaptadas ao contexto do sistema de saúde brasileiro. Para as correspondências com a classificação do SHA, ver quadro A.2 do apêndice A.</t>
  </si>
  <si>
    <t>Nota: 1. $PPC com base em &lt;https://bit.ly/3AeQos5&gt;.</t>
  </si>
  <si>
    <t>Fontes: Ministério da Saúde, Ministério da Educação, Ministério da Economia, Senado Federal, Agência Nacional de Saúde Suplementar, IBGE e sistemas de informações orçamentário-financeiras de governos estaduais. Para mais informações, ver quadro B.1 no apêndice B.
Elaboração a partir da metodologia das Contas SHA 2011 (OECD, Eurostat e WHO, 2017).
Nota: 1. As variações anuais dizem respeito a intervalos entre o ano anterior e o ano assinalado na tabela.</t>
  </si>
  <si>
    <t>Fontes: Ministério da Saúde, Ministério da Educação, Ministério da Economia, Senado Federal, Agência Nacional de Saúde Suplementar, IBGE e sistemas de informações orçamentário-financeiras de governos estaduais. Para mais informações, ver quadro B.1 no apêndice B.
Elaboração a partir da metodologia das Contas SHA 2011 (OECD, Eurostat, WHO, 2017)
Notas: 1. Gasto SUS (HF 1.1.) dividido pela população incluindo o gasto dos hospitais universitários do MEC. O gasto SUS não inclui os gastos obrigatórios com servidores civis e militares.
2. Gasto com planos privados voluntários (HF 2.1.) dividido pelo número de beneficiários de planos e seguros de saúde. Referência – mês de setembro, exceto 2019 – referência mês de junho.
3. Desembolso direto dividido pela população.
4. Considerando o gasto total dividido pelo total da população.</t>
  </si>
  <si>
    <t>Privado: pagamento
direto do bolso (HF 3)</t>
  </si>
  <si>
    <t>Privado: pagamentos voluntários
pré-pagamentos
(HF 2)</t>
  </si>
  <si>
    <t>Não Identificados (HF 0)</t>
  </si>
  <si>
    <t>Brasil. Ministério da Saúde. "Contas de saúde na perspectiva da contabilidade internacional: conta SHA para o Brasil, 2015 a 2019" / Ministério da Saúde, Fundação Oswaldo Cruz, Instituto de Pesquisa Econômica Aplicada. – Brasília: IPEA,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</si>
</sst>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#,##0.0000"/>
    <numFmt numFmtId="165" formatCode="0.0%"/>
    <numFmt numFmtId="166" formatCode="_(* #,##0.00_);_(* \(#,##0.00\);_(* &quot;-&quot;??_);_(@_)"/>
    <numFmt numFmtId="167" formatCode="#,##0.0"/>
    <numFmt numFmtId="168" formatCode="_-* #,##0_-;\-* #,##0_-;_-* &quot;-&quot;??_-;_-@_-"/>
    <numFmt numFmtId="169" formatCode="#,##0.0_ ;\-#,##0.0\ "/>
    <numFmt numFmtId="170" formatCode="#,##0_ ;\-#,##0\ "/>
    <numFmt numFmtId="171" formatCode="_-* #,##0.0_-;\-* #,##0.0_-;_-* &quot;-&quot;??_-;_-@_-"/>
    <numFmt numFmtId="172" formatCode="#,##0.00_ ;\-#,##0.00\ "/>
    <numFmt numFmtId="173" formatCode="_-* #,##0.0_-;\-* #,##0.0_-;_-* &quot;-&quot;?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Times New Roman"/>
      <family val="2"/>
    </font>
    <font>
      <sz val="11"/>
      <color indexed="64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202124"/>
      <name val="Times New Roman"/>
      <family val="1"/>
    </font>
    <font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70C0"/>
      <name val="Times New Roman"/>
      <family val="1"/>
    </font>
    <font>
      <sz val="10"/>
      <color theme="1"/>
      <name val="Times New Roman"/>
      <family val="1"/>
    </font>
    <font>
      <b/>
      <vertAlign val="superscript"/>
      <sz val="10"/>
      <color rgb="FF000000"/>
      <name val="Times New Roman"/>
      <family val="1"/>
    </font>
    <font>
      <b/>
      <sz val="14"/>
      <color rgb="FF0070C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9"/>
      <color theme="1"/>
      <name val="Times New Roman"/>
      <family val="1"/>
    </font>
    <font>
      <b/>
      <sz val="12"/>
      <name val="Times New Roman"/>
      <family val="1"/>
    </font>
    <font>
      <b/>
      <sz val="14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vertAlign val="superscript"/>
      <sz val="11"/>
      <color rgb="FF000000"/>
      <name val="Times New Roman"/>
      <family val="1"/>
    </font>
    <font>
      <b/>
      <i/>
      <sz val="1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70C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11">
    <xf numFmtId="0" fontId="0" fillId="0" borderId="0" xfId="0"/>
    <xf numFmtId="0" fontId="8" fillId="0" borderId="0" xfId="0" applyFont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43" fontId="8" fillId="2" borderId="0" xfId="1" applyFont="1" applyFill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9" fillId="2" borderId="4" xfId="0" applyFont="1" applyFill="1" applyBorder="1" applyAlignment="1">
      <alignment horizontal="left" vertical="center" wrapText="1"/>
    </xf>
    <xf numFmtId="43" fontId="8" fillId="2" borderId="0" xfId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8" fillId="0" borderId="0" xfId="0" applyFont="1"/>
    <xf numFmtId="0" fontId="12" fillId="7" borderId="3" xfId="0" applyFont="1" applyFill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13" fillId="0" borderId="3" xfId="0" applyFont="1" applyBorder="1" applyAlignment="1">
      <alignment vertical="center" shrinkToFit="1"/>
    </xf>
    <xf numFmtId="0" fontId="7" fillId="7" borderId="3" xfId="0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2" fillId="7" borderId="3" xfId="0" applyFont="1" applyFill="1" applyBorder="1" applyAlignment="1">
      <alignment vertical="center"/>
    </xf>
    <xf numFmtId="0" fontId="9" fillId="0" borderId="0" xfId="0" applyFont="1"/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168" fontId="8" fillId="2" borderId="0" xfId="1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67" fontId="8" fillId="2" borderId="0" xfId="0" applyNumberFormat="1" applyFont="1" applyFill="1" applyAlignment="1">
      <alignment vertical="center"/>
    </xf>
    <xf numFmtId="4" fontId="8" fillId="2" borderId="0" xfId="0" applyNumberFormat="1" applyFont="1" applyFill="1" applyAlignment="1">
      <alignment horizontal="center" vertical="center"/>
    </xf>
    <xf numFmtId="167" fontId="8" fillId="2" borderId="0" xfId="0" applyNumberFormat="1" applyFont="1" applyFill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68" fontId="8" fillId="2" borderId="6" xfId="1" applyNumberFormat="1" applyFont="1" applyFill="1" applyBorder="1" applyAlignment="1">
      <alignment vertical="center"/>
    </xf>
    <xf numFmtId="4" fontId="8" fillId="2" borderId="6" xfId="0" applyNumberFormat="1" applyFont="1" applyFill="1" applyBorder="1" applyAlignment="1">
      <alignment horizontal="center" vertical="center"/>
    </xf>
    <xf numFmtId="167" fontId="8" fillId="2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68" fontId="8" fillId="0" borderId="0" xfId="1" applyNumberFormat="1" applyFont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 wrapText="1"/>
    </xf>
    <xf numFmtId="0" fontId="17" fillId="7" borderId="4" xfId="0" applyFont="1" applyFill="1" applyBorder="1" applyAlignment="1">
      <alignment vertical="center" wrapText="1"/>
    </xf>
    <xf numFmtId="0" fontId="18" fillId="7" borderId="4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12" fillId="7" borderId="0" xfId="0" applyFont="1" applyFill="1" applyAlignment="1">
      <alignment vertical="center" wrapText="1"/>
    </xf>
    <xf numFmtId="4" fontId="19" fillId="7" borderId="0" xfId="0" applyNumberFormat="1" applyFont="1" applyFill="1" applyAlignment="1">
      <alignment horizontal="right" vertical="center"/>
    </xf>
    <xf numFmtId="0" fontId="18" fillId="7" borderId="4" xfId="0" applyFont="1" applyFill="1" applyBorder="1" applyAlignment="1">
      <alignment vertical="center" wrapText="1"/>
    </xf>
    <xf numFmtId="4" fontId="18" fillId="7" borderId="4" xfId="0" applyNumberFormat="1" applyFont="1" applyFill="1" applyBorder="1" applyAlignment="1">
      <alignment horizontal="right" vertical="center"/>
    </xf>
    <xf numFmtId="4" fontId="18" fillId="7" borderId="0" xfId="0" applyNumberFormat="1" applyFont="1" applyFill="1" applyBorder="1" applyAlignment="1">
      <alignment horizontal="right" vertical="center"/>
    </xf>
    <xf numFmtId="0" fontId="18" fillId="7" borderId="0" xfId="0" applyFont="1" applyFill="1" applyBorder="1" applyAlignment="1">
      <alignment vertical="center" wrapText="1"/>
    </xf>
    <xf numFmtId="169" fontId="8" fillId="2" borderId="0" xfId="1" applyNumberFormat="1" applyFont="1" applyFill="1" applyBorder="1" applyAlignment="1">
      <alignment horizontal="center" vertical="center"/>
    </xf>
    <xf numFmtId="0" fontId="9" fillId="0" borderId="4" xfId="0" applyFont="1" applyBorder="1"/>
    <xf numFmtId="167" fontId="8" fillId="2" borderId="9" xfId="0" applyNumberFormat="1" applyFont="1" applyFill="1" applyBorder="1" applyAlignment="1">
      <alignment vertical="center"/>
    </xf>
    <xf numFmtId="167" fontId="8" fillId="2" borderId="6" xfId="0" applyNumberFormat="1" applyFont="1" applyFill="1" applyBorder="1" applyAlignment="1">
      <alignment vertical="center"/>
    </xf>
    <xf numFmtId="43" fontId="8" fillId="0" borderId="0" xfId="1" applyFont="1"/>
    <xf numFmtId="0" fontId="8" fillId="0" borderId="0" xfId="0" applyFont="1" applyBorder="1"/>
    <xf numFmtId="0" fontId="12" fillId="7" borderId="4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169" fontId="8" fillId="2" borderId="0" xfId="1" applyNumberFormat="1" applyFont="1" applyFill="1" applyAlignment="1">
      <alignment horizontal="center" vertical="center"/>
    </xf>
    <xf numFmtId="169" fontId="9" fillId="2" borderId="4" xfId="1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170" fontId="8" fillId="0" borderId="0" xfId="1" applyNumberFormat="1" applyFont="1" applyAlignment="1">
      <alignment vertical="center" shrinkToFit="1"/>
    </xf>
    <xf numFmtId="0" fontId="9" fillId="2" borderId="4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7" borderId="0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vertical="center"/>
    </xf>
    <xf numFmtId="0" fontId="12" fillId="7" borderId="0" xfId="0" applyFont="1" applyFill="1" applyBorder="1" applyAlignment="1">
      <alignment horizontal="center" vertical="center" wrapText="1"/>
    </xf>
    <xf numFmtId="0" fontId="12" fillId="7" borderId="0" xfId="0" applyFont="1" applyFill="1" applyAlignment="1">
      <alignment vertical="center"/>
    </xf>
    <xf numFmtId="167" fontId="10" fillId="7" borderId="0" xfId="0" applyNumberFormat="1" applyFont="1" applyFill="1" applyAlignment="1">
      <alignment horizontal="center" vertical="center"/>
    </xf>
    <xf numFmtId="167" fontId="12" fillId="7" borderId="4" xfId="0" applyNumberFormat="1" applyFont="1" applyFill="1" applyBorder="1" applyAlignment="1">
      <alignment horizontal="center" vertical="center"/>
    </xf>
    <xf numFmtId="167" fontId="12" fillId="7" borderId="0" xfId="0" applyNumberFormat="1" applyFont="1" applyFill="1" applyBorder="1" applyAlignment="1">
      <alignment horizontal="center" vertical="center"/>
    </xf>
    <xf numFmtId="167" fontId="10" fillId="7" borderId="0" xfId="0" applyNumberFormat="1" applyFont="1" applyFill="1" applyBorder="1" applyAlignment="1">
      <alignment horizontal="center" vertical="center"/>
    </xf>
    <xf numFmtId="167" fontId="12" fillId="7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2" borderId="0" xfId="0" applyFont="1" applyFill="1" applyAlignment="1">
      <alignment vertical="center"/>
    </xf>
    <xf numFmtId="0" fontId="9" fillId="2" borderId="4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3" fontId="8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3" fontId="9" fillId="2" borderId="4" xfId="0" applyNumberFormat="1" applyFont="1" applyFill="1" applyBorder="1" applyAlignment="1">
      <alignment vertical="center"/>
    </xf>
    <xf numFmtId="165" fontId="8" fillId="2" borderId="0" xfId="4" applyNumberFormat="1" applyFont="1" applyFill="1" applyBorder="1" applyAlignment="1">
      <alignment vertical="center"/>
    </xf>
    <xf numFmtId="165" fontId="8" fillId="0" borderId="0" xfId="4" applyNumberFormat="1" applyFont="1" applyAlignment="1">
      <alignment vertical="center"/>
    </xf>
    <xf numFmtId="0" fontId="7" fillId="2" borderId="4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right" vertical="center" wrapText="1"/>
    </xf>
    <xf numFmtId="3" fontId="8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0" fillId="2" borderId="0" xfId="0" applyFont="1" applyFill="1" applyBorder="1" applyAlignment="1">
      <alignment vertical="center" wrapText="1"/>
    </xf>
    <xf numFmtId="165" fontId="8" fillId="0" borderId="0" xfId="0" applyNumberFormat="1" applyFont="1" applyAlignment="1">
      <alignment vertical="center"/>
    </xf>
    <xf numFmtId="167" fontId="8" fillId="2" borderId="0" xfId="4" applyNumberFormat="1" applyFont="1" applyFill="1" applyBorder="1" applyAlignment="1">
      <alignment horizontal="center" vertical="center"/>
    </xf>
    <xf numFmtId="167" fontId="9" fillId="2" borderId="0" xfId="4" applyNumberFormat="1" applyFont="1" applyFill="1" applyBorder="1" applyAlignment="1">
      <alignment horizontal="center" vertical="center"/>
    </xf>
    <xf numFmtId="167" fontId="9" fillId="2" borderId="4" xfId="4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7" fillId="2" borderId="4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165" fontId="8" fillId="0" borderId="0" xfId="4" applyNumberFormat="1" applyFont="1"/>
    <xf numFmtId="165" fontId="8" fillId="0" borderId="0" xfId="4" applyNumberFormat="1" applyFont="1" applyBorder="1"/>
    <xf numFmtId="165" fontId="9" fillId="0" borderId="4" xfId="4" applyNumberFormat="1" applyFont="1" applyBorder="1"/>
    <xf numFmtId="169" fontId="8" fillId="0" borderId="0" xfId="1" applyNumberFormat="1" applyFont="1"/>
    <xf numFmtId="170" fontId="8" fillId="0" borderId="0" xfId="1" applyNumberFormat="1" applyFont="1" applyAlignment="1">
      <alignment shrinkToFit="1"/>
    </xf>
    <xf numFmtId="167" fontId="9" fillId="2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9" fontId="8" fillId="0" borderId="0" xfId="4" applyFont="1" applyAlignment="1">
      <alignment vertical="center"/>
    </xf>
    <xf numFmtId="0" fontId="7" fillId="2" borderId="4" xfId="3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4" fillId="2" borderId="0" xfId="3" applyFont="1" applyFill="1" applyBorder="1" applyAlignment="1">
      <alignment horizontal="left" vertical="center" wrapText="1"/>
    </xf>
    <xf numFmtId="3" fontId="24" fillId="0" borderId="0" xfId="3" applyNumberFormat="1" applyFont="1" applyFill="1" applyBorder="1" applyAlignment="1">
      <alignment horizontal="right" vertical="center"/>
    </xf>
    <xf numFmtId="0" fontId="7" fillId="2" borderId="4" xfId="3" applyFont="1" applyFill="1" applyBorder="1" applyAlignment="1">
      <alignment vertical="center" wrapText="1"/>
    </xf>
    <xf numFmtId="0" fontId="24" fillId="2" borderId="6" xfId="3" applyFont="1" applyFill="1" applyBorder="1" applyAlignment="1">
      <alignment horizontal="left" vertical="center" wrapText="1"/>
    </xf>
    <xf numFmtId="167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0" fontId="8" fillId="0" borderId="0" xfId="10" applyFont="1" applyAlignment="1">
      <alignment vertical="center"/>
    </xf>
    <xf numFmtId="0" fontId="9" fillId="2" borderId="4" xfId="10" applyFont="1" applyFill="1" applyBorder="1" applyAlignment="1">
      <alignment horizontal="center" vertical="center" wrapText="1"/>
    </xf>
    <xf numFmtId="0" fontId="9" fillId="2" borderId="0" xfId="10" applyFont="1" applyFill="1" applyBorder="1" applyAlignment="1">
      <alignment horizontal="center" vertical="center"/>
    </xf>
    <xf numFmtId="165" fontId="8" fillId="2" borderId="0" xfId="4" applyNumberFormat="1" applyFont="1" applyFill="1" applyAlignment="1">
      <alignment horizontal="center" vertical="center"/>
    </xf>
    <xf numFmtId="9" fontId="8" fillId="2" borderId="0" xfId="4" applyFont="1" applyFill="1" applyAlignment="1">
      <alignment horizontal="center" vertical="center"/>
    </xf>
    <xf numFmtId="0" fontId="9" fillId="2" borderId="6" xfId="10" applyFont="1" applyFill="1" applyBorder="1" applyAlignment="1">
      <alignment horizontal="center" vertical="center"/>
    </xf>
    <xf numFmtId="9" fontId="8" fillId="2" borderId="6" xfId="4" applyFont="1" applyFill="1" applyBorder="1" applyAlignment="1">
      <alignment horizontal="center" vertical="center"/>
    </xf>
    <xf numFmtId="3" fontId="8" fillId="2" borderId="0" xfId="10" applyNumberFormat="1" applyFont="1" applyFill="1" applyBorder="1" applyAlignment="1">
      <alignment horizontal="center" vertical="center"/>
    </xf>
    <xf numFmtId="3" fontId="9" fillId="2" borderId="0" xfId="10" applyNumberFormat="1" applyFont="1" applyFill="1" applyAlignment="1">
      <alignment horizontal="center" vertical="center"/>
    </xf>
    <xf numFmtId="3" fontId="8" fillId="2" borderId="6" xfId="10" applyNumberFormat="1" applyFont="1" applyFill="1" applyBorder="1" applyAlignment="1">
      <alignment horizontal="center" vertical="center"/>
    </xf>
    <xf numFmtId="3" fontId="9" fillId="2" borderId="6" xfId="1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165" fontId="9" fillId="2" borderId="0" xfId="4" applyNumberFormat="1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7" fillId="2" borderId="11" xfId="3" applyFont="1" applyFill="1" applyBorder="1" applyAlignment="1">
      <alignment vertical="center" wrapText="1"/>
    </xf>
    <xf numFmtId="167" fontId="7" fillId="2" borderId="4" xfId="3" applyNumberFormat="1" applyFont="1" applyFill="1" applyBorder="1" applyAlignment="1">
      <alignment horizontal="right" vertical="center"/>
    </xf>
    <xf numFmtId="167" fontId="7" fillId="2" borderId="5" xfId="3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left" vertical="center"/>
    </xf>
    <xf numFmtId="167" fontId="9" fillId="2" borderId="0" xfId="0" applyNumberFormat="1" applyFont="1" applyFill="1" applyAlignment="1">
      <alignment vertical="center"/>
    </xf>
    <xf numFmtId="167" fontId="9" fillId="2" borderId="7" xfId="0" applyNumberFormat="1" applyFont="1" applyFill="1" applyBorder="1" applyAlignment="1">
      <alignment vertical="center"/>
    </xf>
    <xf numFmtId="167" fontId="8" fillId="2" borderId="7" xfId="0" applyNumberFormat="1" applyFont="1" applyFill="1" applyBorder="1" applyAlignment="1">
      <alignment vertical="center"/>
    </xf>
    <xf numFmtId="0" fontId="9" fillId="2" borderId="11" xfId="0" applyFont="1" applyFill="1" applyBorder="1" applyAlignment="1">
      <alignment horizontal="left" vertical="center"/>
    </xf>
    <xf numFmtId="167" fontId="9" fillId="2" borderId="4" xfId="0" applyNumberFormat="1" applyFont="1" applyFill="1" applyBorder="1" applyAlignment="1">
      <alignment vertical="center"/>
    </xf>
    <xf numFmtId="167" fontId="9" fillId="2" borderId="5" xfId="0" applyNumberFormat="1" applyFont="1" applyFill="1" applyBorder="1" applyAlignment="1">
      <alignment vertical="center"/>
    </xf>
    <xf numFmtId="0" fontId="9" fillId="5" borderId="11" xfId="0" applyFont="1" applyFill="1" applyBorder="1" applyAlignment="1">
      <alignment horizontal="left" vertical="center"/>
    </xf>
    <xf numFmtId="167" fontId="9" fillId="5" borderId="4" xfId="0" applyNumberFormat="1" applyFont="1" applyFill="1" applyBorder="1" applyAlignment="1">
      <alignment vertical="center"/>
    </xf>
    <xf numFmtId="167" fontId="9" fillId="5" borderId="5" xfId="0" applyNumberFormat="1" applyFont="1" applyFill="1" applyBorder="1" applyAlignment="1">
      <alignment vertical="center"/>
    </xf>
    <xf numFmtId="167" fontId="9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30" fillId="2" borderId="4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169" fontId="9" fillId="2" borderId="0" xfId="1" applyNumberFormat="1" applyFont="1" applyFill="1" applyBorder="1" applyAlignment="1">
      <alignment horizontal="center" vertical="center"/>
    </xf>
    <xf numFmtId="43" fontId="8" fillId="0" borderId="0" xfId="0" applyNumberFormat="1" applyFont="1" applyAlignment="1">
      <alignment vertical="center"/>
    </xf>
    <xf numFmtId="0" fontId="9" fillId="4" borderId="4" xfId="0" applyFont="1" applyFill="1" applyBorder="1" applyAlignment="1">
      <alignment horizontal="left" vertical="center"/>
    </xf>
    <xf numFmtId="169" fontId="9" fillId="4" borderId="4" xfId="1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left" vertical="center" indent="2"/>
    </xf>
    <xf numFmtId="0" fontId="9" fillId="2" borderId="6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167" fontId="8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167" fontId="9" fillId="2" borderId="6" xfId="0" applyNumberFormat="1" applyFont="1" applyFill="1" applyBorder="1" applyAlignment="1">
      <alignment horizontal="center" vertical="center"/>
    </xf>
    <xf numFmtId="169" fontId="8" fillId="2" borderId="0" xfId="1" applyNumberFormat="1" applyFont="1" applyFill="1" applyBorder="1" applyAlignment="1">
      <alignment horizontal="right" vertical="center"/>
    </xf>
    <xf numFmtId="169" fontId="9" fillId="2" borderId="0" xfId="1" applyNumberFormat="1" applyFont="1" applyFill="1" applyBorder="1" applyAlignment="1">
      <alignment horizontal="right" vertical="center"/>
    </xf>
    <xf numFmtId="169" fontId="9" fillId="2" borderId="6" xfId="1" applyNumberFormat="1" applyFont="1" applyFill="1" applyBorder="1" applyAlignment="1">
      <alignment horizontal="right" vertical="center"/>
    </xf>
    <xf numFmtId="169" fontId="8" fillId="2" borderId="6" xfId="1" applyNumberFormat="1" applyFont="1" applyFill="1" applyBorder="1" applyAlignment="1">
      <alignment horizontal="right" vertical="center"/>
    </xf>
    <xf numFmtId="167" fontId="9" fillId="2" borderId="0" xfId="0" applyNumberFormat="1" applyFont="1" applyFill="1" applyBorder="1" applyAlignment="1">
      <alignment horizontal="right" vertical="center"/>
    </xf>
    <xf numFmtId="167" fontId="8" fillId="2" borderId="0" xfId="0" applyNumberFormat="1" applyFont="1" applyFill="1" applyBorder="1" applyAlignment="1">
      <alignment horizontal="right" vertical="center"/>
    </xf>
    <xf numFmtId="167" fontId="9" fillId="6" borderId="4" xfId="0" applyNumberFormat="1" applyFont="1" applyFill="1" applyBorder="1" applyAlignment="1">
      <alignment horizontal="right" vertical="center"/>
    </xf>
    <xf numFmtId="167" fontId="9" fillId="2" borderId="6" xfId="0" applyNumberFormat="1" applyFont="1" applyFill="1" applyBorder="1" applyAlignment="1">
      <alignment horizontal="right" vertical="center"/>
    </xf>
    <xf numFmtId="167" fontId="8" fillId="2" borderId="6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/>
    <xf numFmtId="0" fontId="9" fillId="6" borderId="4" xfId="0" applyFont="1" applyFill="1" applyBorder="1" applyAlignment="1">
      <alignment horizontal="left" vertical="center"/>
    </xf>
    <xf numFmtId="9" fontId="8" fillId="0" borderId="0" xfId="0" applyNumberFormat="1" applyFont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9" fontId="8" fillId="0" borderId="6" xfId="4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167" fontId="8" fillId="0" borderId="0" xfId="4" applyNumberFormat="1" applyFont="1" applyAlignment="1">
      <alignment horizontal="center" vertical="center"/>
    </xf>
    <xf numFmtId="167" fontId="8" fillId="0" borderId="6" xfId="4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171" fontId="8" fillId="2" borderId="0" xfId="1" applyNumberFormat="1" applyFont="1" applyFill="1" applyBorder="1" applyAlignment="1">
      <alignment horizontal="center" vertical="center"/>
    </xf>
    <xf numFmtId="168" fontId="9" fillId="2" borderId="4" xfId="1" applyNumberFormat="1" applyFont="1" applyFill="1" applyBorder="1" applyAlignment="1">
      <alignment vertical="center"/>
    </xf>
    <xf numFmtId="171" fontId="9" fillId="2" borderId="4" xfId="1" applyNumberFormat="1" applyFont="1" applyFill="1" applyBorder="1" applyAlignment="1">
      <alignment horizontal="center" vertical="center"/>
    </xf>
    <xf numFmtId="171" fontId="8" fillId="2" borderId="4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vertical="center" wrapText="1"/>
    </xf>
    <xf numFmtId="168" fontId="8" fillId="2" borderId="9" xfId="0" applyNumberFormat="1" applyFont="1" applyFill="1" applyBorder="1" applyAlignment="1">
      <alignment vertical="center"/>
    </xf>
    <xf numFmtId="168" fontId="8" fillId="2" borderId="9" xfId="1" applyNumberFormat="1" applyFont="1" applyFill="1" applyBorder="1" applyAlignment="1">
      <alignment vertical="center"/>
    </xf>
    <xf numFmtId="171" fontId="8" fillId="2" borderId="9" xfId="1" applyNumberFormat="1" applyFont="1" applyFill="1" applyBorder="1" applyAlignment="1">
      <alignment horizontal="center" vertical="center"/>
    </xf>
    <xf numFmtId="168" fontId="8" fillId="2" borderId="6" xfId="0" applyNumberFormat="1" applyFont="1" applyFill="1" applyBorder="1" applyAlignment="1">
      <alignment vertical="center"/>
    </xf>
    <xf numFmtId="171" fontId="8" fillId="2" borderId="6" xfId="1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3" fontId="28" fillId="2" borderId="0" xfId="4" applyNumberFormat="1" applyFont="1" applyFill="1" applyBorder="1" applyAlignment="1">
      <alignment horizontal="right" vertical="center"/>
    </xf>
    <xf numFmtId="3" fontId="28" fillId="2" borderId="9" xfId="4" applyNumberFormat="1" applyFont="1" applyFill="1" applyBorder="1" applyAlignment="1">
      <alignment horizontal="right" vertical="center"/>
    </xf>
    <xf numFmtId="3" fontId="28" fillId="0" borderId="0" xfId="4" applyNumberFormat="1" applyFont="1" applyFill="1" applyBorder="1" applyAlignment="1">
      <alignment horizontal="right" vertical="center"/>
    </xf>
    <xf numFmtId="0" fontId="26" fillId="2" borderId="6" xfId="0" applyFont="1" applyFill="1" applyBorder="1" applyAlignment="1">
      <alignment horizontal="center" vertical="center" wrapText="1"/>
    </xf>
    <xf numFmtId="3" fontId="27" fillId="2" borderId="4" xfId="4" applyNumberFormat="1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indent="1"/>
    </xf>
    <xf numFmtId="0" fontId="8" fillId="2" borderId="2" xfId="0" applyFont="1" applyFill="1" applyBorder="1" applyAlignment="1">
      <alignment horizontal="left" vertical="center" indent="2"/>
    </xf>
    <xf numFmtId="0" fontId="8" fillId="0" borderId="0" xfId="0" applyFont="1" applyBorder="1" applyAlignment="1">
      <alignment horizontal="left" vertical="center" wrapText="1"/>
    </xf>
    <xf numFmtId="169" fontId="8" fillId="2" borderId="0" xfId="0" applyNumberFormat="1" applyFont="1" applyFill="1" applyBorder="1" applyAlignment="1">
      <alignment horizontal="center" vertical="center"/>
    </xf>
    <xf numFmtId="169" fontId="8" fillId="2" borderId="6" xfId="0" applyNumberFormat="1" applyFont="1" applyFill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0" fontId="7" fillId="0" borderId="1" xfId="3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3" fontId="7" fillId="0" borderId="4" xfId="3" applyNumberFormat="1" applyFont="1" applyFill="1" applyBorder="1" applyAlignment="1">
      <alignment horizontal="right" vertical="center"/>
    </xf>
    <xf numFmtId="3" fontId="8" fillId="2" borderId="0" xfId="4" applyNumberFormat="1" applyFont="1" applyFill="1" applyAlignment="1">
      <alignment horizontal="center" vertical="center"/>
    </xf>
    <xf numFmtId="3" fontId="9" fillId="2" borderId="4" xfId="4" applyNumberFormat="1" applyFont="1" applyFill="1" applyBorder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3" fontId="8" fillId="2" borderId="6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>
      <alignment vertical="center"/>
    </xf>
    <xf numFmtId="164" fontId="8" fillId="0" borderId="6" xfId="0" applyNumberFormat="1" applyFont="1" applyFill="1" applyBorder="1" applyAlignment="1">
      <alignment horizontal="center" vertical="center"/>
    </xf>
    <xf numFmtId="168" fontId="8" fillId="0" borderId="6" xfId="0" applyNumberFormat="1" applyFont="1" applyFill="1" applyBorder="1" applyAlignment="1">
      <alignment vertical="center"/>
    </xf>
    <xf numFmtId="0" fontId="12" fillId="8" borderId="3" xfId="0" applyFont="1" applyFill="1" applyBorder="1" applyAlignment="1">
      <alignment vertical="center" shrinkToFit="1"/>
    </xf>
    <xf numFmtId="0" fontId="21" fillId="0" borderId="0" xfId="0" applyFont="1" applyAlignment="1">
      <alignment vertical="center"/>
    </xf>
    <xf numFmtId="0" fontId="15" fillId="2" borderId="9" xfId="0" applyFont="1" applyFill="1" applyBorder="1" applyAlignment="1">
      <alignment vertical="center" wrapText="1"/>
    </xf>
    <xf numFmtId="0" fontId="21" fillId="0" borderId="0" xfId="0" applyFont="1"/>
    <xf numFmtId="0" fontId="36" fillId="0" borderId="0" xfId="0" applyFont="1" applyAlignment="1">
      <alignment horizontal="center"/>
    </xf>
    <xf numFmtId="0" fontId="36" fillId="0" borderId="0" xfId="0" applyFont="1"/>
    <xf numFmtId="168" fontId="21" fillId="0" borderId="0" xfId="1" applyNumberFormat="1" applyFont="1" applyAlignment="1">
      <alignment vertical="center" shrinkToFit="1"/>
    </xf>
    <xf numFmtId="0" fontId="21" fillId="2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165" fontId="8" fillId="0" borderId="0" xfId="4" applyNumberFormat="1" applyFont="1" applyFill="1" applyAlignment="1">
      <alignment vertical="center"/>
    </xf>
    <xf numFmtId="165" fontId="8" fillId="0" borderId="0" xfId="4" applyNumberFormat="1" applyFont="1" applyFill="1" applyBorder="1" applyAlignment="1">
      <alignment vertical="center"/>
    </xf>
    <xf numFmtId="0" fontId="38" fillId="2" borderId="2" xfId="0" applyFont="1" applyFill="1" applyBorder="1" applyAlignment="1">
      <alignment horizontal="left" vertical="center" indent="2"/>
    </xf>
    <xf numFmtId="0" fontId="38" fillId="2" borderId="2" xfId="0" applyFont="1" applyFill="1" applyBorder="1" applyAlignment="1">
      <alignment horizontal="left" vertical="center" indent="1"/>
    </xf>
    <xf numFmtId="0" fontId="9" fillId="4" borderId="4" xfId="0" applyFont="1" applyFill="1" applyBorder="1" applyAlignment="1">
      <alignment horizontal="left" vertical="center" wrapText="1"/>
    </xf>
    <xf numFmtId="167" fontId="8" fillId="2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Alignment="1">
      <alignment vertical="center"/>
    </xf>
    <xf numFmtId="167" fontId="8" fillId="0" borderId="0" xfId="0" applyNumberFormat="1" applyFont="1" applyAlignment="1">
      <alignment vertical="center"/>
    </xf>
    <xf numFmtId="3" fontId="8" fillId="0" borderId="0" xfId="4" applyNumberFormat="1" applyFont="1" applyAlignment="1">
      <alignment vertical="center"/>
    </xf>
    <xf numFmtId="167" fontId="8" fillId="0" borderId="4" xfId="0" applyNumberFormat="1" applyFont="1" applyBorder="1" applyAlignment="1">
      <alignment vertical="center"/>
    </xf>
    <xf numFmtId="3" fontId="8" fillId="2" borderId="0" xfId="4" applyNumberFormat="1" applyFont="1" applyFill="1" applyBorder="1" applyAlignment="1">
      <alignment vertical="center"/>
    </xf>
    <xf numFmtId="3" fontId="8" fillId="0" borderId="6" xfId="4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indent="1"/>
    </xf>
    <xf numFmtId="0" fontId="38" fillId="2" borderId="2" xfId="0" applyFont="1" applyFill="1" applyBorder="1" applyAlignment="1">
      <alignment horizontal="left" vertical="center" indent="3"/>
    </xf>
    <xf numFmtId="167" fontId="24" fillId="2" borderId="0" xfId="4" applyNumberFormat="1" applyFont="1" applyFill="1" applyBorder="1" applyAlignment="1">
      <alignment horizontal="center" vertical="center"/>
    </xf>
    <xf numFmtId="4" fontId="24" fillId="2" borderId="0" xfId="4" applyNumberFormat="1" applyFont="1" applyFill="1" applyBorder="1" applyAlignment="1">
      <alignment horizontal="center" vertical="center"/>
    </xf>
    <xf numFmtId="167" fontId="7" fillId="3" borderId="4" xfId="4" applyNumberFormat="1" applyFont="1" applyFill="1" applyBorder="1" applyAlignment="1">
      <alignment horizontal="center" vertical="center"/>
    </xf>
    <xf numFmtId="4" fontId="7" fillId="3" borderId="4" xfId="4" applyNumberFormat="1" applyFont="1" applyFill="1" applyBorder="1" applyAlignment="1">
      <alignment horizontal="center" vertical="center"/>
    </xf>
    <xf numFmtId="167" fontId="24" fillId="2" borderId="6" xfId="4" applyNumberFormat="1" applyFont="1" applyFill="1" applyBorder="1" applyAlignment="1">
      <alignment horizontal="center" vertical="center"/>
    </xf>
    <xf numFmtId="4" fontId="24" fillId="2" borderId="6" xfId="4" applyNumberFormat="1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left" vertical="center"/>
    </xf>
    <xf numFmtId="0" fontId="10" fillId="7" borderId="3" xfId="0" applyFont="1" applyFill="1" applyBorder="1" applyAlignment="1">
      <alignment horizontal="left" vertical="center"/>
    </xf>
    <xf numFmtId="172" fontId="8" fillId="2" borderId="0" xfId="1" applyNumberFormat="1" applyFont="1" applyFill="1" applyAlignment="1">
      <alignment horizontal="right" vertical="center"/>
    </xf>
    <xf numFmtId="172" fontId="9" fillId="2" borderId="4" xfId="1" applyNumberFormat="1" applyFont="1" applyFill="1" applyBorder="1" applyAlignment="1">
      <alignment horizontal="right" vertical="center"/>
    </xf>
    <xf numFmtId="171" fontId="8" fillId="0" borderId="0" xfId="1" applyNumberFormat="1" applyFont="1" applyAlignment="1">
      <alignment vertical="center"/>
    </xf>
    <xf numFmtId="173" fontId="8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21" fillId="0" borderId="9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21" fillId="2" borderId="9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7" borderId="4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28" fillId="2" borderId="9" xfId="3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9" fillId="0" borderId="6" xfId="10" applyFont="1" applyBorder="1" applyAlignment="1">
      <alignment horizontal="left" vertical="center" wrapText="1"/>
    </xf>
    <xf numFmtId="0" fontId="28" fillId="0" borderId="9" xfId="1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28" fillId="2" borderId="9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horizontal="left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7" fillId="3" borderId="4" xfId="3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 wrapText="1"/>
    </xf>
  </cellXfs>
  <cellStyles count="13">
    <cellStyle name="Normal" xfId="0" builtinId="0"/>
    <cellStyle name="Normal 2" xfId="3"/>
    <cellStyle name="Normal 2 2" xfId="8"/>
    <cellStyle name="Normal 3" xfId="2"/>
    <cellStyle name="Normal 3 2" xfId="5"/>
    <cellStyle name="Normal 4" xfId="10"/>
    <cellStyle name="Porcentagem" xfId="4" builtinId="5"/>
    <cellStyle name="Porcentagem 2" xfId="7"/>
    <cellStyle name="Porcentagem 3" xfId="11"/>
    <cellStyle name="Vírgula" xfId="1" builtinId="3"/>
    <cellStyle name="Vírgula 2" xfId="6"/>
    <cellStyle name="Vírgula 2 2" xfId="9"/>
    <cellStyle name="Vírgula 3" xfId="12"/>
  </cellStyles>
  <dxfs count="0"/>
  <tableStyles count="0" defaultTableStyle="TableStyleMedium2" defaultPivotStyle="PivotStyleLight16"/>
  <colors>
    <mruColors>
      <color rgb="FFB7ECFF"/>
      <color rgb="FF3281C8"/>
      <color rgb="FF4B94C5"/>
      <color rgb="FF33CAFF"/>
      <color rgb="FFFF5757"/>
      <color rgb="FF996633"/>
      <color rgb="FFF0A4F6"/>
      <color rgb="FFFF0505"/>
      <color rgb="FFFFA7A7"/>
      <color rgb="FFFF4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Graf_1!$B$22</c:f>
              <c:strCache>
                <c:ptCount val="1"/>
                <c:pt idx="0">
                  <c:v>Públicos (HF 1)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Graf_1!$A$23:$A$24</c:f>
              <c:numCache>
                <c:formatCode>General</c:formatCode>
                <c:ptCount val="2"/>
                <c:pt idx="0">
                  <c:v>2015</c:v>
                </c:pt>
                <c:pt idx="1">
                  <c:v>2019</c:v>
                </c:pt>
              </c:numCache>
            </c:numRef>
          </c:cat>
          <c:val>
            <c:numRef>
              <c:f>Graf_1!$B$23:$B$24</c:f>
              <c:numCache>
                <c:formatCode>_-* #,##0.0_-;\-* #,##0.0_-;_-* "-"??_-;_-@_-</c:formatCode>
                <c:ptCount val="2"/>
                <c:pt idx="0">
                  <c:v>44.814580690265387</c:v>
                </c:pt>
                <c:pt idx="1">
                  <c:v>42.184709754069459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2A-4FC9-8709-C75A18818E5D}"/>
            </c:ext>
          </c:extLst>
        </c:ser>
        <c:ser>
          <c:idx val="2"/>
          <c:order val="1"/>
          <c:tx>
            <c:strRef>
              <c:f>Graf_1!$C$22</c:f>
              <c:strCache>
                <c:ptCount val="1"/>
                <c:pt idx="0">
                  <c:v>Privado: pagamentos voluntários
pré-pagamentos
(HF 2)</c:v>
                </c:pt>
              </c:strCache>
            </c:strRef>
          </c:tx>
          <c:spPr>
            <a:solidFill>
              <a:srgbClr val="3281C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Graf_1!$A$23:$A$24</c:f>
              <c:numCache>
                <c:formatCode>General</c:formatCode>
                <c:ptCount val="2"/>
                <c:pt idx="0">
                  <c:v>2015</c:v>
                </c:pt>
                <c:pt idx="1">
                  <c:v>2019</c:v>
                </c:pt>
              </c:numCache>
            </c:numRef>
          </c:cat>
          <c:val>
            <c:numRef>
              <c:f>Graf_1!$C$23:$C$24</c:f>
              <c:numCache>
                <c:formatCode>_-* #,##0.0_-;\-* #,##0.0_-;_-* "-"??_-;_-@_-</c:formatCode>
                <c:ptCount val="2"/>
                <c:pt idx="0">
                  <c:v>30.103410861677876</c:v>
                </c:pt>
                <c:pt idx="1">
                  <c:v>32.138685563360255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12A-4FC9-8709-C75A18818E5D}"/>
            </c:ext>
          </c:extLst>
        </c:ser>
        <c:ser>
          <c:idx val="3"/>
          <c:order val="2"/>
          <c:tx>
            <c:strRef>
              <c:f>Graf_1!$D$22</c:f>
              <c:strCache>
                <c:ptCount val="1"/>
                <c:pt idx="0">
                  <c:v>Privado: pagamento
direto do bolso (HF 3)</c:v>
                </c:pt>
              </c:strCache>
            </c:strRef>
          </c:tx>
          <c:spPr>
            <a:solidFill>
              <a:srgbClr val="B7E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Graf_1!$A$23:$A$24</c:f>
              <c:numCache>
                <c:formatCode>General</c:formatCode>
                <c:ptCount val="2"/>
                <c:pt idx="0">
                  <c:v>2015</c:v>
                </c:pt>
                <c:pt idx="1">
                  <c:v>2019</c:v>
                </c:pt>
              </c:numCache>
            </c:numRef>
          </c:cat>
          <c:val>
            <c:numRef>
              <c:f>Graf_1!$D$23:$D$24</c:f>
              <c:numCache>
                <c:formatCode>_-* #,##0.0_-;\-* #,##0.0_-;_-* "-"??_-;_-@_-</c:formatCode>
                <c:ptCount val="2"/>
                <c:pt idx="0">
                  <c:v>25.082008448056737</c:v>
                </c:pt>
                <c:pt idx="1">
                  <c:v>25.676604682570282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12A-4FC9-8709-C75A18818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7945568"/>
        <c:axId val="287947136"/>
      </c:barChart>
      <c:catAx>
        <c:axId val="287945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287947136"/>
        <c:crosses val="autoZero"/>
        <c:auto val="1"/>
        <c:lblAlgn val="ctr"/>
        <c:lblOffset val="100"/>
        <c:noMultiLvlLbl val="0"/>
      </c:catAx>
      <c:valAx>
        <c:axId val="2879471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28794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038400238729849"/>
          <c:y val="2.8259473346178548E-2"/>
          <c:w val="0.50323356867213309"/>
          <c:h val="0.8102399627792190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Graf_8!$B$33</c:f>
              <c:strCache>
                <c:ptCount val="1"/>
                <c:pt idx="0">
                  <c:v>01 - Hospital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Graf_8!$A$34:$A$43</c:f>
              <c:strCache>
                <c:ptCount val="10"/>
                <c:pt idx="0">
                  <c:v>Internações (1.1 + 2.1 + 3.1)</c:v>
                </c:pt>
                <c:pt idx="1">
                  <c:v>Atenção ambulatorial básica (1.3.1.1)</c:v>
                </c:pt>
                <c:pt idx="2">
                  <c:v>Atenção ambulatorial especializada (1.3.3.1)</c:v>
                </c:pt>
                <c:pt idx="3">
                  <c:v>Atenção ambulatorial - urgência e emergência (1.3.1.2 + 1.3.3.2)</c:v>
                </c:pt>
                <c:pt idx="4">
                  <c:v>Atenção ambulatorial odontológica (1.3.2)</c:v>
                </c:pt>
                <c:pt idx="5">
                  <c:v>Atendimento ambulatorial reabilitação (2.3 + 2.9)</c:v>
                </c:pt>
                <c:pt idx="6">
                  <c:v>Diagnóstico, tratamento e transporte (4)</c:v>
                </c:pt>
                <c:pt idx="7">
                  <c:v>Medicamentos e artigos médicos (5)</c:v>
                </c:pt>
                <c:pt idx="8">
                  <c:v>Prevenção, promoção e vigilância (6)</c:v>
                </c:pt>
                <c:pt idx="9">
                  <c:v>Atendimento domiciliar (1.4 + 3.4)</c:v>
                </c:pt>
              </c:strCache>
            </c:strRef>
          </c:cat>
          <c:val>
            <c:numRef>
              <c:f>Graf_8!$B$34:$B$43</c:f>
              <c:numCache>
                <c:formatCode>#,##0</c:formatCode>
                <c:ptCount val="10"/>
                <c:pt idx="0">
                  <c:v>97.832311095251868</c:v>
                </c:pt>
                <c:pt idx="1">
                  <c:v>7.0162405324983679</c:v>
                </c:pt>
                <c:pt idx="2">
                  <c:v>40.422524136606221</c:v>
                </c:pt>
                <c:pt idx="3">
                  <c:v>42.725921970036232</c:v>
                </c:pt>
                <c:pt idx="4">
                  <c:v>1.701765609522176</c:v>
                </c:pt>
                <c:pt idx="5">
                  <c:v>31.392121575078008</c:v>
                </c:pt>
                <c:pt idx="6">
                  <c:v>60.95844915467481</c:v>
                </c:pt>
                <c:pt idx="7">
                  <c:v>21.001959813610743</c:v>
                </c:pt>
                <c:pt idx="8">
                  <c:v>2.7755386002934483</c:v>
                </c:pt>
                <c:pt idx="9">
                  <c:v>4.4419909733909186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3E-4813-900E-22BD2B252CDC}"/>
            </c:ext>
          </c:extLst>
        </c:ser>
        <c:ser>
          <c:idx val="1"/>
          <c:order val="1"/>
          <c:tx>
            <c:strRef>
              <c:f>Graf_8!$C$33</c:f>
              <c:strCache>
                <c:ptCount val="1"/>
                <c:pt idx="0">
                  <c:v>06 - Unidade de Atenção Primária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Graf_8!$A$34:$A$43</c:f>
              <c:strCache>
                <c:ptCount val="10"/>
                <c:pt idx="0">
                  <c:v>Internações (1.1 + 2.1 + 3.1)</c:v>
                </c:pt>
                <c:pt idx="1">
                  <c:v>Atenção ambulatorial básica (1.3.1.1)</c:v>
                </c:pt>
                <c:pt idx="2">
                  <c:v>Atenção ambulatorial especializada (1.3.3.1)</c:v>
                </c:pt>
                <c:pt idx="3">
                  <c:v>Atenção ambulatorial - urgência e emergência (1.3.1.2 + 1.3.3.2)</c:v>
                </c:pt>
                <c:pt idx="4">
                  <c:v>Atenção ambulatorial odontológica (1.3.2)</c:v>
                </c:pt>
                <c:pt idx="5">
                  <c:v>Atendimento ambulatorial reabilitação (2.3 + 2.9)</c:v>
                </c:pt>
                <c:pt idx="6">
                  <c:v>Diagnóstico, tratamento e transporte (4)</c:v>
                </c:pt>
                <c:pt idx="7">
                  <c:v>Medicamentos e artigos médicos (5)</c:v>
                </c:pt>
                <c:pt idx="8">
                  <c:v>Prevenção, promoção e vigilância (6)</c:v>
                </c:pt>
                <c:pt idx="9">
                  <c:v>Atendimento domiciliar (1.4 + 3.4)</c:v>
                </c:pt>
              </c:strCache>
            </c:strRef>
          </c:cat>
          <c:val>
            <c:numRef>
              <c:f>Graf_8!$C$34:$C$43</c:f>
              <c:numCache>
                <c:formatCode>#,##0</c:formatCode>
                <c:ptCount val="10"/>
                <c:pt idx="0">
                  <c:v>7.6044684858058821E-3</c:v>
                </c:pt>
                <c:pt idx="1">
                  <c:v>81.413709562584131</c:v>
                </c:pt>
                <c:pt idx="2">
                  <c:v>7.5172004890480277</c:v>
                </c:pt>
                <c:pt idx="3">
                  <c:v>10.350704470930214</c:v>
                </c:pt>
                <c:pt idx="4">
                  <c:v>78.372567377001829</c:v>
                </c:pt>
                <c:pt idx="5">
                  <c:v>20.339502899309313</c:v>
                </c:pt>
                <c:pt idx="6">
                  <c:v>9.2469249854760101</c:v>
                </c:pt>
                <c:pt idx="7">
                  <c:v>49.458905036567131</c:v>
                </c:pt>
                <c:pt idx="8">
                  <c:v>91.637711829870256</c:v>
                </c:pt>
                <c:pt idx="9">
                  <c:v>91.208002633405044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3E-4813-900E-22BD2B252CDC}"/>
            </c:ext>
          </c:extLst>
        </c:ser>
        <c:ser>
          <c:idx val="2"/>
          <c:order val="2"/>
          <c:tx>
            <c:strRef>
              <c:f>Graf_8!$D$33</c:f>
              <c:strCache>
                <c:ptCount val="1"/>
                <c:pt idx="0">
                  <c:v>07 - Unidade ambulatorial de urgência e emergência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23E-4813-900E-22BD2B252CD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23E-4813-900E-22BD2B252CDC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23E-4813-900E-22BD2B252CD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Graf_8!$A$34:$A$43</c:f>
              <c:strCache>
                <c:ptCount val="10"/>
                <c:pt idx="0">
                  <c:v>Internações (1.1 + 2.1 + 3.1)</c:v>
                </c:pt>
                <c:pt idx="1">
                  <c:v>Atenção ambulatorial básica (1.3.1.1)</c:v>
                </c:pt>
                <c:pt idx="2">
                  <c:v>Atenção ambulatorial especializada (1.3.3.1)</c:v>
                </c:pt>
                <c:pt idx="3">
                  <c:v>Atenção ambulatorial - urgência e emergência (1.3.1.2 + 1.3.3.2)</c:v>
                </c:pt>
                <c:pt idx="4">
                  <c:v>Atenção ambulatorial odontológica (1.3.2)</c:v>
                </c:pt>
                <c:pt idx="5">
                  <c:v>Atendimento ambulatorial reabilitação (2.3 + 2.9)</c:v>
                </c:pt>
                <c:pt idx="6">
                  <c:v>Diagnóstico, tratamento e transporte (4)</c:v>
                </c:pt>
                <c:pt idx="7">
                  <c:v>Medicamentos e artigos médicos (5)</c:v>
                </c:pt>
                <c:pt idx="8">
                  <c:v>Prevenção, promoção e vigilância (6)</c:v>
                </c:pt>
                <c:pt idx="9">
                  <c:v>Atendimento domiciliar (1.4 + 3.4)</c:v>
                </c:pt>
              </c:strCache>
            </c:strRef>
          </c:cat>
          <c:val>
            <c:numRef>
              <c:f>Graf_8!$D$34:$D$43</c:f>
              <c:numCache>
                <c:formatCode>#,##0</c:formatCode>
                <c:ptCount val="10"/>
                <c:pt idx="0">
                  <c:v>1.7169282662543472</c:v>
                </c:pt>
                <c:pt idx="1">
                  <c:v>7.2820081404038577</c:v>
                </c:pt>
                <c:pt idx="2">
                  <c:v>4.4824924867667972</c:v>
                </c:pt>
                <c:pt idx="3">
                  <c:v>41.852122921618736</c:v>
                </c:pt>
                <c:pt idx="4">
                  <c:v>1.1217913832522688</c:v>
                </c:pt>
                <c:pt idx="5">
                  <c:v>0.23064139212024648</c:v>
                </c:pt>
                <c:pt idx="6">
                  <c:v>8.6537360942268879</c:v>
                </c:pt>
                <c:pt idx="7">
                  <c:v>0.15155763692629479</c:v>
                </c:pt>
                <c:pt idx="8">
                  <c:v>2.0343909355105914</c:v>
                </c:pt>
                <c:pt idx="9">
                  <c:v>0.39029274327894359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23E-4813-900E-22BD2B252CDC}"/>
            </c:ext>
          </c:extLst>
        </c:ser>
        <c:ser>
          <c:idx val="3"/>
          <c:order val="3"/>
          <c:tx>
            <c:strRef>
              <c:f>Graf_8!$E$33</c:f>
              <c:strCache>
                <c:ptCount val="1"/>
                <c:pt idx="0">
                  <c:v>08 - Ambulatório especializado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Graf_8!$A$34:$A$43</c:f>
              <c:strCache>
                <c:ptCount val="10"/>
                <c:pt idx="0">
                  <c:v>Internações (1.1 + 2.1 + 3.1)</c:v>
                </c:pt>
                <c:pt idx="1">
                  <c:v>Atenção ambulatorial básica (1.3.1.1)</c:v>
                </c:pt>
                <c:pt idx="2">
                  <c:v>Atenção ambulatorial especializada (1.3.3.1)</c:v>
                </c:pt>
                <c:pt idx="3">
                  <c:v>Atenção ambulatorial - urgência e emergência (1.3.1.2 + 1.3.3.2)</c:v>
                </c:pt>
                <c:pt idx="4">
                  <c:v>Atenção ambulatorial odontológica (1.3.2)</c:v>
                </c:pt>
                <c:pt idx="5">
                  <c:v>Atendimento ambulatorial reabilitação (2.3 + 2.9)</c:v>
                </c:pt>
                <c:pt idx="6">
                  <c:v>Diagnóstico, tratamento e transporte (4)</c:v>
                </c:pt>
                <c:pt idx="7">
                  <c:v>Medicamentos e artigos médicos (5)</c:v>
                </c:pt>
                <c:pt idx="8">
                  <c:v>Prevenção, promoção e vigilância (6)</c:v>
                </c:pt>
                <c:pt idx="9">
                  <c:v>Atendimento domiciliar (1.4 + 3.4)</c:v>
                </c:pt>
              </c:strCache>
            </c:strRef>
          </c:cat>
          <c:val>
            <c:numRef>
              <c:f>Graf_8!$E$34:$E$43</c:f>
              <c:numCache>
                <c:formatCode>#,##0</c:formatCode>
                <c:ptCount val="10"/>
                <c:pt idx="0">
                  <c:v>0.44315617000797047</c:v>
                </c:pt>
                <c:pt idx="1">
                  <c:v>4.2880417645136397</c:v>
                </c:pt>
                <c:pt idx="2">
                  <c:v>47.577782887578948</c:v>
                </c:pt>
                <c:pt idx="3">
                  <c:v>5.0712506374148107</c:v>
                </c:pt>
                <c:pt idx="4">
                  <c:v>18.803875630223715</c:v>
                </c:pt>
                <c:pt idx="5">
                  <c:v>48.037734133492435</c:v>
                </c:pt>
                <c:pt idx="6">
                  <c:v>21.14088976562229</c:v>
                </c:pt>
                <c:pt idx="7">
                  <c:v>29.387577512895831</c:v>
                </c:pt>
                <c:pt idx="8">
                  <c:v>3.5523586343257243</c:v>
                </c:pt>
                <c:pt idx="9">
                  <c:v>3.9597136499250958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23E-4813-900E-22BD2B252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8295976"/>
        <c:axId val="358296368"/>
      </c:barChart>
      <c:catAx>
        <c:axId val="35829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358296368"/>
        <c:crosses val="autoZero"/>
        <c:auto val="1"/>
        <c:lblAlgn val="ctr"/>
        <c:lblOffset val="100"/>
        <c:noMultiLvlLbl val="0"/>
      </c:catAx>
      <c:valAx>
        <c:axId val="358296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829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285038013659148E-2"/>
          <c:y val="0.89719276419927274"/>
          <c:w val="0.97168284197033505"/>
          <c:h val="9.4196086760831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Graf_9!$B$25</c:f>
              <c:strCache>
                <c:ptCount val="1"/>
                <c:pt idx="0">
                  <c:v>Atenção ambulatorial básica - urgência - 1.3.1.2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206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Graf_9!$A$26:$A$33</c:f>
              <c:strCache>
                <c:ptCount val="8"/>
                <c:pt idx="0">
                  <c:v>2015
Hospital</c:v>
                </c:pt>
                <c:pt idx="1">
                  <c:v>2019
Hospital</c:v>
                </c:pt>
                <c:pt idx="2">
                  <c:v>2015
UBS</c:v>
                </c:pt>
                <c:pt idx="3">
                  <c:v>2019
UBS</c:v>
                </c:pt>
                <c:pt idx="4">
                  <c:v>2015
UPA</c:v>
                </c:pt>
                <c:pt idx="5">
                  <c:v>2019
UPA</c:v>
                </c:pt>
                <c:pt idx="6">
                  <c:v>2015
Amb. Espec.</c:v>
                </c:pt>
                <c:pt idx="7">
                  <c:v>2019
Amb. Espec.</c:v>
                </c:pt>
              </c:strCache>
            </c:strRef>
          </c:cat>
          <c:val>
            <c:numRef>
              <c:f>Graf_9!$B$26:$B$33</c:f>
              <c:numCache>
                <c:formatCode>#,##0.0</c:formatCode>
                <c:ptCount val="8"/>
                <c:pt idx="0">
                  <c:v>1.3405930881980299</c:v>
                </c:pt>
                <c:pt idx="1">
                  <c:v>1.4253545815015558</c:v>
                </c:pt>
                <c:pt idx="2">
                  <c:v>1.8697077665448807</c:v>
                </c:pt>
                <c:pt idx="3">
                  <c:v>2.1867912856224279</c:v>
                </c:pt>
                <c:pt idx="4">
                  <c:v>2.4162681160507997</c:v>
                </c:pt>
                <c:pt idx="5">
                  <c:v>5.2787153594075971</c:v>
                </c:pt>
                <c:pt idx="6">
                  <c:v>0.69994046870283355</c:v>
                </c:pt>
                <c:pt idx="7">
                  <c:v>0.69488179783726944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A7-416A-9638-2FA0A9006985}"/>
            </c:ext>
          </c:extLst>
        </c:ser>
        <c:ser>
          <c:idx val="1"/>
          <c:order val="1"/>
          <c:tx>
            <c:strRef>
              <c:f>Graf_9!$C$25</c:f>
              <c:strCache>
                <c:ptCount val="1"/>
                <c:pt idx="0">
                  <c:v>Atenção ambulatorial especializada - emergência - 1.3.3.2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Graf_9!$A$26:$A$33</c:f>
              <c:strCache>
                <c:ptCount val="8"/>
                <c:pt idx="0">
                  <c:v>2015
Hospital</c:v>
                </c:pt>
                <c:pt idx="1">
                  <c:v>2019
Hospital</c:v>
                </c:pt>
                <c:pt idx="2">
                  <c:v>2015
UBS</c:v>
                </c:pt>
                <c:pt idx="3">
                  <c:v>2019
UBS</c:v>
                </c:pt>
                <c:pt idx="4">
                  <c:v>2015
UPA</c:v>
                </c:pt>
                <c:pt idx="5">
                  <c:v>2019
UPA</c:v>
                </c:pt>
                <c:pt idx="6">
                  <c:v>2015
Amb. Espec.</c:v>
                </c:pt>
                <c:pt idx="7">
                  <c:v>2019
Amb. Espec.</c:v>
                </c:pt>
              </c:strCache>
            </c:strRef>
          </c:cat>
          <c:val>
            <c:numRef>
              <c:f>Graf_9!$C$26:$C$33</c:f>
              <c:numCache>
                <c:formatCode>#,##0.0</c:formatCode>
                <c:ptCount val="8"/>
                <c:pt idx="0">
                  <c:v>3.3795918725251224</c:v>
                </c:pt>
                <c:pt idx="1">
                  <c:v>8.07561083828082</c:v>
                </c:pt>
                <c:pt idx="2">
                  <c:v>7.6734038448499894E-2</c:v>
                </c:pt>
                <c:pt idx="3">
                  <c:v>0.11489538874967825</c:v>
                </c:pt>
                <c:pt idx="4">
                  <c:v>6.1620709554946886</c:v>
                </c:pt>
                <c:pt idx="5">
                  <c:v>4.0279433219812697</c:v>
                </c:pt>
                <c:pt idx="6">
                  <c:v>0.36629259703633416</c:v>
                </c:pt>
                <c:pt idx="7">
                  <c:v>0.43281246174868893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A7-416A-9638-2FA0A9006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8294016"/>
        <c:axId val="358297936"/>
      </c:barChart>
      <c:catAx>
        <c:axId val="35829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358297936"/>
        <c:crosses val="autoZero"/>
        <c:auto val="1"/>
        <c:lblAlgn val="ctr"/>
        <c:lblOffset val="100"/>
        <c:noMultiLvlLbl val="0"/>
      </c:catAx>
      <c:valAx>
        <c:axId val="35829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358294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36385805598623E-2"/>
          <c:y val="3.5256410256410256E-2"/>
          <c:w val="0.93381759916451623"/>
          <c:h val="0.72754668887542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Graf_10!$A$29</c:f>
              <c:strCache>
                <c:ptCount val="1"/>
                <c:pt idx="0">
                  <c:v>Hospitais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Graf_10!$B$28:$C$28</c:f>
              <c:strCache>
                <c:ptCount val="2"/>
                <c:pt idx="0">
                  <c:v>HC 4.1 - Exames laboratoriais clinicos e anatomopatologicos</c:v>
                </c:pt>
                <c:pt idx="1">
                  <c:v>HC 4.2 - Exames de imagem e métodos gráficos</c:v>
                </c:pt>
              </c:strCache>
            </c:strRef>
          </c:cat>
          <c:val>
            <c:numRef>
              <c:f>Graf_10!$B$29:$C$29</c:f>
              <c:numCache>
                <c:formatCode>#,##0</c:formatCode>
                <c:ptCount val="2"/>
                <c:pt idx="0">
                  <c:v>35.447422555686956</c:v>
                </c:pt>
                <c:pt idx="1">
                  <c:v>61.743767635265144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67-43FF-A0D1-F5E814DCBA2B}"/>
            </c:ext>
          </c:extLst>
        </c:ser>
        <c:ser>
          <c:idx val="1"/>
          <c:order val="1"/>
          <c:tx>
            <c:strRef>
              <c:f>Graf_10!$A$30</c:f>
              <c:strCache>
                <c:ptCount val="1"/>
                <c:pt idx="0">
                  <c:v>Unidades de Atenção Primária</c:v>
                </c:pt>
              </c:strCache>
            </c:strRef>
          </c:tx>
          <c:spPr>
            <a:solidFill>
              <a:srgbClr val="3281C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Graf_10!$B$28:$C$28</c:f>
              <c:strCache>
                <c:ptCount val="2"/>
                <c:pt idx="0">
                  <c:v>HC 4.1 - Exames laboratoriais clinicos e anatomopatologicos</c:v>
                </c:pt>
                <c:pt idx="1">
                  <c:v>HC 4.2 - Exames de imagem e métodos gráficos</c:v>
                </c:pt>
              </c:strCache>
            </c:strRef>
          </c:cat>
          <c:val>
            <c:numRef>
              <c:f>Graf_10!$B$30:$C$30</c:f>
              <c:numCache>
                <c:formatCode>#,##0</c:formatCode>
                <c:ptCount val="2"/>
                <c:pt idx="0">
                  <c:v>9.4090617039463176</c:v>
                </c:pt>
                <c:pt idx="1">
                  <c:v>2.2111463587333375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667-43FF-A0D1-F5E814DCBA2B}"/>
            </c:ext>
          </c:extLst>
        </c:ser>
        <c:ser>
          <c:idx val="2"/>
          <c:order val="2"/>
          <c:tx>
            <c:strRef>
              <c:f>Graf_10!$A$31</c:f>
              <c:strCache>
                <c:ptCount val="1"/>
                <c:pt idx="0">
                  <c:v>Ambulatórios especializados</c:v>
                </c:pt>
              </c:strCache>
            </c:strRef>
          </c:tx>
          <c:spPr>
            <a:solidFill>
              <a:srgbClr val="33CA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Graf_10!$B$28:$C$28</c:f>
              <c:strCache>
                <c:ptCount val="2"/>
                <c:pt idx="0">
                  <c:v>HC 4.1 - Exames laboratoriais clinicos e anatomopatologicos</c:v>
                </c:pt>
                <c:pt idx="1">
                  <c:v>HC 4.2 - Exames de imagem e métodos gráficos</c:v>
                </c:pt>
              </c:strCache>
            </c:strRef>
          </c:cat>
          <c:val>
            <c:numRef>
              <c:f>Graf_10!$B$31:$C$31</c:f>
              <c:numCache>
                <c:formatCode>#,##0</c:formatCode>
                <c:ptCount val="2"/>
                <c:pt idx="0">
                  <c:v>10.180593085670285</c:v>
                </c:pt>
                <c:pt idx="1">
                  <c:v>22.547865818949525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667-43FF-A0D1-F5E814DCBA2B}"/>
            </c:ext>
          </c:extLst>
        </c:ser>
        <c:ser>
          <c:idx val="3"/>
          <c:order val="3"/>
          <c:tx>
            <c:strRef>
              <c:f>Graf_10!$A$32</c:f>
              <c:strCache>
                <c:ptCount val="1"/>
                <c:pt idx="0">
                  <c:v>Unidades urgência e emergência</c:v>
                </c:pt>
              </c:strCache>
            </c:strRef>
          </c:tx>
          <c:spPr>
            <a:solidFill>
              <a:srgbClr val="B7E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Graf_10!$B$28:$C$28</c:f>
              <c:strCache>
                <c:ptCount val="2"/>
                <c:pt idx="0">
                  <c:v>HC 4.1 - Exames laboratoriais clinicos e anatomopatologicos</c:v>
                </c:pt>
                <c:pt idx="1">
                  <c:v>HC 4.2 - Exames de imagem e métodos gráficos</c:v>
                </c:pt>
              </c:strCache>
            </c:strRef>
          </c:cat>
          <c:val>
            <c:numRef>
              <c:f>Graf_10!$B$32:$C$32</c:f>
              <c:numCache>
                <c:formatCode>#,##0</c:formatCode>
                <c:ptCount val="2"/>
                <c:pt idx="0">
                  <c:v>5.2589195976705891</c:v>
                </c:pt>
                <c:pt idx="1">
                  <c:v>8.5195195076491359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667-43FF-A0D1-F5E814DCBA2B}"/>
            </c:ext>
          </c:extLst>
        </c:ser>
        <c:ser>
          <c:idx val="4"/>
          <c:order val="4"/>
          <c:tx>
            <c:strRef>
              <c:f>Graf_10!$A$33</c:f>
              <c:strCache>
                <c:ptCount val="1"/>
                <c:pt idx="0">
                  <c:v>Laboratórios e centros diagnósticos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Graf_10!$B$28:$C$28</c:f>
              <c:strCache>
                <c:ptCount val="2"/>
                <c:pt idx="0">
                  <c:v>HC 4.1 - Exames laboratoriais clinicos e anatomopatologicos</c:v>
                </c:pt>
                <c:pt idx="1">
                  <c:v>HC 4.2 - Exames de imagem e métodos gráficos</c:v>
                </c:pt>
              </c:strCache>
            </c:strRef>
          </c:cat>
          <c:val>
            <c:numRef>
              <c:f>Graf_10!$B$33:$C$33</c:f>
              <c:numCache>
                <c:formatCode>#,##0</c:formatCode>
                <c:ptCount val="2"/>
                <c:pt idx="0">
                  <c:v>38.734176418279901</c:v>
                </c:pt>
                <c:pt idx="1">
                  <c:v>4.4741308429396422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667-43FF-A0D1-F5E814DCBA2B}"/>
            </c:ext>
          </c:extLst>
        </c:ser>
        <c:ser>
          <c:idx val="5"/>
          <c:order val="5"/>
          <c:tx>
            <c:strRef>
              <c:f>Graf_10!$A$34</c:f>
              <c:strCache>
                <c:ptCount val="1"/>
                <c:pt idx="0">
                  <c:v>Demais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Graf_10!$B$28:$C$28</c:f>
              <c:strCache>
                <c:ptCount val="2"/>
                <c:pt idx="0">
                  <c:v>HC 4.1 - Exames laboratoriais clinicos e anatomopatologicos</c:v>
                </c:pt>
                <c:pt idx="1">
                  <c:v>HC 4.2 - Exames de imagem e métodos gráficos</c:v>
                </c:pt>
              </c:strCache>
            </c:strRef>
          </c:cat>
          <c:val>
            <c:numRef>
              <c:f>Graf_10!$B$34:$C$34</c:f>
              <c:numCache>
                <c:formatCode>#,##0</c:formatCode>
                <c:ptCount val="2"/>
                <c:pt idx="0">
                  <c:v>0.96982663874597785</c:v>
                </c:pt>
                <c:pt idx="1">
                  <c:v>0.5035698364632164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667-43FF-A0D1-F5E814DCB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8299896"/>
        <c:axId val="358293624"/>
      </c:barChart>
      <c:catAx>
        <c:axId val="358299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358293624"/>
        <c:crosses val="autoZero"/>
        <c:auto val="1"/>
        <c:lblAlgn val="ctr"/>
        <c:lblOffset val="100"/>
        <c:noMultiLvlLbl val="0"/>
      </c:catAx>
      <c:valAx>
        <c:axId val="358293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358299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567628820135531E-2"/>
          <c:y val="0.85657455077730671"/>
          <c:w val="0.96361657877277607"/>
          <c:h val="0.124194679991924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Graf_11!$A$22:$A$26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Graf_11!$B$22:$B$26</c:f>
              <c:numCache>
                <c:formatCode>_-* #,##0_-;\-* #,##0_-;_-* "-"??_-;_-@_-</c:formatCode>
                <c:ptCount val="5"/>
                <c:pt idx="0">
                  <c:v>49477649</c:v>
                </c:pt>
                <c:pt idx="1">
                  <c:v>47882462</c:v>
                </c:pt>
                <c:pt idx="2">
                  <c:v>47168140</c:v>
                </c:pt>
                <c:pt idx="3">
                  <c:v>47193752</c:v>
                </c:pt>
                <c:pt idx="4">
                  <c:v>47145850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CC-4FC7-AE35-B2A281FB9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811344"/>
        <c:axId val="359817616"/>
      </c:barChart>
      <c:catAx>
        <c:axId val="35981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359817616"/>
        <c:crosses val="autoZero"/>
        <c:auto val="1"/>
        <c:lblAlgn val="ctr"/>
        <c:lblOffset val="100"/>
        <c:noMultiLvlLbl val="0"/>
      </c:catAx>
      <c:valAx>
        <c:axId val="359817616"/>
        <c:scaling>
          <c:orientation val="minMax"/>
          <c:min val="45000000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-* #,##0_-;\-* #,##0_-;_-* &quot;-&quot;??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35981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622-4970-99BE-C864E0246B15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622-4970-99BE-C864E0246B15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622-4970-99BE-C864E0246B15}"/>
              </c:ext>
            </c:extLst>
          </c:dPt>
          <c:dPt>
            <c:idx val="3"/>
            <c:bubble3D val="0"/>
            <c:spPr>
              <a:solidFill>
                <a:srgbClr val="FF9999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622-4970-99BE-C864E0246B15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622-4970-99BE-C864E0246B15}"/>
              </c:ext>
            </c:extLst>
          </c:dPt>
          <c:dLbls>
            <c:dLbl>
              <c:idx val="0"/>
              <c:layout>
                <c:manualLayout>
                  <c:x val="-0.17247095775077978"/>
                  <c:y val="0.123429897755317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00206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622-4970-99BE-C864E0246B1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accent2">
                          <a:lumMod val="50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0947944249351098"/>
                  <c:y val="-0.2485433070866142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accent6">
                          <a:lumMod val="50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622-4970-99BE-C864E0246B1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511006529425302"/>
                  <c:y val="0.2155182747678928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C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622-4970-99BE-C864E0246B1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81658559993012E-2"/>
                  <c:y val="1.18362909860148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accent4">
                          <a:lumMod val="50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622-4970-99BE-C864E0246B1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Graf_12!$A$28:$A$32</c:f>
              <c:strCache>
                <c:ptCount val="5"/>
                <c:pt idx="0">
                  <c:v>Cooperativa médica</c:v>
                </c:pt>
                <c:pt idx="1">
                  <c:v>Autogestão</c:v>
                </c:pt>
                <c:pt idx="2">
                  <c:v>Medicina de grupo</c:v>
                </c:pt>
                <c:pt idx="3">
                  <c:v>Seguradora especializada em saúde</c:v>
                </c:pt>
                <c:pt idx="4">
                  <c:v>Outras</c:v>
                </c:pt>
              </c:strCache>
            </c:strRef>
          </c:cat>
          <c:val>
            <c:numRef>
              <c:f>Graf_12!$B$28:$B$32</c:f>
              <c:numCache>
                <c:formatCode>0%</c:formatCode>
                <c:ptCount val="5"/>
                <c:pt idx="0">
                  <c:v>0.32565436537645381</c:v>
                </c:pt>
                <c:pt idx="1">
                  <c:v>0.11997692017910704</c:v>
                </c:pt>
                <c:pt idx="2">
                  <c:v>0.30987043827816907</c:v>
                </c:pt>
                <c:pt idx="3">
                  <c:v>0.21570572274649868</c:v>
                </c:pt>
                <c:pt idx="4">
                  <c:v>2.8792553419771397E-2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622-4970-99BE-C864E0246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Graf_13!$B$29</c:f>
              <c:strCache>
                <c:ptCount val="1"/>
                <c:pt idx="0">
                  <c:v>Empresarial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Graf_13!$A$31:$A$35</c:f>
              <c:strCache>
                <c:ptCount val="5"/>
                <c:pt idx="0">
                  <c:v>Cooperativa Médica</c:v>
                </c:pt>
                <c:pt idx="1">
                  <c:v>Medicina de Grupo</c:v>
                </c:pt>
                <c:pt idx="2">
                  <c:v>Seguradora</c:v>
                </c:pt>
                <c:pt idx="3">
                  <c:v>Autogestão</c:v>
                </c:pt>
                <c:pt idx="4">
                  <c:v>Todos</c:v>
                </c:pt>
              </c:strCache>
            </c:strRef>
          </c:cat>
          <c:val>
            <c:numRef>
              <c:f>Graf_13!$B$31:$B$35</c:f>
              <c:numCache>
                <c:formatCode>#,##0</c:formatCode>
                <c:ptCount val="5"/>
                <c:pt idx="0">
                  <c:v>42.197589796904516</c:v>
                </c:pt>
                <c:pt idx="1">
                  <c:v>60.609697920994719</c:v>
                </c:pt>
                <c:pt idx="2">
                  <c:v>71.693858601936597</c:v>
                </c:pt>
                <c:pt idx="3">
                  <c:v>75.641325536062382</c:v>
                </c:pt>
                <c:pt idx="4">
                  <c:v>58.816601902400642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C3B-9B1F-A156BBF51A16}"/>
            </c:ext>
          </c:extLst>
        </c:ser>
        <c:ser>
          <c:idx val="1"/>
          <c:order val="1"/>
          <c:tx>
            <c:strRef>
              <c:f>Graf_13!$C$29</c:f>
              <c:strCache>
                <c:ptCount val="1"/>
                <c:pt idx="0">
                  <c:v>Adesão</c:v>
                </c:pt>
              </c:strCache>
            </c:strRef>
          </c:tx>
          <c:spPr>
            <a:solidFill>
              <a:srgbClr val="4B94C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Graf_13!$A$31:$A$35</c:f>
              <c:strCache>
                <c:ptCount val="5"/>
                <c:pt idx="0">
                  <c:v>Cooperativa Médica</c:v>
                </c:pt>
                <c:pt idx="1">
                  <c:v>Medicina de Grupo</c:v>
                </c:pt>
                <c:pt idx="2">
                  <c:v>Seguradora</c:v>
                </c:pt>
                <c:pt idx="3">
                  <c:v>Autogestão</c:v>
                </c:pt>
                <c:pt idx="4">
                  <c:v>Todos</c:v>
                </c:pt>
              </c:strCache>
            </c:strRef>
          </c:cat>
          <c:val>
            <c:numRef>
              <c:f>Graf_13!$C$31:$C$35</c:f>
              <c:numCache>
                <c:formatCode>#,##0</c:formatCode>
                <c:ptCount val="5"/>
                <c:pt idx="0">
                  <c:v>21.602506845503932</c:v>
                </c:pt>
                <c:pt idx="1">
                  <c:v>10.828986042503425</c:v>
                </c:pt>
                <c:pt idx="2">
                  <c:v>16.220099924835303</c:v>
                </c:pt>
                <c:pt idx="3">
                  <c:v>22.432748538011698</c:v>
                </c:pt>
                <c:pt idx="4">
                  <c:v>16.943762366796193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453-4C3B-9B1F-A156BBF51A16}"/>
            </c:ext>
          </c:extLst>
        </c:ser>
        <c:ser>
          <c:idx val="2"/>
          <c:order val="2"/>
          <c:tx>
            <c:strRef>
              <c:f>Graf_13!$D$29</c:f>
              <c:strCache>
                <c:ptCount val="1"/>
                <c:pt idx="0">
                  <c:v>Individual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Graf_13!$A$31:$A$35</c:f>
              <c:strCache>
                <c:ptCount val="5"/>
                <c:pt idx="0">
                  <c:v>Cooperativa Médica</c:v>
                </c:pt>
                <c:pt idx="1">
                  <c:v>Medicina de Grupo</c:v>
                </c:pt>
                <c:pt idx="2">
                  <c:v>Seguradora</c:v>
                </c:pt>
                <c:pt idx="3">
                  <c:v>Autogestão</c:v>
                </c:pt>
                <c:pt idx="4">
                  <c:v>Todos</c:v>
                </c:pt>
              </c:strCache>
            </c:strRef>
          </c:cat>
          <c:val>
            <c:numRef>
              <c:f>Graf_13!$D$31:$D$35</c:f>
              <c:numCache>
                <c:formatCode>#,##0</c:formatCode>
                <c:ptCount val="5"/>
                <c:pt idx="0">
                  <c:v>36.199903357591559</c:v>
                </c:pt>
                <c:pt idx="1">
                  <c:v>28.561316036501854</c:v>
                </c:pt>
                <c:pt idx="2">
                  <c:v>12.086041473228102</c:v>
                </c:pt>
                <c:pt idx="3">
                  <c:v>1.925925925925926</c:v>
                </c:pt>
                <c:pt idx="4">
                  <c:v>24.239635730803155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453-4C3B-9B1F-A156BBF51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59813304"/>
        <c:axId val="359814088"/>
      </c:barChart>
      <c:catAx>
        <c:axId val="359813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359814088"/>
        <c:crosses val="autoZero"/>
        <c:auto val="1"/>
        <c:lblAlgn val="ctr"/>
        <c:lblOffset val="100"/>
        <c:noMultiLvlLbl val="0"/>
      </c:catAx>
      <c:valAx>
        <c:axId val="35981408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359813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Graf_2!$B$26</c:f>
              <c:strCache>
                <c:ptCount val="1"/>
                <c:pt idx="0">
                  <c:v>HF 1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Graf_2!$A$27:$A$35</c15:sqref>
                  </c15:fullRef>
                </c:ext>
              </c:extLst>
              <c:f>(Graf_2!$A$27:$A$33,Graf_2!$A$35)</c:f>
              <c:strCache>
                <c:ptCount val="8"/>
                <c:pt idx="0">
                  <c:v>HC 1 - Atenção curativa</c:v>
                </c:pt>
                <c:pt idx="1">
                  <c:v>HC 2 - Atendimentos de reabilitação</c:v>
                </c:pt>
                <c:pt idx="2">
                  <c:v>HC 3 - Cuidados de longo prazo</c:v>
                </c:pt>
                <c:pt idx="3">
                  <c:v>HC 4 - Atividades complementares de diagnóstico e tratamento</c:v>
                </c:pt>
                <c:pt idx="4">
                  <c:v>HC 5 - Medicamentos e artigos médicos</c:v>
                </c:pt>
                <c:pt idx="5">
                  <c:v>HC 6 - Atividades de prevenção, promoção e vigilância em saúde</c:v>
                </c:pt>
                <c:pt idx="6">
                  <c:v>HC 7 - Gestão e regulação do sistema de saúde</c:v>
                </c:pt>
                <c:pt idx="7">
                  <c:v>Todas as funções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Graf_2!$B$27:$B$35</c15:sqref>
                  </c15:fullRef>
                </c:ext>
              </c:extLst>
              <c:f>(Graf_2!$B$27:$B$33,Graf_2!$B$35)</c:f>
              <c:numCache>
                <c:formatCode>_-* #,##0.0_-;\-* #,##0.0_-;_-* "-"??_-;_-@_-</c:formatCode>
                <c:ptCount val="8"/>
                <c:pt idx="0">
                  <c:v>52.45078230696322</c:v>
                </c:pt>
                <c:pt idx="1">
                  <c:v>41.370089346873876</c:v>
                </c:pt>
                <c:pt idx="2">
                  <c:v>30.614825767383607</c:v>
                </c:pt>
                <c:pt idx="3">
                  <c:v>44.538963767830744</c:v>
                </c:pt>
                <c:pt idx="4">
                  <c:v>9.9559862872549498</c:v>
                </c:pt>
                <c:pt idx="5">
                  <c:v>89.605558189394301</c:v>
                </c:pt>
                <c:pt idx="6">
                  <c:v>35.624351550069051</c:v>
                </c:pt>
                <c:pt idx="7">
                  <c:v>42.184709754069459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6F-40B2-932E-6CA755701151}"/>
            </c:ext>
          </c:extLst>
        </c:ser>
        <c:ser>
          <c:idx val="1"/>
          <c:order val="1"/>
          <c:tx>
            <c:strRef>
              <c:f>Graf_2!$C$26</c:f>
              <c:strCache>
                <c:ptCount val="1"/>
                <c:pt idx="0">
                  <c:v>HF 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Graf_2!$A$27:$A$35</c15:sqref>
                  </c15:fullRef>
                </c:ext>
              </c:extLst>
              <c:f>(Graf_2!$A$27:$A$33,Graf_2!$A$35)</c:f>
              <c:strCache>
                <c:ptCount val="8"/>
                <c:pt idx="0">
                  <c:v>HC 1 - Atenção curativa</c:v>
                </c:pt>
                <c:pt idx="1">
                  <c:v>HC 2 - Atendimentos de reabilitação</c:v>
                </c:pt>
                <c:pt idx="2">
                  <c:v>HC 3 - Cuidados de longo prazo</c:v>
                </c:pt>
                <c:pt idx="3">
                  <c:v>HC 4 - Atividades complementares de diagnóstico e tratamento</c:v>
                </c:pt>
                <c:pt idx="4">
                  <c:v>HC 5 - Medicamentos e artigos médicos</c:v>
                </c:pt>
                <c:pt idx="5">
                  <c:v>HC 6 - Atividades de prevenção, promoção e vigilância em saúde</c:v>
                </c:pt>
                <c:pt idx="6">
                  <c:v>HC 7 - Gestão e regulação do sistema de saúde</c:v>
                </c:pt>
                <c:pt idx="7">
                  <c:v>Todas as funções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Graf_2!$C$27:$C$35</c15:sqref>
                  </c15:fullRef>
                </c:ext>
              </c:extLst>
              <c:f>(Graf_2!$C$27:$C$33,Graf_2!$C$35)</c:f>
              <c:numCache>
                <c:formatCode>_-* #,##0.0_-;\-* #,##0.0_-;_-* "-"??_-;_-@_-</c:formatCode>
                <c:ptCount val="8"/>
                <c:pt idx="0">
                  <c:v>36.897583688644787</c:v>
                </c:pt>
                <c:pt idx="1">
                  <c:v>40.666539690077016</c:v>
                </c:pt>
                <c:pt idx="2">
                  <c:v>50.703665045447302</c:v>
                </c:pt>
                <c:pt idx="3">
                  <c:v>45.962307228094048</c:v>
                </c:pt>
                <c:pt idx="4">
                  <c:v>2.3192998998033967</c:v>
                </c:pt>
                <c:pt idx="5">
                  <c:v>7.4325576586024216</c:v>
                </c:pt>
                <c:pt idx="6">
                  <c:v>64.375648449930949</c:v>
                </c:pt>
                <c:pt idx="7">
                  <c:v>32.138685563360255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6F-40B2-932E-6CA755701151}"/>
            </c:ext>
          </c:extLst>
        </c:ser>
        <c:ser>
          <c:idx val="2"/>
          <c:order val="2"/>
          <c:tx>
            <c:strRef>
              <c:f>Graf_2!$D$26</c:f>
              <c:strCache>
                <c:ptCount val="1"/>
                <c:pt idx="0">
                  <c:v>HF 3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Graf_2!$A$27:$A$35</c15:sqref>
                  </c15:fullRef>
                </c:ext>
              </c:extLst>
              <c:f>(Graf_2!$A$27:$A$33,Graf_2!$A$35)</c:f>
              <c:strCache>
                <c:ptCount val="8"/>
                <c:pt idx="0">
                  <c:v>HC 1 - Atenção curativa</c:v>
                </c:pt>
                <c:pt idx="1">
                  <c:v>HC 2 - Atendimentos de reabilitação</c:v>
                </c:pt>
                <c:pt idx="2">
                  <c:v>HC 3 - Cuidados de longo prazo</c:v>
                </c:pt>
                <c:pt idx="3">
                  <c:v>HC 4 - Atividades complementares de diagnóstico e tratamento</c:v>
                </c:pt>
                <c:pt idx="4">
                  <c:v>HC 5 - Medicamentos e artigos médicos</c:v>
                </c:pt>
                <c:pt idx="5">
                  <c:v>HC 6 - Atividades de prevenção, promoção e vigilância em saúde</c:v>
                </c:pt>
                <c:pt idx="6">
                  <c:v>HC 7 - Gestão e regulação do sistema de saúde</c:v>
                </c:pt>
                <c:pt idx="7">
                  <c:v>Todas as funções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Graf_2!$D$27:$D$35</c15:sqref>
                  </c15:fullRef>
                </c:ext>
              </c:extLst>
              <c:f>(Graf_2!$D$27:$D$33,Graf_2!$D$35)</c:f>
              <c:numCache>
                <c:formatCode>_-* #,##0.0_-;\-* #,##0.0_-;_-* "-"??_-;_-@_-</c:formatCode>
                <c:ptCount val="8"/>
                <c:pt idx="0">
                  <c:v>10.651634004392005</c:v>
                </c:pt>
                <c:pt idx="1">
                  <c:v>17.963370963049115</c:v>
                </c:pt>
                <c:pt idx="2">
                  <c:v>18.681509187169105</c:v>
                </c:pt>
                <c:pt idx="3">
                  <c:v>9.4987290040752068</c:v>
                </c:pt>
                <c:pt idx="4">
                  <c:v>87.724713812941644</c:v>
                </c:pt>
                <c:pt idx="5">
                  <c:v>2.9618841520032668</c:v>
                </c:pt>
                <c:pt idx="6">
                  <c:v>0</c:v>
                </c:pt>
                <c:pt idx="7">
                  <c:v>25.676604682570282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6F-40B2-932E-6CA755701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7947920"/>
        <c:axId val="287945960"/>
      </c:barChart>
      <c:catAx>
        <c:axId val="28794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287945960"/>
        <c:crosses val="autoZero"/>
        <c:auto val="1"/>
        <c:lblAlgn val="ctr"/>
        <c:lblOffset val="100"/>
        <c:noMultiLvlLbl val="0"/>
      </c:catAx>
      <c:valAx>
        <c:axId val="287945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287947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578371626579133"/>
          <c:y val="0.1989093031696029"/>
          <c:w val="0.49693854359561473"/>
          <c:h val="0.71550454948111897"/>
        </c:manualLayout>
      </c:layout>
      <c:pieChart>
        <c:varyColors val="1"/>
        <c:ser>
          <c:idx val="0"/>
          <c:order val="0"/>
          <c:tx>
            <c:strRef>
              <c:f>Graf_3a!$B$37</c:f>
              <c:strCache>
                <c:ptCount val="1"/>
                <c:pt idx="0">
                  <c:v>2019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31C-4EC6-A848-E472A111C68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31C-4EC6-A848-E472A111C689}"/>
              </c:ext>
            </c:extLst>
          </c:dPt>
          <c:dPt>
            <c:idx val="2"/>
            <c:bubble3D val="0"/>
            <c:spPr>
              <a:solidFill>
                <a:srgbClr val="FF434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31C-4EC6-A848-E472A111C689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31C-4EC6-A848-E472A111C689}"/>
              </c:ext>
            </c:extLst>
          </c:dPt>
          <c:dPt>
            <c:idx val="4"/>
            <c:bubble3D val="0"/>
            <c:spPr>
              <a:solidFill>
                <a:srgbClr val="E877F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31C-4EC6-A848-E472A111C689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31C-4EC6-A848-E472A111C689}"/>
              </c:ext>
            </c:extLst>
          </c:dPt>
          <c:dPt>
            <c:idx val="6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31C-4EC6-A848-E472A111C689}"/>
              </c:ext>
            </c:extLst>
          </c:dPt>
          <c:dPt>
            <c:idx val="7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31C-4EC6-A848-E472A111C68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00206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accent4">
                          <a:lumMod val="50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C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DD3AEA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Graf_3a!$A$38:$A$45</c:f>
              <c:strCache>
                <c:ptCount val="8"/>
                <c:pt idx="0">
                  <c:v>HC 1 - Atenção curativa</c:v>
                </c:pt>
                <c:pt idx="1">
                  <c:v>HC 2 - Atendimentos de reabilitação</c:v>
                </c:pt>
                <c:pt idx="2">
                  <c:v>HC 3 - Cuidados de longo prazo</c:v>
                </c:pt>
                <c:pt idx="3">
                  <c:v>HC 4 - Atividades complementares de diagnóstico e tratamento</c:v>
                </c:pt>
                <c:pt idx="4">
                  <c:v>HC 5 - Medicamentos e artigos médicos</c:v>
                </c:pt>
                <c:pt idx="5">
                  <c:v>HC 6 - Atividades de prevenção, promoção e vigilância em saúde</c:v>
                </c:pt>
                <c:pt idx="6">
                  <c:v>HC 7 - Gestão e regulação do sistema de saúde</c:v>
                </c:pt>
                <c:pt idx="7">
                  <c:v>HC 9 - Outras atividades de saúde não classificadas</c:v>
                </c:pt>
              </c:strCache>
            </c:strRef>
          </c:cat>
          <c:val>
            <c:numRef>
              <c:f>Graf_3a!$C$38:$C$45</c:f>
              <c:numCache>
                <c:formatCode>0.0%</c:formatCode>
                <c:ptCount val="8"/>
                <c:pt idx="0">
                  <c:v>0.6347353840350608</c:v>
                </c:pt>
                <c:pt idx="1">
                  <c:v>1.1009387840997961E-2</c:v>
                </c:pt>
                <c:pt idx="2">
                  <c:v>1.3479980372059188E-2</c:v>
                </c:pt>
                <c:pt idx="3">
                  <c:v>0.12349773294035243</c:v>
                </c:pt>
                <c:pt idx="4">
                  <c:v>4.9627188828706884E-2</c:v>
                </c:pt>
                <c:pt idx="5">
                  <c:v>9.5231043453221462E-2</c:v>
                </c:pt>
                <c:pt idx="6">
                  <c:v>5.6086215443155139E-2</c:v>
                </c:pt>
                <c:pt idx="7">
                  <c:v>1.6333067086446006E-2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531C-4EC6-A848-E472A111C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578371626579133"/>
          <c:y val="0.1989093031696029"/>
          <c:w val="0.49693854359561473"/>
          <c:h val="0.71550454948111897"/>
        </c:manualLayout>
      </c:layout>
      <c:pieChart>
        <c:varyColors val="1"/>
        <c:ser>
          <c:idx val="0"/>
          <c:order val="0"/>
          <c:tx>
            <c:strRef>
              <c:f>Graf_3b!$B$37</c:f>
              <c:strCache>
                <c:ptCount val="1"/>
                <c:pt idx="0">
                  <c:v>2019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E1-4AB1-88C6-5FF0EB04934E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9E1-4AB1-88C6-5FF0EB04934E}"/>
              </c:ext>
            </c:extLst>
          </c:dPt>
          <c:dPt>
            <c:idx val="2"/>
            <c:bubble3D val="0"/>
            <c:spPr>
              <a:solidFill>
                <a:srgbClr val="FF434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9E1-4AB1-88C6-5FF0EB04934E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9E1-4AB1-88C6-5FF0EB04934E}"/>
              </c:ext>
            </c:extLst>
          </c:dPt>
          <c:dPt>
            <c:idx val="4"/>
            <c:bubble3D val="0"/>
            <c:spPr>
              <a:solidFill>
                <a:srgbClr val="E877F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9E1-4AB1-88C6-5FF0EB04934E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9E1-4AB1-88C6-5FF0EB04934E}"/>
              </c:ext>
            </c:extLst>
          </c:dPt>
          <c:dPt>
            <c:idx val="6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9E1-4AB1-88C6-5FF0EB04934E}"/>
              </c:ext>
            </c:extLst>
          </c:dPt>
          <c:dPt>
            <c:idx val="7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9E1-4AB1-88C6-5FF0EB04934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00206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accent4">
                          <a:lumMod val="50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C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DD3AEA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Graf_3b!$A$38:$A$45</c:f>
              <c:strCache>
                <c:ptCount val="8"/>
                <c:pt idx="0">
                  <c:v>HC 1 - Atenção curativa</c:v>
                </c:pt>
                <c:pt idx="1">
                  <c:v>HC 2 - Atendimentos de reabilitação</c:v>
                </c:pt>
                <c:pt idx="2">
                  <c:v>HC 3 - Cuidados de longo prazo</c:v>
                </c:pt>
                <c:pt idx="3">
                  <c:v>HC 4 - Atividades complementares de diagnóstico e tratamento</c:v>
                </c:pt>
                <c:pt idx="4">
                  <c:v>HC 5 - Medicamentos e artigos médicos</c:v>
                </c:pt>
                <c:pt idx="5">
                  <c:v>HC 6 - Atividades de prevenção, promoção e vigilância em saúde</c:v>
                </c:pt>
                <c:pt idx="6">
                  <c:v>HC 7 - Gestão e regulação do sistema de saúde</c:v>
                </c:pt>
                <c:pt idx="7">
                  <c:v>HC 9 - Outras atividades de saúde não classificadas</c:v>
                </c:pt>
              </c:strCache>
            </c:strRef>
          </c:cat>
          <c:val>
            <c:numRef>
              <c:f>Graf_3b!$C$38:$C$45</c:f>
              <c:numCache>
                <c:formatCode>0.0%</c:formatCode>
                <c:ptCount val="8"/>
                <c:pt idx="0">
                  <c:v>0.58609176636219718</c:v>
                </c:pt>
                <c:pt idx="1">
                  <c:v>1.4204988524514713E-2</c:v>
                </c:pt>
                <c:pt idx="2">
                  <c:v>2.93037887769226E-2</c:v>
                </c:pt>
                <c:pt idx="3">
                  <c:v>0.1672813993366864</c:v>
                </c:pt>
                <c:pt idx="4">
                  <c:v>1.5174669782533219E-2</c:v>
                </c:pt>
                <c:pt idx="5">
                  <c:v>1.0368330566421637E-2</c:v>
                </c:pt>
                <c:pt idx="6">
                  <c:v>0.13303249596761854</c:v>
                </c:pt>
                <c:pt idx="7">
                  <c:v>4.4542560683105734E-2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99E1-4AB1-88C6-5FF0EB049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18871988967372"/>
          <c:y val="0.23843933364611514"/>
          <c:w val="0.49693854359561473"/>
          <c:h val="0.71550454948111897"/>
        </c:manualLayout>
      </c:layout>
      <c:pieChart>
        <c:varyColors val="1"/>
        <c:ser>
          <c:idx val="0"/>
          <c:order val="0"/>
          <c:tx>
            <c:strRef>
              <c:f>Graf_3c!$B$37</c:f>
              <c:strCache>
                <c:ptCount val="1"/>
                <c:pt idx="0">
                  <c:v>2019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0E9-477B-853B-B83EFB377F20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0E9-477B-853B-B83EFB377F20}"/>
              </c:ext>
            </c:extLst>
          </c:dPt>
          <c:dPt>
            <c:idx val="2"/>
            <c:bubble3D val="0"/>
            <c:spPr>
              <a:solidFill>
                <a:srgbClr val="FF434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0E9-477B-853B-B83EFB377F20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0E9-477B-853B-B83EFB377F20}"/>
              </c:ext>
            </c:extLst>
          </c:dPt>
          <c:dPt>
            <c:idx val="4"/>
            <c:bubble3D val="0"/>
            <c:spPr>
              <a:solidFill>
                <a:srgbClr val="E877F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0E9-477B-853B-B83EFB377F20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0E9-477B-853B-B83EFB377F20}"/>
              </c:ext>
            </c:extLst>
          </c:dPt>
          <c:dPt>
            <c:idx val="6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0E9-477B-853B-B83EFB377F20}"/>
              </c:ext>
            </c:extLst>
          </c:dPt>
          <c:dPt>
            <c:idx val="7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0E9-477B-853B-B83EFB377F2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00206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accent4">
                          <a:lumMod val="50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C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7871833462536381E-2"/>
                  <c:y val="-0.120756046590239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DD3AEA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0E9-477B-853B-B83EFB377F2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Graf_3c!$A$38:$A$45</c:f>
              <c:strCache>
                <c:ptCount val="8"/>
                <c:pt idx="0">
                  <c:v>HC 1 - Atenção curativa</c:v>
                </c:pt>
                <c:pt idx="1">
                  <c:v>HC 2 - Atendimentos de reabilitação</c:v>
                </c:pt>
                <c:pt idx="2">
                  <c:v>HC 3 - Cuidados de longo prazo</c:v>
                </c:pt>
                <c:pt idx="3">
                  <c:v>HC 4 - Atividades complementares de diagnóstico e tratamento</c:v>
                </c:pt>
                <c:pt idx="4">
                  <c:v>HC 5 - Medicamentos e artigos médicos</c:v>
                </c:pt>
                <c:pt idx="5">
                  <c:v>HC 6 - Atividades de prevenção, promoção e vigilância em saúde</c:v>
                </c:pt>
                <c:pt idx="6">
                  <c:v>HC 7 - Gestão e regulação do sistema de saúde</c:v>
                </c:pt>
                <c:pt idx="7">
                  <c:v>HC 9 - Outras atividades de saúde não classificadas</c:v>
                </c:pt>
              </c:strCache>
            </c:strRef>
          </c:cat>
          <c:val>
            <c:numRef>
              <c:f>Graf_3c!$C$38:$C$45</c:f>
              <c:numCache>
                <c:formatCode>0.0%</c:formatCode>
                <c:ptCount val="8"/>
                <c:pt idx="0">
                  <c:v>0.21177488040856585</c:v>
                </c:pt>
                <c:pt idx="1">
                  <c:v>7.8538394995143757E-3</c:v>
                </c:pt>
                <c:pt idx="2">
                  <c:v>1.3514092776657619E-2</c:v>
                </c:pt>
                <c:pt idx="3">
                  <c:v>4.3271489499058985E-2</c:v>
                </c:pt>
                <c:pt idx="4">
                  <c:v>0.71841404774038764</c:v>
                </c:pt>
                <c:pt idx="5">
                  <c:v>5.1716500758154857E-3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40E9-477B-853B-B83EFB377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Graf_4!$A$30</c:f>
              <c:strCache>
                <c:ptCount val="1"/>
                <c:pt idx="0">
                  <c:v>Internações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206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Graf_4!$B$29:$F$29</c:f>
              <c:strCache>
                <c:ptCount val="5"/>
                <c:pt idx="0">
                  <c:v>Brasil</c:v>
                </c:pt>
                <c:pt idx="1">
                  <c:v>Portugal</c:v>
                </c:pt>
                <c:pt idx="2">
                  <c:v>Grécia</c:v>
                </c:pt>
                <c:pt idx="3">
                  <c:v>Reino Unido</c:v>
                </c:pt>
                <c:pt idx="4">
                  <c:v>EU27</c:v>
                </c:pt>
              </c:strCache>
            </c:strRef>
          </c:cat>
          <c:val>
            <c:numRef>
              <c:f>Graf_4!$B$30:$F$30</c:f>
              <c:numCache>
                <c:formatCode>#,##0.0</c:formatCode>
                <c:ptCount val="5"/>
                <c:pt idx="0">
                  <c:v>25.2</c:v>
                </c:pt>
                <c:pt idx="1">
                  <c:v>25.8</c:v>
                </c:pt>
                <c:pt idx="2">
                  <c:v>43.7</c:v>
                </c:pt>
                <c:pt idx="3">
                  <c:v>27.7</c:v>
                </c:pt>
                <c:pt idx="4">
                  <c:v>30.1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00-4BE8-9444-BBD4EDCC77D7}"/>
            </c:ext>
          </c:extLst>
        </c:ser>
        <c:ser>
          <c:idx val="1"/>
          <c:order val="1"/>
          <c:tx>
            <c:strRef>
              <c:f>Graf_4!$A$31</c:f>
              <c:strCache>
                <c:ptCount val="1"/>
                <c:pt idx="0">
                  <c:v>At. Ambulatoriais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Graf_4!$B$29:$F$29</c:f>
              <c:strCache>
                <c:ptCount val="5"/>
                <c:pt idx="0">
                  <c:v>Brasil</c:v>
                </c:pt>
                <c:pt idx="1">
                  <c:v>Portugal</c:v>
                </c:pt>
                <c:pt idx="2">
                  <c:v>Grécia</c:v>
                </c:pt>
                <c:pt idx="3">
                  <c:v>Reino Unido</c:v>
                </c:pt>
                <c:pt idx="4">
                  <c:v>EU27</c:v>
                </c:pt>
              </c:strCache>
            </c:strRef>
          </c:cat>
          <c:val>
            <c:numRef>
              <c:f>Graf_4!$B$31:$F$31</c:f>
              <c:numCache>
                <c:formatCode>#,##0.0</c:formatCode>
                <c:ptCount val="5"/>
                <c:pt idx="0">
                  <c:v>44.6</c:v>
                </c:pt>
                <c:pt idx="1">
                  <c:v>46.5</c:v>
                </c:pt>
                <c:pt idx="2">
                  <c:v>21.5</c:v>
                </c:pt>
                <c:pt idx="3">
                  <c:v>30.2</c:v>
                </c:pt>
                <c:pt idx="4">
                  <c:v>31.4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B00-4BE8-9444-BBD4EDCC77D7}"/>
            </c:ext>
          </c:extLst>
        </c:ser>
        <c:ser>
          <c:idx val="2"/>
          <c:order val="2"/>
          <c:tx>
            <c:strRef>
              <c:f>Graf_4!$A$32</c:f>
              <c:strCache>
                <c:ptCount val="1"/>
                <c:pt idx="0">
                  <c:v>LTC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4">
                        <a:lumMod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Graf_4!$B$29:$F$29</c:f>
              <c:strCache>
                <c:ptCount val="5"/>
                <c:pt idx="0">
                  <c:v>Brasil</c:v>
                </c:pt>
                <c:pt idx="1">
                  <c:v>Portugal</c:v>
                </c:pt>
                <c:pt idx="2">
                  <c:v>Grécia</c:v>
                </c:pt>
                <c:pt idx="3">
                  <c:v>Reino Unido</c:v>
                </c:pt>
                <c:pt idx="4">
                  <c:v>EU27</c:v>
                </c:pt>
              </c:strCache>
            </c:strRef>
          </c:cat>
          <c:val>
            <c:numRef>
              <c:f>Graf_4!$B$32:$F$32</c:f>
              <c:numCache>
                <c:formatCode>#,##0.0</c:formatCode>
                <c:ptCount val="5"/>
                <c:pt idx="0">
                  <c:v>2.1</c:v>
                </c:pt>
                <c:pt idx="1">
                  <c:v>4.9000000000000004</c:v>
                </c:pt>
                <c:pt idx="2">
                  <c:v>2.2000000000000002</c:v>
                </c:pt>
                <c:pt idx="3">
                  <c:v>17.899999999999999</c:v>
                </c:pt>
                <c:pt idx="4">
                  <c:v>11.9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B00-4BE8-9444-BBD4EDCC77D7}"/>
            </c:ext>
          </c:extLst>
        </c:ser>
        <c:ser>
          <c:idx val="3"/>
          <c:order val="3"/>
          <c:tx>
            <c:strRef>
              <c:f>Graf_4!$A$33</c:f>
              <c:strCache>
                <c:ptCount val="1"/>
                <c:pt idx="0">
                  <c:v>Medicamentos</c:v>
                </c:pt>
              </c:strCache>
            </c:strRef>
          </c:tx>
          <c:spPr>
            <a:solidFill>
              <a:srgbClr val="F0A4F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Graf_4!$B$29:$F$29</c:f>
              <c:strCache>
                <c:ptCount val="5"/>
                <c:pt idx="0">
                  <c:v>Brasil</c:v>
                </c:pt>
                <c:pt idx="1">
                  <c:v>Portugal</c:v>
                </c:pt>
                <c:pt idx="2">
                  <c:v>Grécia</c:v>
                </c:pt>
                <c:pt idx="3">
                  <c:v>Reino Unido</c:v>
                </c:pt>
                <c:pt idx="4">
                  <c:v>EU27</c:v>
                </c:pt>
              </c:strCache>
            </c:strRef>
          </c:cat>
          <c:val>
            <c:numRef>
              <c:f>Graf_4!$B$33:$F$33</c:f>
              <c:numCache>
                <c:formatCode>#,##0.0</c:formatCode>
                <c:ptCount val="5"/>
                <c:pt idx="0">
                  <c:v>23.2</c:v>
                </c:pt>
                <c:pt idx="1">
                  <c:v>19</c:v>
                </c:pt>
                <c:pt idx="2">
                  <c:v>29.7</c:v>
                </c:pt>
                <c:pt idx="3">
                  <c:v>14.7</c:v>
                </c:pt>
                <c:pt idx="4">
                  <c:v>21.1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B00-4BE8-9444-BBD4EDCC77D7}"/>
            </c:ext>
          </c:extLst>
        </c:ser>
        <c:ser>
          <c:idx val="4"/>
          <c:order val="4"/>
          <c:tx>
            <c:strRef>
              <c:f>Graf_4!$A$34</c:f>
              <c:strCache>
                <c:ptCount val="1"/>
                <c:pt idx="0">
                  <c:v>Cuidados Coletivos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Graf_4!$B$29:$F$29</c:f>
              <c:strCache>
                <c:ptCount val="5"/>
                <c:pt idx="0">
                  <c:v>Brasil</c:v>
                </c:pt>
                <c:pt idx="1">
                  <c:v>Portugal</c:v>
                </c:pt>
                <c:pt idx="2">
                  <c:v>Grécia</c:v>
                </c:pt>
                <c:pt idx="3">
                  <c:v>Reino Unido</c:v>
                </c:pt>
                <c:pt idx="4">
                  <c:v>EU27</c:v>
                </c:pt>
              </c:strCache>
            </c:strRef>
          </c:cat>
          <c:val>
            <c:numRef>
              <c:f>Graf_4!$B$34:$F$34</c:f>
              <c:numCache>
                <c:formatCode>#,##0.0</c:formatCode>
                <c:ptCount val="5"/>
                <c:pt idx="0">
                  <c:v>5</c:v>
                </c:pt>
                <c:pt idx="1">
                  <c:v>3.8</c:v>
                </c:pt>
                <c:pt idx="2">
                  <c:v>2.9</c:v>
                </c:pt>
                <c:pt idx="3">
                  <c:v>9.5</c:v>
                </c:pt>
                <c:pt idx="4">
                  <c:v>5.4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B00-4BE8-9444-BBD4EDCC7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8294408"/>
        <c:axId val="358298328"/>
      </c:barChart>
      <c:catAx>
        <c:axId val="358294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358298328"/>
        <c:crosses val="autoZero"/>
        <c:auto val="1"/>
        <c:lblAlgn val="ctr"/>
        <c:lblOffset val="100"/>
        <c:noMultiLvlLbl val="0"/>
      </c:catAx>
      <c:valAx>
        <c:axId val="358298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358294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Graf_5!$B$24</c:f>
              <c:strCache>
                <c:ptCount val="1"/>
                <c:pt idx="0">
                  <c:v>Federal</c:v>
                </c:pt>
              </c:strCache>
            </c:strRef>
          </c:tx>
          <c:spPr>
            <a:solidFill>
              <a:srgbClr val="FFA7A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Graf_5!$A$25:$A$32</c:f>
              <c:strCache>
                <c:ptCount val="8"/>
                <c:pt idx="0">
                  <c:v>HC 1 - Atenção curativa</c:v>
                </c:pt>
                <c:pt idx="1">
                  <c:v>HC 2 - Atendimentos de reabilitação</c:v>
                </c:pt>
                <c:pt idx="2">
                  <c:v>HC 3 - Cuidados de longo prazo</c:v>
                </c:pt>
                <c:pt idx="3">
                  <c:v>HC 4 - Ativ. Complem. de diagnóstico e tratamento</c:v>
                </c:pt>
                <c:pt idx="4">
                  <c:v>HC 5 - Medicamentos e artigos médicos</c:v>
                </c:pt>
                <c:pt idx="5">
                  <c:v>HC 6 - Ativ. de prevenção, promoção e vigilância em saúde</c:v>
                </c:pt>
                <c:pt idx="6">
                  <c:v>HC 7 - Gestão e regulação do sistema de saúde</c:v>
                </c:pt>
                <c:pt idx="7">
                  <c:v>Total das Funções</c:v>
                </c:pt>
              </c:strCache>
            </c:strRef>
          </c:cat>
          <c:val>
            <c:numRef>
              <c:f>Graf_5!$B$25:$B$32</c:f>
              <c:numCache>
                <c:formatCode>#,##0</c:formatCode>
                <c:ptCount val="8"/>
                <c:pt idx="0">
                  <c:v>45.294860609281407</c:v>
                </c:pt>
                <c:pt idx="1">
                  <c:v>74.642894187631185</c:v>
                </c:pt>
                <c:pt idx="2">
                  <c:v>67.080112788765575</c:v>
                </c:pt>
                <c:pt idx="3">
                  <c:v>30.02537038478043</c:v>
                </c:pt>
                <c:pt idx="4">
                  <c:v>74.837667235442694</c:v>
                </c:pt>
                <c:pt idx="5">
                  <c:v>59.074078528069954</c:v>
                </c:pt>
                <c:pt idx="6">
                  <c:v>36.297050245863709</c:v>
                </c:pt>
                <c:pt idx="7">
                  <c:v>46.199861006866435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01-479F-B737-1359F2C900AA}"/>
            </c:ext>
          </c:extLst>
        </c:ser>
        <c:ser>
          <c:idx val="1"/>
          <c:order val="1"/>
          <c:tx>
            <c:strRef>
              <c:f>Graf_5!$C$24</c:f>
              <c:strCache>
                <c:ptCount val="1"/>
                <c:pt idx="0">
                  <c:v>Estadual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206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Graf_5!$A$25:$A$32</c:f>
              <c:strCache>
                <c:ptCount val="8"/>
                <c:pt idx="0">
                  <c:v>HC 1 - Atenção curativa</c:v>
                </c:pt>
                <c:pt idx="1">
                  <c:v>HC 2 - Atendimentos de reabilitação</c:v>
                </c:pt>
                <c:pt idx="2">
                  <c:v>HC 3 - Cuidados de longo prazo</c:v>
                </c:pt>
                <c:pt idx="3">
                  <c:v>HC 4 - Ativ. Complem. de diagnóstico e tratamento</c:v>
                </c:pt>
                <c:pt idx="4">
                  <c:v>HC 5 - Medicamentos e artigos médicos</c:v>
                </c:pt>
                <c:pt idx="5">
                  <c:v>HC 6 - Ativ. de prevenção, promoção e vigilância em saúde</c:v>
                </c:pt>
                <c:pt idx="6">
                  <c:v>HC 7 - Gestão e regulação do sistema de saúde</c:v>
                </c:pt>
                <c:pt idx="7">
                  <c:v>Total das Funções</c:v>
                </c:pt>
              </c:strCache>
            </c:strRef>
          </c:cat>
          <c:val>
            <c:numRef>
              <c:f>Graf_5!$C$25:$C$32</c:f>
              <c:numCache>
                <c:formatCode>#,##0</c:formatCode>
                <c:ptCount val="8"/>
                <c:pt idx="0">
                  <c:v>26.042190157652684</c:v>
                </c:pt>
                <c:pt idx="1">
                  <c:v>8.9850218091134497</c:v>
                </c:pt>
                <c:pt idx="2">
                  <c:v>23.504402441785572</c:v>
                </c:pt>
                <c:pt idx="3">
                  <c:v>38.123477552794142</c:v>
                </c:pt>
                <c:pt idx="4">
                  <c:v>16.940812475049587</c:v>
                </c:pt>
                <c:pt idx="5">
                  <c:v>7.8259334120552815</c:v>
                </c:pt>
                <c:pt idx="6">
                  <c:v>11.041111451135956</c:v>
                </c:pt>
                <c:pt idx="7">
                  <c:v>24.371729892382664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801-479F-B737-1359F2C900AA}"/>
            </c:ext>
          </c:extLst>
        </c:ser>
        <c:ser>
          <c:idx val="2"/>
          <c:order val="2"/>
          <c:tx>
            <c:strRef>
              <c:f>Graf_5!$D$24</c:f>
              <c:strCache>
                <c:ptCount val="1"/>
                <c:pt idx="0">
                  <c:v>Municipal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Graf_5!$A$25:$A$32</c:f>
              <c:strCache>
                <c:ptCount val="8"/>
                <c:pt idx="0">
                  <c:v>HC 1 - Atenção curativa</c:v>
                </c:pt>
                <c:pt idx="1">
                  <c:v>HC 2 - Atendimentos de reabilitação</c:v>
                </c:pt>
                <c:pt idx="2">
                  <c:v>HC 3 - Cuidados de longo prazo</c:v>
                </c:pt>
                <c:pt idx="3">
                  <c:v>HC 4 - Ativ. Complem. de diagnóstico e tratamento</c:v>
                </c:pt>
                <c:pt idx="4">
                  <c:v>HC 5 - Medicamentos e artigos médicos</c:v>
                </c:pt>
                <c:pt idx="5">
                  <c:v>HC 6 - Ativ. de prevenção, promoção e vigilância em saúde</c:v>
                </c:pt>
                <c:pt idx="6">
                  <c:v>HC 7 - Gestão e regulação do sistema de saúde</c:v>
                </c:pt>
                <c:pt idx="7">
                  <c:v>Total das Funções</c:v>
                </c:pt>
              </c:strCache>
            </c:strRef>
          </c:cat>
          <c:val>
            <c:numRef>
              <c:f>Graf_5!$D$25:$D$32</c:f>
              <c:numCache>
                <c:formatCode>#,##0</c:formatCode>
                <c:ptCount val="8"/>
                <c:pt idx="0">
                  <c:v>28.662949233065927</c:v>
                </c:pt>
                <c:pt idx="1">
                  <c:v>16.372084003255384</c:v>
                </c:pt>
                <c:pt idx="2">
                  <c:v>9.4154847694488488</c:v>
                </c:pt>
                <c:pt idx="3">
                  <c:v>31.851152062425413</c:v>
                </c:pt>
                <c:pt idx="4">
                  <c:v>8.2215202895077191</c:v>
                </c:pt>
                <c:pt idx="5">
                  <c:v>33.099988059874747</c:v>
                </c:pt>
                <c:pt idx="6">
                  <c:v>52.661838303000351</c:v>
                </c:pt>
                <c:pt idx="7">
                  <c:v>29.428409100750908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801-479F-B737-1359F2C90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8294800"/>
        <c:axId val="358300288"/>
      </c:barChart>
      <c:catAx>
        <c:axId val="35829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358300288"/>
        <c:crosses val="autoZero"/>
        <c:auto val="1"/>
        <c:lblAlgn val="ctr"/>
        <c:lblOffset val="100"/>
        <c:noMultiLvlLbl val="0"/>
      </c:catAx>
      <c:valAx>
        <c:axId val="35830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35829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89705585444353"/>
          <c:y val="0.25612740155021585"/>
          <c:w val="0.70154606239830886"/>
          <c:h val="0.68382359043083407"/>
        </c:manualLayout>
      </c:layout>
      <c:pieChart>
        <c:varyColors val="1"/>
        <c:ser>
          <c:idx val="0"/>
          <c:order val="0"/>
          <c:tx>
            <c:strRef>
              <c:f>Graf_6!$B$35</c:f>
              <c:strCache>
                <c:ptCount val="1"/>
                <c:pt idx="0">
                  <c:v>% do total 2015-2019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E3F-48BA-8871-E6A5FFD791C8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E3F-48BA-8871-E6A5FFD791C8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E3F-48BA-8871-E6A5FFD791C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E3F-48BA-8871-E6A5FFD791C8}"/>
              </c:ext>
            </c:extLst>
          </c:dPt>
          <c:dPt>
            <c:idx val="4"/>
            <c:bubble3D val="0"/>
            <c:spPr>
              <a:solidFill>
                <a:srgbClr val="FF8B8B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E3F-48BA-8871-E6A5FFD791C8}"/>
              </c:ext>
            </c:extLst>
          </c:dPt>
          <c:dPt>
            <c:idx val="5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E3F-48BA-8871-E6A5FFD791C8}"/>
              </c:ext>
            </c:extLst>
          </c:dPt>
          <c:dPt>
            <c:idx val="6"/>
            <c:bubble3D val="0"/>
            <c:spPr>
              <a:solidFill>
                <a:srgbClr val="FF434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E3F-48BA-8871-E6A5FFD791C8}"/>
              </c:ext>
            </c:extLst>
          </c:dPt>
          <c:dPt>
            <c:idx val="7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E3F-48BA-8871-E6A5FFD791C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E3F-48BA-8871-E6A5FFD791C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0E3F-48BA-8871-E6A5FFD791C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0E3F-48BA-8871-E6A5FFD791C8}"/>
              </c:ext>
            </c:extLst>
          </c:dPt>
          <c:dLbls>
            <c:dLbl>
              <c:idx val="0"/>
              <c:layout>
                <c:manualLayout>
                  <c:x val="-0.18682802012385816"/>
                  <c:y val="4.05265487239818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00206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E3F-48BA-8871-E6A5FFD791C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26519762514462E-2"/>
                  <c:y val="-0.15872912638391115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accent2">
                          <a:lumMod val="50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E3F-48BA-8871-E6A5FFD791C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906176886260258E-2"/>
                  <c:y val="-0.1002261656194678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accent6">
                          <a:lumMod val="50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E3F-48BA-8871-E6A5FFD791C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9380173632142148E-2"/>
                  <c:y val="5.4413684110374378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accent4">
                          <a:lumMod val="7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E3F-48BA-8871-E6A5FFD791C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0152066156565596"/>
                  <c:y val="-3.2558149964824314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FF4343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E3F-48BA-8871-E6A5FFD791C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234353947514803E-2"/>
                  <c:y val="-5.701906295887145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00B05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E3F-48BA-8871-E6A5FFD791C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3624601869821217E-2"/>
                  <c:y val="-1.284203028635719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C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0E3F-48BA-8871-E6A5FFD791C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0757281713412199E-2"/>
                  <c:y val="-9.420499178758329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00B0F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0E3F-48BA-8871-E6A5FFD791C8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6.1587867127468741E-2"/>
                  <c:y val="-9.08798265246590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0E3F-48BA-8871-E6A5FFD791C8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accent4">
                          <a:lumMod val="50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7.3832803866549723E-2"/>
                  <c:y val="4.7449971735098037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accent5">
                          <a:lumMod val="50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0E3F-48BA-8871-E6A5FFD791C8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Graf_6!$A$36:$A$46</c:f>
              <c:strCache>
                <c:ptCount val="11"/>
                <c:pt idx="0">
                  <c:v>Hospital</c:v>
                </c:pt>
                <c:pt idx="1">
                  <c:v>Unidade de Atenção Primária</c:v>
                </c:pt>
                <c:pt idx="2">
                  <c:v>Ambulatório especializado</c:v>
                </c:pt>
                <c:pt idx="3">
                  <c:v>Unidade de Gestão e Apoio Logístico</c:v>
                </c:pt>
                <c:pt idx="4">
                  <c:v>Unid. ambulat. urgência e emergência</c:v>
                </c:pt>
                <c:pt idx="5">
                  <c:v>Laboratório e centro diagnóstico</c:v>
                </c:pt>
                <c:pt idx="6">
                  <c:v>Farmácia</c:v>
                </c:pt>
                <c:pt idx="7">
                  <c:v>Unid. Vigilância e Prevenção em saúde</c:v>
                </c:pt>
                <c:pt idx="8">
                  <c:v>Unid. Atenção especializada - psicossocial</c:v>
                </c:pt>
                <c:pt idx="9">
                  <c:v>Unidade móvel</c:v>
                </c:pt>
                <c:pt idx="10">
                  <c:v>Demais</c:v>
                </c:pt>
              </c:strCache>
            </c:strRef>
          </c:cat>
          <c:val>
            <c:numRef>
              <c:f>Graf_6!$B$36:$B$46</c:f>
              <c:numCache>
                <c:formatCode>#,##0.0</c:formatCode>
                <c:ptCount val="11"/>
                <c:pt idx="0">
                  <c:v>39.659293646067276</c:v>
                </c:pt>
                <c:pt idx="1">
                  <c:v>25.535338735305174</c:v>
                </c:pt>
                <c:pt idx="2">
                  <c:v>11.489770117662806</c:v>
                </c:pt>
                <c:pt idx="3">
                  <c:v>6.8912401610145873</c:v>
                </c:pt>
                <c:pt idx="4">
                  <c:v>6.4579323671592626</c:v>
                </c:pt>
                <c:pt idx="5">
                  <c:v>3.2717082712596128</c:v>
                </c:pt>
                <c:pt idx="6">
                  <c:v>3.6696653221833748</c:v>
                </c:pt>
                <c:pt idx="7">
                  <c:v>1.6334147272853146</c:v>
                </c:pt>
                <c:pt idx="8">
                  <c:v>0.67200721016125042</c:v>
                </c:pt>
                <c:pt idx="9">
                  <c:v>0.53906086764662742</c:v>
                </c:pt>
                <c:pt idx="10">
                  <c:v>0.18056857425468306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0E3F-48BA-8871-E6A5FFD79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629410602389284E-2"/>
          <c:y val="2.8534365118546297E-2"/>
          <c:w val="0.94041490333195621"/>
          <c:h val="0.642180695450086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Graf_7!$A$34</c:f>
              <c:strCache>
                <c:ptCount val="1"/>
                <c:pt idx="0">
                  <c:v>Internações (1.1 + 2.1 + 3.1)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359-40F7-8CB9-2A4C06CB70F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70C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Graf_7!$B$33:$E$33</c:f>
              <c:strCache>
                <c:ptCount val="4"/>
                <c:pt idx="0">
                  <c:v>01 - Hospital</c:v>
                </c:pt>
                <c:pt idx="1">
                  <c:v>06 - Unidade de Atenção Primária</c:v>
                </c:pt>
                <c:pt idx="2">
                  <c:v>07 - Unidade ambulatorial de urgência e emergência</c:v>
                </c:pt>
                <c:pt idx="3">
                  <c:v>08 - Ambulatório especializado</c:v>
                </c:pt>
              </c:strCache>
            </c:strRef>
          </c:cat>
          <c:val>
            <c:numRef>
              <c:f>Graf_7!$B$34:$E$34</c:f>
              <c:numCache>
                <c:formatCode>#,##0</c:formatCode>
                <c:ptCount val="4"/>
                <c:pt idx="0">
                  <c:v>61.096903860242868</c:v>
                </c:pt>
                <c:pt idx="1">
                  <c:v>7.8466210478315493E-3</c:v>
                </c:pt>
                <c:pt idx="2">
                  <c:v>7.0553821015236791</c:v>
                </c:pt>
                <c:pt idx="3">
                  <c:v>1.0299771124830115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45-468F-8DB5-1F327E32E3D1}"/>
            </c:ext>
          </c:extLst>
        </c:ser>
        <c:ser>
          <c:idx val="1"/>
          <c:order val="1"/>
          <c:tx>
            <c:strRef>
              <c:f>Graf_7!$A$35</c:f>
              <c:strCache>
                <c:ptCount val="1"/>
                <c:pt idx="0">
                  <c:v>Atenção ambulatorial básica (1.3.1.1)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Graf_7!$B$33:$E$33</c:f>
              <c:strCache>
                <c:ptCount val="4"/>
                <c:pt idx="0">
                  <c:v>01 - Hospital</c:v>
                </c:pt>
                <c:pt idx="1">
                  <c:v>06 - Unidade de Atenção Primária</c:v>
                </c:pt>
                <c:pt idx="2">
                  <c:v>07 - Unidade ambulatorial de urgência e emergência</c:v>
                </c:pt>
                <c:pt idx="3">
                  <c:v>08 - Ambulatório especializado</c:v>
                </c:pt>
              </c:strCache>
            </c:strRef>
          </c:cat>
          <c:val>
            <c:numRef>
              <c:f>Graf_7!$B$35:$E$35</c:f>
              <c:numCache>
                <c:formatCode>#,##0</c:formatCode>
                <c:ptCount val="4"/>
                <c:pt idx="0">
                  <c:v>2.1837231289761254</c:v>
                </c:pt>
                <c:pt idx="1">
                  <c:v>41.866588438458251</c:v>
                </c:pt>
                <c:pt idx="2">
                  <c:v>14.913369000843572</c:v>
                </c:pt>
                <c:pt idx="3">
                  <c:v>4.9669066266319781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45-468F-8DB5-1F327E32E3D1}"/>
            </c:ext>
          </c:extLst>
        </c:ser>
        <c:ser>
          <c:idx val="2"/>
          <c:order val="2"/>
          <c:tx>
            <c:strRef>
              <c:f>Graf_7!$A$36</c:f>
              <c:strCache>
                <c:ptCount val="1"/>
                <c:pt idx="0">
                  <c:v>Atenção ambulatorial especializada (1.3.3.1)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Graf_7!$B$33:$E$33</c:f>
              <c:strCache>
                <c:ptCount val="4"/>
                <c:pt idx="0">
                  <c:v>01 - Hospital</c:v>
                </c:pt>
                <c:pt idx="1">
                  <c:v>06 - Unidade de Atenção Primária</c:v>
                </c:pt>
                <c:pt idx="2">
                  <c:v>07 - Unidade ambulatorial de urgência e emergência</c:v>
                </c:pt>
                <c:pt idx="3">
                  <c:v>08 - Ambulatório especializado</c:v>
                </c:pt>
              </c:strCache>
            </c:strRef>
          </c:cat>
          <c:val>
            <c:numRef>
              <c:f>Graf_7!$B$36:$E$36</c:f>
              <c:numCache>
                <c:formatCode>#,##0</c:formatCode>
                <c:ptCount val="4"/>
                <c:pt idx="0">
                  <c:v>13.014688520548606</c:v>
                </c:pt>
                <c:pt idx="1">
                  <c:v>3.9989263705294418</c:v>
                </c:pt>
                <c:pt idx="2">
                  <c:v>9.496452904061309</c:v>
                </c:pt>
                <c:pt idx="3">
                  <c:v>57.009657791723669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D45-468F-8DB5-1F327E32E3D1}"/>
            </c:ext>
          </c:extLst>
        </c:ser>
        <c:ser>
          <c:idx val="3"/>
          <c:order val="3"/>
          <c:tx>
            <c:strRef>
              <c:f>Graf_7!$A$37</c:f>
              <c:strCache>
                <c:ptCount val="1"/>
                <c:pt idx="0">
                  <c:v>Atenção ambulatorial - urgência e emergência (1.3.1.2 + 1.3.3.2)</c:v>
                </c:pt>
              </c:strCache>
            </c:strRef>
          </c:tx>
          <c:spPr>
            <a:solidFill>
              <a:srgbClr val="FF575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Graf_7!$B$33:$E$33</c:f>
              <c:strCache>
                <c:ptCount val="4"/>
                <c:pt idx="0">
                  <c:v>01 - Hospital</c:v>
                </c:pt>
                <c:pt idx="1">
                  <c:v>06 - Unidade de Atenção Primária</c:v>
                </c:pt>
                <c:pt idx="2">
                  <c:v>07 - Unidade ambulatorial de urgência e emergência</c:v>
                </c:pt>
                <c:pt idx="3">
                  <c:v>08 - Ambulatório especializado</c:v>
                </c:pt>
              </c:strCache>
            </c:strRef>
          </c:cat>
          <c:val>
            <c:numRef>
              <c:f>Graf_7!$B$37:$E$37</c:f>
              <c:numCache>
                <c:formatCode>#,##0</c:formatCode>
                <c:ptCount val="4"/>
                <c:pt idx="0">
                  <c:v>8.251882897644288</c:v>
                </c:pt>
                <c:pt idx="1">
                  <c:v>3.3029990374586613</c:v>
                </c:pt>
                <c:pt idx="2">
                  <c:v>53.187625763970836</c:v>
                </c:pt>
                <c:pt idx="3">
                  <c:v>3.6451094474487986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D45-468F-8DB5-1F327E32E3D1}"/>
            </c:ext>
          </c:extLst>
        </c:ser>
        <c:ser>
          <c:idx val="4"/>
          <c:order val="4"/>
          <c:tx>
            <c:strRef>
              <c:f>Graf_7!$A$38</c:f>
              <c:strCache>
                <c:ptCount val="1"/>
                <c:pt idx="0">
                  <c:v>Atenção odontológica (1.3.2)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D45-468F-8DB5-1F327E32E3D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D45-468F-8DB5-1F327E32E3D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4">
                        <a:lumMod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Graf_7!$B$33:$E$33</c:f>
              <c:strCache>
                <c:ptCount val="4"/>
                <c:pt idx="0">
                  <c:v>01 - Hospital</c:v>
                </c:pt>
                <c:pt idx="1">
                  <c:v>06 - Unidade de Atenção Primária</c:v>
                </c:pt>
                <c:pt idx="2">
                  <c:v>07 - Unidade ambulatorial de urgência e emergência</c:v>
                </c:pt>
                <c:pt idx="3">
                  <c:v>08 - Ambulatório especializado</c:v>
                </c:pt>
              </c:strCache>
            </c:strRef>
          </c:cat>
          <c:val>
            <c:numRef>
              <c:f>Graf_7!$B$38:$E$38</c:f>
              <c:numCache>
                <c:formatCode>#,##0</c:formatCode>
                <c:ptCount val="4"/>
                <c:pt idx="0">
                  <c:v>0.10155509859299733</c:v>
                </c:pt>
                <c:pt idx="1">
                  <c:v>7.7275707158091134</c:v>
                </c:pt>
                <c:pt idx="2">
                  <c:v>0.44049967049124272</c:v>
                </c:pt>
                <c:pt idx="3">
                  <c:v>4.1762187957421419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D45-468F-8DB5-1F327E32E3D1}"/>
            </c:ext>
          </c:extLst>
        </c:ser>
        <c:ser>
          <c:idx val="5"/>
          <c:order val="5"/>
          <c:tx>
            <c:strRef>
              <c:f>Graf_7!$A$39</c:f>
              <c:strCache>
                <c:ptCount val="1"/>
                <c:pt idx="0">
                  <c:v>Atendimento ambulatorial - reabilitação (2.3 + 2.9)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1D45-468F-8DB5-1F327E32E3D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Graf_7!$B$33:$E$33</c:f>
              <c:strCache>
                <c:ptCount val="4"/>
                <c:pt idx="0">
                  <c:v>01 - Hospital</c:v>
                </c:pt>
                <c:pt idx="1">
                  <c:v>06 - Unidade de Atenção Primária</c:v>
                </c:pt>
                <c:pt idx="2">
                  <c:v>07 - Unidade ambulatorial de urgência e emergência</c:v>
                </c:pt>
                <c:pt idx="3">
                  <c:v>08 - Ambulatório especializado</c:v>
                </c:pt>
              </c:strCache>
            </c:strRef>
          </c:cat>
          <c:val>
            <c:numRef>
              <c:f>Graf_7!$B$39:$E$39</c:f>
              <c:numCache>
                <c:formatCode>#,##0</c:formatCode>
                <c:ptCount val="4"/>
                <c:pt idx="0">
                  <c:v>0.65600025018769081</c:v>
                </c:pt>
                <c:pt idx="1">
                  <c:v>0.70226430870967327</c:v>
                </c:pt>
                <c:pt idx="2">
                  <c:v>3.1714077779569562E-2</c:v>
                </c:pt>
                <c:pt idx="3">
                  <c:v>3.7359386508295844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D45-468F-8DB5-1F327E32E3D1}"/>
            </c:ext>
          </c:extLst>
        </c:ser>
        <c:ser>
          <c:idx val="6"/>
          <c:order val="6"/>
          <c:tx>
            <c:strRef>
              <c:f>Graf_7!$A$40</c:f>
              <c:strCache>
                <c:ptCount val="1"/>
                <c:pt idx="0">
                  <c:v>Exames diagnósticos e transporte (4)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Graf_7!$B$33:$E$33</c:f>
              <c:strCache>
                <c:ptCount val="4"/>
                <c:pt idx="0">
                  <c:v>01 - Hospital</c:v>
                </c:pt>
                <c:pt idx="1">
                  <c:v>06 - Unidade de Atenção Primária</c:v>
                </c:pt>
                <c:pt idx="2">
                  <c:v>07 - Unidade ambulatorial de urgência e emergência</c:v>
                </c:pt>
                <c:pt idx="3">
                  <c:v>08 - Ambulatório especializado</c:v>
                </c:pt>
              </c:strCache>
            </c:strRef>
          </c:cat>
          <c:val>
            <c:numRef>
              <c:f>Graf_7!$B$40:$E$40</c:f>
              <c:numCache>
                <c:formatCode>#,##0</c:formatCode>
                <c:ptCount val="4"/>
                <c:pt idx="0">
                  <c:v>12.663568732244212</c:v>
                </c:pt>
                <c:pt idx="1">
                  <c:v>3.1739235495309064</c:v>
                </c:pt>
                <c:pt idx="2">
                  <c:v>11.829253748387098</c:v>
                </c:pt>
                <c:pt idx="3">
                  <c:v>16.34479012178971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D45-468F-8DB5-1F327E32E3D1}"/>
            </c:ext>
          </c:extLst>
        </c:ser>
        <c:ser>
          <c:idx val="7"/>
          <c:order val="7"/>
          <c:tx>
            <c:strRef>
              <c:f>Graf_7!$A$41</c:f>
              <c:strCache>
                <c:ptCount val="1"/>
                <c:pt idx="0">
                  <c:v>Medicamentos e produtos médicos (5)</c:v>
                </c:pt>
              </c:strCache>
            </c:strRef>
          </c:tx>
          <c:spPr>
            <a:solidFill>
              <a:srgbClr val="F0A4F6"/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359-40F7-8CB9-2A4C06CB70F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Graf_7!$B$33:$E$33</c:f>
              <c:strCache>
                <c:ptCount val="4"/>
                <c:pt idx="0">
                  <c:v>01 - Hospital</c:v>
                </c:pt>
                <c:pt idx="1">
                  <c:v>06 - Unidade de Atenção Primária</c:v>
                </c:pt>
                <c:pt idx="2">
                  <c:v>07 - Unidade ambulatorial de urgência e emergência</c:v>
                </c:pt>
                <c:pt idx="3">
                  <c:v>08 - Ambulatório especializado</c:v>
                </c:pt>
              </c:strCache>
            </c:strRef>
          </c:cat>
          <c:val>
            <c:numRef>
              <c:f>Graf_7!$B$41:$E$41</c:f>
              <c:numCache>
                <c:formatCode>#,##0</c:formatCode>
                <c:ptCount val="4"/>
                <c:pt idx="0">
                  <c:v>0.88201537929131835</c:v>
                </c:pt>
                <c:pt idx="1">
                  <c:v>3.4319247512530513</c:v>
                </c:pt>
                <c:pt idx="2">
                  <c:v>4.1881830872637256E-2</c:v>
                </c:pt>
                <c:pt idx="3">
                  <c:v>4.5931857269799448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D45-468F-8DB5-1F327E32E3D1}"/>
            </c:ext>
          </c:extLst>
        </c:ser>
        <c:ser>
          <c:idx val="8"/>
          <c:order val="8"/>
          <c:tx>
            <c:strRef>
              <c:f>Graf_7!$A$42</c:f>
              <c:strCache>
                <c:ptCount val="1"/>
                <c:pt idx="0">
                  <c:v>Prevenção, promoção e vigilância (6)</c:v>
                </c:pt>
              </c:strCache>
            </c:strRef>
          </c:tx>
          <c:spPr>
            <a:solidFill>
              <a:srgbClr val="CBA9E5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3.0063885757234121E-3"/>
                  <c:y val="2.5690430314707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359-40F7-8CB9-2A4C06CB70F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7030A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Graf_7!$B$33:$E$33</c:f>
              <c:strCache>
                <c:ptCount val="4"/>
                <c:pt idx="0">
                  <c:v>01 - Hospital</c:v>
                </c:pt>
                <c:pt idx="1">
                  <c:v>06 - Unidade de Atenção Primária</c:v>
                </c:pt>
                <c:pt idx="2">
                  <c:v>07 - Unidade ambulatorial de urgência e emergência</c:v>
                </c:pt>
                <c:pt idx="3">
                  <c:v>08 - Ambulatório especializado</c:v>
                </c:pt>
              </c:strCache>
            </c:strRef>
          </c:cat>
          <c:val>
            <c:numRef>
              <c:f>Graf_7!$B$42:$E$42</c:f>
              <c:numCache>
                <c:formatCode>#,##0</c:formatCode>
                <c:ptCount val="4"/>
                <c:pt idx="0">
                  <c:v>0.57812940621330411</c:v>
                </c:pt>
                <c:pt idx="1">
                  <c:v>31.537622454972038</c:v>
                </c:pt>
                <c:pt idx="2">
                  <c:v>2.7883269701020881</c:v>
                </c:pt>
                <c:pt idx="3">
                  <c:v>2.7537751532852877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D45-468F-8DB5-1F327E32E3D1}"/>
            </c:ext>
          </c:extLst>
        </c:ser>
        <c:ser>
          <c:idx val="9"/>
          <c:order val="9"/>
          <c:tx>
            <c:strRef>
              <c:f>Graf_7!$A$43</c:f>
              <c:strCache>
                <c:ptCount val="1"/>
                <c:pt idx="0">
                  <c:v>Atendimento Domiciliar (1.4 + 3.4)</c:v>
                </c:pt>
              </c:strCache>
            </c:strRef>
          </c:tx>
          <c:spPr>
            <a:solidFill>
              <a:srgbClr val="3399FF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D45-468F-8DB5-1F327E32E3D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D45-468F-8DB5-1F327E32E3D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D45-468F-8DB5-1F327E32E3D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206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Graf_7!$B$33:$E$33</c:f>
              <c:strCache>
                <c:ptCount val="4"/>
                <c:pt idx="0">
                  <c:v>01 - Hospital</c:v>
                </c:pt>
                <c:pt idx="1">
                  <c:v>06 - Unidade de Atenção Primária</c:v>
                </c:pt>
                <c:pt idx="2">
                  <c:v>07 - Unidade ambulatorial de urgência e emergência</c:v>
                </c:pt>
                <c:pt idx="3">
                  <c:v>08 - Ambulatório especializado</c:v>
                </c:pt>
              </c:strCache>
            </c:strRef>
          </c:cat>
          <c:val>
            <c:numRef>
              <c:f>Graf_7!$B$43:$E$43</c:f>
              <c:numCache>
                <c:formatCode>#,##0</c:formatCode>
                <c:ptCount val="4"/>
                <c:pt idx="0">
                  <c:v>0.11275752158359646</c:v>
                </c:pt>
                <c:pt idx="1">
                  <c:v>3.825407631320616</c:v>
                </c:pt>
                <c:pt idx="2">
                  <c:v>6.5191327569072713E-2</c:v>
                </c:pt>
                <c:pt idx="3">
                  <c:v>0.37408088318179705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D45-468F-8DB5-1F327E32E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8301072"/>
        <c:axId val="358295584"/>
      </c:barChart>
      <c:catAx>
        <c:axId val="35830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358295584"/>
        <c:crosses val="autoZero"/>
        <c:auto val="1"/>
        <c:lblAlgn val="ctr"/>
        <c:lblOffset val="100"/>
        <c:noMultiLvlLbl val="0"/>
      </c:catAx>
      <c:valAx>
        <c:axId val="35829558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35830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130464244393348E-2"/>
          <c:y val="0.79186199990897088"/>
          <c:w val="0.98522444110968987"/>
          <c:h val="0.177208340286943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57149</xdr:rowOff>
    </xdr:from>
    <xdr:to>
      <xdr:col>3</xdr:col>
      <xdr:colOff>723900</xdr:colOff>
      <xdr:row>17</xdr:row>
      <xdr:rowOff>161924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5F93274D-3BC7-45F1-B7AE-7475BD3FF8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4</xdr:col>
      <xdr:colOff>28575</xdr:colOff>
      <xdr:row>29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70EB2780-319E-49A0-A6C6-FC848FB791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3</xdr:col>
      <xdr:colOff>809625</xdr:colOff>
      <xdr:row>21</xdr:row>
      <xdr:rowOff>161925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649907BF-6092-4CF8-9BFB-49F948A14C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5</xdr:col>
      <xdr:colOff>566739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9FCB7D15-F902-4BD4-8729-22E9CD5A3C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8</xdr:col>
      <xdr:colOff>590550</xdr:colOff>
      <xdr:row>17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4667D07E-03BD-4CD9-818D-2E49E3C225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749300</xdr:rowOff>
    </xdr:from>
    <xdr:to>
      <xdr:col>5</xdr:col>
      <xdr:colOff>568324</xdr:colOff>
      <xdr:row>22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B9F97E9A-C074-4224-A6AF-0C2E87BADC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</xdr:row>
      <xdr:rowOff>0</xdr:rowOff>
    </xdr:from>
    <xdr:to>
      <xdr:col>6</xdr:col>
      <xdr:colOff>628650</xdr:colOff>
      <xdr:row>19</xdr:row>
      <xdr:rowOff>161925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8DBB47C-FDAE-4EB7-BEFB-A8327AF2A9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570765</xdr:rowOff>
    </xdr:from>
    <xdr:to>
      <xdr:col>4</xdr:col>
      <xdr:colOff>230066</xdr:colOff>
      <xdr:row>21</xdr:row>
      <xdr:rowOff>208815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97B8FB6E-B0AB-4412-AEF7-6AD17778BF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2910</xdr:rowOff>
    </xdr:from>
    <xdr:to>
      <xdr:col>10</xdr:col>
      <xdr:colOff>345281</xdr:colOff>
      <xdr:row>31</xdr:row>
      <xdr:rowOff>107156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88BF527-FEC2-4F94-AE73-38D4E8950F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17196</xdr:rowOff>
    </xdr:from>
    <xdr:to>
      <xdr:col>10</xdr:col>
      <xdr:colOff>423326</xdr:colOff>
      <xdr:row>31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C18AC3E0-F41C-4C6F-AA05-7AD011CBF5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10061</xdr:colOff>
      <xdr:row>4</xdr:row>
      <xdr:rowOff>2909</xdr:rowOff>
    </xdr:from>
    <xdr:to>
      <xdr:col>11</xdr:col>
      <xdr:colOff>16668</xdr:colOff>
      <xdr:row>32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97BF3813-FE21-4F75-A4C2-EACDBB7C28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9526</xdr:rowOff>
    </xdr:from>
    <xdr:to>
      <xdr:col>8</xdr:col>
      <xdr:colOff>495300</xdr:colOff>
      <xdr:row>24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397BF515-39DD-412A-850C-FD90E81435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9524</xdr:rowOff>
    </xdr:from>
    <xdr:to>
      <xdr:col>4</xdr:col>
      <xdr:colOff>723900</xdr:colOff>
      <xdr:row>21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D040E1DC-0058-404E-8414-5DC16BBA5B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9522</xdr:rowOff>
    </xdr:from>
    <xdr:to>
      <xdr:col>5</xdr:col>
      <xdr:colOff>542925</xdr:colOff>
      <xdr:row>27</xdr:row>
      <xdr:rowOff>190499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EA27ACF0-4675-447F-B40E-A773B618B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19049</xdr:rowOff>
    </xdr:from>
    <xdr:to>
      <xdr:col>3</xdr:col>
      <xdr:colOff>1009650</xdr:colOff>
      <xdr:row>27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8240E3B5-AF29-4BC0-995F-4E643688CD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2k96990\Arq_SIOPS\_Arq%20SIOPS\SIOPS%20Levantamentos,%20Sistema,%20Estimativas\Estados%20-%20Or&#231;amentos%20e%20Balan&#231;os\Coleta%20Dados\Balan&#231;os\Ana_Barj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Google%20Drive\IPEA\IPCA_Variacao_Media_1995-2019_em_Set_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2K96990\Arq_SIOPS\Arq_SIOPS\SIOPS%20Levantamentos,%20Sistema,%20Estimativas\Relatorios%20e%20Estimativas\Estimativas%20EC%2029\___Set%202002\2000\Estimativa%202000%20Pop%20RV%20TRSUS%20DT%20D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2K96990\Arq_SIOPS\Ana%20Lucia%20-%20CAA\Or&#231;amento%20-%202002\EMENDAS%202001%20FNS%20REL%20SO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AC"/>
      <sheetName val="AM"/>
      <sheetName val="RR"/>
      <sheetName val="PA"/>
      <sheetName val="AP"/>
      <sheetName val="TO"/>
      <sheetName val="MA"/>
      <sheetName val="PI"/>
      <sheetName val="CE"/>
      <sheetName val="RN"/>
      <sheetName val="PB"/>
      <sheetName val="PE"/>
      <sheetName val="AL"/>
      <sheetName val="SE"/>
      <sheetName val="BA"/>
      <sheetName val="MG"/>
      <sheetName val="ES"/>
      <sheetName val="RJ"/>
      <sheetName val="SP"/>
      <sheetName val="PR"/>
      <sheetName val="SC"/>
      <sheetName val="RS"/>
      <sheetName val="MS"/>
      <sheetName val="MT"/>
      <sheetName val="GO"/>
      <sheetName val="DF"/>
      <sheetName val="Tab_graf"/>
      <sheetName val="Correio"/>
      <sheetName val="2000"/>
      <sheetName val="2001"/>
      <sheetName val="Est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A_1995_2020"/>
      <sheetName val="IPCA_1995_2019"/>
      <sheetName val="Fator_Correcao_para_2019"/>
      <sheetName val="Fator_Correcao_Anual_1995_2019"/>
      <sheetName val="Fator CorrecaoJanMar1995-2013"/>
      <sheetName val="PIB_Pop_RCL_IPCA"/>
      <sheetName val="Fator_Correcao_para_2018"/>
      <sheetName val="IPCA_site_IBGE_1994-2018"/>
      <sheetName val="TAB_1_IPCA_2016_2017"/>
      <sheetName val="TAB_2_Apendice"/>
      <sheetName val="Fator_Correcao_para_2017"/>
      <sheetName val="Fator_Correcao_para_2016"/>
      <sheetName val="Fator_Correcao_Anual_1995_2018"/>
    </sheetNames>
    <sheetDataSet>
      <sheetData sheetId="0"/>
      <sheetData sheetId="1">
        <row r="332">
          <cell r="A332" t="str">
            <v>Nota 2: Estimativa para o IPCA em 2019 do relatório Focus de 14/10/2019 de 3,28%. Adotou-se a hipótese de que os índices mensais de outubro a dezembro serão constantes em 0,25% (raiz terceira da diferença entre a estivativa para o ano e a inflação registrada entre janeiro e setembro de 2019, de 2,49%.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2 - Pop SIOPS"/>
      <sheetName val="Tabela 3 - DP p hab"/>
      <sheetName val="Tabela 4 - DP 2000 por Região"/>
      <sheetName val="% Pop"/>
      <sheetName val="DP 2000 por UF"/>
      <sheetName val="DP 2000 por Fx Pop"/>
      <sheetName val="DP Est"/>
      <sheetName val="DT Est"/>
      <sheetName val="TRSUS Est"/>
      <sheetName val="RV Est"/>
      <sheetName val="EC29 Est"/>
      <sheetName val="DT - TRSUS"/>
      <sheetName val="DP Est 50%"/>
      <sheetName val="DP Est 66,6%"/>
      <sheetName val="DP Est 80%"/>
      <sheetName val="DP Est 100%"/>
      <sheetName val="Pop Total"/>
      <sheetName val="DP"/>
      <sheetName val="DT"/>
      <sheetName val="TRSUS"/>
      <sheetName val="RV"/>
      <sheetName val="Pop Não SIOPS"/>
      <sheetName val="DP p hab Hip"/>
      <sheetName val="Resumo 2000"/>
      <sheetName val="DT p hab"/>
      <sheetName val="TRSUS p hab"/>
      <sheetName val="RV p hab"/>
      <sheetName val="RV16"/>
      <sheetName val="Pop 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E"/>
      <sheetName val="EMENDAS 2"/>
      <sheetName val="EMENDAS 1"/>
      <sheetName val="COMPLETO"/>
      <sheetName val="BANCADA"/>
      <sheetName val="INDIVIDUAIS"/>
      <sheetName val="FNS - RESUMO"/>
      <sheetName val="FNS - RESUMO BAN"/>
      <sheetName val="FNS - RESUMO IND"/>
    </sheetNames>
    <sheetDataSet>
      <sheetData sheetId="0" refreshError="1"/>
      <sheetData sheetId="1" refreshError="1"/>
      <sheetData sheetId="2">
        <row r="13">
          <cell r="J13" t="str">
            <v xml:space="preserve"> Dotação Autorizada</v>
          </cell>
          <cell r="K13" t="str">
            <v xml:space="preserve">Dot. Mov. Líquida </v>
          </cell>
          <cell r="L13" t="str">
            <v xml:space="preserve">  Crédito Disponível</v>
          </cell>
          <cell r="M13" t="str">
            <v xml:space="preserve">   Empenhos      Emitidos</v>
          </cell>
          <cell r="N13" t="str">
            <v xml:space="preserve"> Execução da Despesa </v>
          </cell>
        </row>
        <row r="14">
          <cell r="J14">
            <v>200000</v>
          </cell>
          <cell r="K14">
            <v>199288</v>
          </cell>
          <cell r="L14">
            <v>712</v>
          </cell>
          <cell r="M14" t="str">
            <v xml:space="preserve"> </v>
          </cell>
          <cell r="N14" t="str">
            <v xml:space="preserve"> </v>
          </cell>
        </row>
        <row r="15">
          <cell r="J15">
            <v>88000</v>
          </cell>
          <cell r="K15" t="str">
            <v xml:space="preserve"> </v>
          </cell>
          <cell r="L15">
            <v>88000</v>
          </cell>
          <cell r="M15" t="str">
            <v xml:space="preserve"> </v>
          </cell>
          <cell r="N15" t="str">
            <v xml:space="preserve"> </v>
          </cell>
        </row>
        <row r="16">
          <cell r="J16">
            <v>28000</v>
          </cell>
          <cell r="K16" t="str">
            <v xml:space="preserve"> </v>
          </cell>
          <cell r="L16">
            <v>28000</v>
          </cell>
          <cell r="M16" t="str">
            <v xml:space="preserve"> </v>
          </cell>
          <cell r="N16" t="str">
            <v xml:space="preserve"> </v>
          </cell>
        </row>
        <row r="17">
          <cell r="J17">
            <v>160000</v>
          </cell>
          <cell r="K17" t="str">
            <v xml:space="preserve"> </v>
          </cell>
          <cell r="L17" t="str">
            <v xml:space="preserve"> </v>
          </cell>
          <cell r="M17">
            <v>160000</v>
          </cell>
          <cell r="N17">
            <v>160000</v>
          </cell>
        </row>
        <row r="18">
          <cell r="J18">
            <v>96000</v>
          </cell>
          <cell r="K18" t="str">
            <v xml:space="preserve"> </v>
          </cell>
          <cell r="L18" t="str">
            <v xml:space="preserve"> </v>
          </cell>
          <cell r="M18">
            <v>96000</v>
          </cell>
          <cell r="N18">
            <v>96000</v>
          </cell>
        </row>
        <row r="19">
          <cell r="J19">
            <v>80000</v>
          </cell>
          <cell r="K19" t="str">
            <v xml:space="preserve"> </v>
          </cell>
          <cell r="L19" t="str">
            <v xml:space="preserve"> </v>
          </cell>
          <cell r="M19">
            <v>80000</v>
          </cell>
          <cell r="N19">
            <v>80000</v>
          </cell>
        </row>
        <row r="20">
          <cell r="J20">
            <v>80000</v>
          </cell>
          <cell r="K20" t="str">
            <v xml:space="preserve"> </v>
          </cell>
          <cell r="L20" t="str">
            <v xml:space="preserve"> </v>
          </cell>
          <cell r="M20">
            <v>80000</v>
          </cell>
          <cell r="N20">
            <v>80000</v>
          </cell>
        </row>
        <row r="21">
          <cell r="J21">
            <v>112000</v>
          </cell>
          <cell r="K21" t="str">
            <v xml:space="preserve"> </v>
          </cell>
          <cell r="L21" t="str">
            <v xml:space="preserve"> </v>
          </cell>
          <cell r="M21">
            <v>112000</v>
          </cell>
          <cell r="N21">
            <v>112000</v>
          </cell>
        </row>
        <row r="22">
          <cell r="J22">
            <v>96000</v>
          </cell>
          <cell r="K22" t="str">
            <v xml:space="preserve"> </v>
          </cell>
          <cell r="L22">
            <v>96000</v>
          </cell>
          <cell r="M22" t="str">
            <v xml:space="preserve"> </v>
          </cell>
          <cell r="N22" t="str">
            <v xml:space="preserve"> </v>
          </cell>
        </row>
        <row r="23">
          <cell r="J23">
            <v>144000</v>
          </cell>
          <cell r="K23" t="str">
            <v xml:space="preserve"> </v>
          </cell>
          <cell r="L23" t="str">
            <v xml:space="preserve"> </v>
          </cell>
          <cell r="M23">
            <v>144000</v>
          </cell>
          <cell r="N23">
            <v>144000</v>
          </cell>
        </row>
        <row r="24">
          <cell r="J24">
            <v>64000</v>
          </cell>
          <cell r="K24" t="str">
            <v xml:space="preserve"> </v>
          </cell>
          <cell r="L24" t="str">
            <v xml:space="preserve"> </v>
          </cell>
          <cell r="M24">
            <v>64000</v>
          </cell>
          <cell r="N24">
            <v>64000</v>
          </cell>
        </row>
        <row r="25">
          <cell r="J25">
            <v>80000</v>
          </cell>
          <cell r="K25" t="str">
            <v xml:space="preserve"> </v>
          </cell>
          <cell r="L25">
            <v>80000</v>
          </cell>
          <cell r="M25" t="str">
            <v xml:space="preserve"> </v>
          </cell>
          <cell r="N25" t="str">
            <v xml:space="preserve"> </v>
          </cell>
        </row>
        <row r="26">
          <cell r="J26">
            <v>120000</v>
          </cell>
          <cell r="K26" t="str">
            <v xml:space="preserve"> </v>
          </cell>
          <cell r="L26">
            <v>120000</v>
          </cell>
          <cell r="M26" t="str">
            <v xml:space="preserve"> </v>
          </cell>
          <cell r="N26" t="str">
            <v xml:space="preserve"> </v>
          </cell>
        </row>
        <row r="27">
          <cell r="J27">
            <v>136000</v>
          </cell>
          <cell r="K27" t="str">
            <v xml:space="preserve"> </v>
          </cell>
          <cell r="L27" t="str">
            <v xml:space="preserve"> </v>
          </cell>
          <cell r="M27">
            <v>136000</v>
          </cell>
          <cell r="N27">
            <v>136000</v>
          </cell>
        </row>
        <row r="28">
          <cell r="J28">
            <v>200000</v>
          </cell>
          <cell r="K28" t="str">
            <v xml:space="preserve"> </v>
          </cell>
          <cell r="L28" t="str">
            <v xml:space="preserve"> </v>
          </cell>
          <cell r="M28">
            <v>200000</v>
          </cell>
          <cell r="N28">
            <v>200000</v>
          </cell>
        </row>
        <row r="29">
          <cell r="J29">
            <v>80000</v>
          </cell>
          <cell r="K29" t="str">
            <v xml:space="preserve"> </v>
          </cell>
          <cell r="L29">
            <v>80000</v>
          </cell>
          <cell r="M29" t="str">
            <v xml:space="preserve"> </v>
          </cell>
          <cell r="N29" t="str">
            <v xml:space="preserve"> </v>
          </cell>
        </row>
        <row r="30">
          <cell r="J30">
            <v>80000</v>
          </cell>
          <cell r="K30" t="str">
            <v xml:space="preserve"> </v>
          </cell>
          <cell r="L30">
            <v>80000</v>
          </cell>
          <cell r="M30" t="str">
            <v xml:space="preserve"> </v>
          </cell>
          <cell r="N30" t="str">
            <v xml:space="preserve"> </v>
          </cell>
        </row>
        <row r="31">
          <cell r="J31">
            <v>120000</v>
          </cell>
          <cell r="K31" t="str">
            <v xml:space="preserve"> </v>
          </cell>
          <cell r="L31" t="str">
            <v xml:space="preserve"> </v>
          </cell>
          <cell r="M31">
            <v>120000</v>
          </cell>
          <cell r="N31">
            <v>120000</v>
          </cell>
        </row>
        <row r="32">
          <cell r="J32">
            <v>96000</v>
          </cell>
          <cell r="K32" t="str">
            <v xml:space="preserve"> </v>
          </cell>
          <cell r="L32">
            <v>96000</v>
          </cell>
          <cell r="M32" t="str">
            <v xml:space="preserve"> </v>
          </cell>
          <cell r="N32" t="str">
            <v xml:space="preserve"> </v>
          </cell>
        </row>
        <row r="33">
          <cell r="J33">
            <v>64000</v>
          </cell>
          <cell r="K33" t="str">
            <v xml:space="preserve"> </v>
          </cell>
          <cell r="L33">
            <v>64000</v>
          </cell>
          <cell r="M33" t="str">
            <v xml:space="preserve"> </v>
          </cell>
          <cell r="N33" t="str">
            <v xml:space="preserve"> </v>
          </cell>
        </row>
        <row r="34">
          <cell r="J34">
            <v>120000</v>
          </cell>
          <cell r="K34" t="str">
            <v xml:space="preserve"> </v>
          </cell>
          <cell r="L34" t="str">
            <v xml:space="preserve"> </v>
          </cell>
          <cell r="M34">
            <v>120000</v>
          </cell>
          <cell r="N34">
            <v>120000</v>
          </cell>
        </row>
        <row r="35">
          <cell r="J35">
            <v>80000</v>
          </cell>
          <cell r="K35" t="str">
            <v xml:space="preserve"> </v>
          </cell>
          <cell r="L35">
            <v>80000</v>
          </cell>
          <cell r="M35" t="str">
            <v xml:space="preserve"> </v>
          </cell>
          <cell r="N35" t="str">
            <v xml:space="preserve"> </v>
          </cell>
        </row>
        <row r="36">
          <cell r="J36">
            <v>80000</v>
          </cell>
          <cell r="K36">
            <v>80000</v>
          </cell>
          <cell r="L36" t="str">
            <v xml:space="preserve"> </v>
          </cell>
          <cell r="M36" t="str">
            <v xml:space="preserve"> </v>
          </cell>
          <cell r="N36" t="str">
            <v xml:space="preserve"> </v>
          </cell>
        </row>
        <row r="37">
          <cell r="J37">
            <v>68000</v>
          </cell>
          <cell r="K37" t="str">
            <v xml:space="preserve"> </v>
          </cell>
          <cell r="L37" t="str">
            <v xml:space="preserve"> </v>
          </cell>
          <cell r="M37">
            <v>68000</v>
          </cell>
          <cell r="N37">
            <v>68000</v>
          </cell>
        </row>
        <row r="38">
          <cell r="J38">
            <v>80000</v>
          </cell>
          <cell r="K38" t="str">
            <v xml:space="preserve"> </v>
          </cell>
          <cell r="L38">
            <v>80000</v>
          </cell>
          <cell r="M38" t="str">
            <v xml:space="preserve"> </v>
          </cell>
          <cell r="N38" t="str">
            <v xml:space="preserve"> </v>
          </cell>
        </row>
        <row r="39">
          <cell r="J39">
            <v>88000</v>
          </cell>
          <cell r="K39" t="str">
            <v xml:space="preserve"> </v>
          </cell>
          <cell r="L39" t="str">
            <v xml:space="preserve"> </v>
          </cell>
          <cell r="M39">
            <v>88000</v>
          </cell>
          <cell r="N39">
            <v>88000</v>
          </cell>
        </row>
        <row r="40">
          <cell r="J40">
            <v>160000</v>
          </cell>
          <cell r="K40" t="str">
            <v xml:space="preserve"> </v>
          </cell>
          <cell r="L40">
            <v>25600</v>
          </cell>
          <cell r="M40">
            <v>134400</v>
          </cell>
          <cell r="N40">
            <v>134400</v>
          </cell>
        </row>
        <row r="41">
          <cell r="J41">
            <v>80000</v>
          </cell>
          <cell r="K41" t="str">
            <v xml:space="preserve"> </v>
          </cell>
          <cell r="L41" t="str">
            <v xml:space="preserve"> </v>
          </cell>
          <cell r="M41">
            <v>80000</v>
          </cell>
          <cell r="N41">
            <v>80000</v>
          </cell>
        </row>
        <row r="42">
          <cell r="J42">
            <v>240000</v>
          </cell>
          <cell r="K42" t="str">
            <v xml:space="preserve"> </v>
          </cell>
          <cell r="L42" t="str">
            <v xml:space="preserve"> </v>
          </cell>
          <cell r="M42">
            <v>240000</v>
          </cell>
          <cell r="N42">
            <v>240000</v>
          </cell>
        </row>
        <row r="43">
          <cell r="J43">
            <v>32000</v>
          </cell>
          <cell r="K43" t="str">
            <v xml:space="preserve"> </v>
          </cell>
          <cell r="L43" t="str">
            <v xml:space="preserve"> </v>
          </cell>
          <cell r="M43">
            <v>32000</v>
          </cell>
          <cell r="N43">
            <v>32000</v>
          </cell>
        </row>
        <row r="44">
          <cell r="J44">
            <v>200000</v>
          </cell>
          <cell r="K44" t="str">
            <v xml:space="preserve"> </v>
          </cell>
          <cell r="L44" t="str">
            <v xml:space="preserve"> </v>
          </cell>
          <cell r="M44">
            <v>200000</v>
          </cell>
          <cell r="N44">
            <v>200000</v>
          </cell>
        </row>
        <row r="45">
          <cell r="J45">
            <v>160000</v>
          </cell>
          <cell r="K45" t="str">
            <v xml:space="preserve"> </v>
          </cell>
          <cell r="L45">
            <v>160000</v>
          </cell>
          <cell r="M45" t="str">
            <v xml:space="preserve"> </v>
          </cell>
          <cell r="N45" t="str">
            <v xml:space="preserve"> </v>
          </cell>
        </row>
        <row r="46">
          <cell r="J46">
            <v>40000</v>
          </cell>
          <cell r="K46" t="str">
            <v xml:space="preserve"> </v>
          </cell>
          <cell r="L46" t="str">
            <v xml:space="preserve"> </v>
          </cell>
          <cell r="M46">
            <v>40000</v>
          </cell>
          <cell r="N46">
            <v>40000</v>
          </cell>
        </row>
        <row r="47">
          <cell r="J47">
            <v>64000</v>
          </cell>
          <cell r="K47" t="str">
            <v xml:space="preserve"> </v>
          </cell>
          <cell r="L47" t="str">
            <v xml:space="preserve"> </v>
          </cell>
          <cell r="M47">
            <v>64000</v>
          </cell>
          <cell r="N47">
            <v>64000</v>
          </cell>
        </row>
        <row r="48">
          <cell r="J48">
            <v>80000</v>
          </cell>
          <cell r="K48" t="str">
            <v xml:space="preserve"> </v>
          </cell>
          <cell r="L48">
            <v>31648.01</v>
          </cell>
          <cell r="M48">
            <v>48351.99</v>
          </cell>
          <cell r="N48">
            <v>48351.99</v>
          </cell>
        </row>
        <row r="49">
          <cell r="J49">
            <v>240000</v>
          </cell>
          <cell r="K49" t="str">
            <v xml:space="preserve"> </v>
          </cell>
          <cell r="L49">
            <v>4000</v>
          </cell>
          <cell r="M49">
            <v>236000</v>
          </cell>
          <cell r="N49">
            <v>236000</v>
          </cell>
        </row>
        <row r="50">
          <cell r="J50">
            <v>120000</v>
          </cell>
          <cell r="K50" t="str">
            <v xml:space="preserve"> </v>
          </cell>
          <cell r="L50" t="str">
            <v xml:space="preserve"> </v>
          </cell>
          <cell r="M50">
            <v>120000</v>
          </cell>
          <cell r="N50">
            <v>120000</v>
          </cell>
        </row>
        <row r="51">
          <cell r="J51">
            <v>40000</v>
          </cell>
          <cell r="K51" t="str">
            <v xml:space="preserve"> </v>
          </cell>
          <cell r="L51" t="str">
            <v xml:space="preserve"> </v>
          </cell>
          <cell r="M51">
            <v>40000</v>
          </cell>
          <cell r="N51">
            <v>40000</v>
          </cell>
        </row>
        <row r="52">
          <cell r="J52">
            <v>80000</v>
          </cell>
          <cell r="K52" t="str">
            <v xml:space="preserve"> </v>
          </cell>
          <cell r="L52">
            <v>80000</v>
          </cell>
          <cell r="M52" t="str">
            <v xml:space="preserve"> </v>
          </cell>
          <cell r="N52" t="str">
            <v xml:space="preserve"> </v>
          </cell>
        </row>
        <row r="53">
          <cell r="J53">
            <v>64000</v>
          </cell>
          <cell r="K53" t="str">
            <v xml:space="preserve"> </v>
          </cell>
          <cell r="L53" t="str">
            <v xml:space="preserve"> </v>
          </cell>
          <cell r="M53">
            <v>64000</v>
          </cell>
          <cell r="N53">
            <v>64000</v>
          </cell>
        </row>
        <row r="54">
          <cell r="J54">
            <v>120000</v>
          </cell>
          <cell r="K54" t="str">
            <v xml:space="preserve"> </v>
          </cell>
          <cell r="L54" t="str">
            <v xml:space="preserve"> </v>
          </cell>
          <cell r="M54">
            <v>120000</v>
          </cell>
          <cell r="N54">
            <v>120000</v>
          </cell>
        </row>
        <row r="55">
          <cell r="J55">
            <v>160000</v>
          </cell>
          <cell r="K55" t="str">
            <v xml:space="preserve"> </v>
          </cell>
          <cell r="L55" t="str">
            <v xml:space="preserve"> </v>
          </cell>
          <cell r="M55">
            <v>160000</v>
          </cell>
          <cell r="N55">
            <v>160000</v>
          </cell>
        </row>
        <row r="56">
          <cell r="J56">
            <v>256000</v>
          </cell>
          <cell r="K56" t="str">
            <v xml:space="preserve"> </v>
          </cell>
          <cell r="L56">
            <v>32000</v>
          </cell>
          <cell r="M56">
            <v>224000</v>
          </cell>
          <cell r="N56">
            <v>224000</v>
          </cell>
        </row>
        <row r="57">
          <cell r="J57">
            <v>80000</v>
          </cell>
          <cell r="K57" t="str">
            <v xml:space="preserve"> </v>
          </cell>
          <cell r="L57" t="str">
            <v xml:space="preserve"> </v>
          </cell>
          <cell r="M57">
            <v>80000</v>
          </cell>
          <cell r="N57">
            <v>80000</v>
          </cell>
        </row>
        <row r="58">
          <cell r="J58">
            <v>64000</v>
          </cell>
          <cell r="K58" t="str">
            <v xml:space="preserve"> </v>
          </cell>
          <cell r="L58" t="str">
            <v xml:space="preserve"> </v>
          </cell>
          <cell r="M58">
            <v>64000</v>
          </cell>
          <cell r="N58">
            <v>64000</v>
          </cell>
        </row>
        <row r="59">
          <cell r="J59">
            <v>160000</v>
          </cell>
          <cell r="K59" t="str">
            <v xml:space="preserve"> </v>
          </cell>
          <cell r="L59">
            <v>11402</v>
          </cell>
          <cell r="M59">
            <v>148598</v>
          </cell>
          <cell r="N59">
            <v>148598</v>
          </cell>
        </row>
        <row r="60">
          <cell r="J60">
            <v>80000</v>
          </cell>
          <cell r="K60" t="str">
            <v xml:space="preserve"> </v>
          </cell>
          <cell r="L60" t="str">
            <v xml:space="preserve"> </v>
          </cell>
          <cell r="M60">
            <v>80000</v>
          </cell>
          <cell r="N60">
            <v>80000</v>
          </cell>
        </row>
        <row r="61">
          <cell r="J61">
            <v>360000</v>
          </cell>
          <cell r="K61" t="str">
            <v xml:space="preserve"> </v>
          </cell>
          <cell r="L61" t="str">
            <v xml:space="preserve"> </v>
          </cell>
          <cell r="M61">
            <v>360000</v>
          </cell>
          <cell r="N61">
            <v>360000</v>
          </cell>
        </row>
        <row r="62">
          <cell r="J62">
            <v>200000</v>
          </cell>
          <cell r="K62" t="str">
            <v xml:space="preserve"> </v>
          </cell>
          <cell r="L62">
            <v>200000</v>
          </cell>
          <cell r="M62" t="str">
            <v xml:space="preserve"> </v>
          </cell>
          <cell r="N62" t="str">
            <v xml:space="preserve"> </v>
          </cell>
        </row>
        <row r="63">
          <cell r="J63">
            <v>64000</v>
          </cell>
          <cell r="K63" t="str">
            <v xml:space="preserve"> </v>
          </cell>
          <cell r="L63" t="str">
            <v xml:space="preserve"> </v>
          </cell>
          <cell r="M63">
            <v>64000</v>
          </cell>
          <cell r="N63">
            <v>64000</v>
          </cell>
        </row>
        <row r="64">
          <cell r="J64">
            <v>56000</v>
          </cell>
          <cell r="K64" t="str">
            <v xml:space="preserve"> </v>
          </cell>
          <cell r="L64">
            <v>3665.14</v>
          </cell>
          <cell r="M64">
            <v>52334.86</v>
          </cell>
          <cell r="N64">
            <v>52334.86</v>
          </cell>
        </row>
        <row r="65">
          <cell r="J65">
            <v>56000</v>
          </cell>
          <cell r="K65" t="str">
            <v xml:space="preserve"> </v>
          </cell>
          <cell r="L65" t="str">
            <v xml:space="preserve"> </v>
          </cell>
          <cell r="M65">
            <v>56000</v>
          </cell>
          <cell r="N65">
            <v>56000</v>
          </cell>
        </row>
        <row r="66">
          <cell r="J66">
            <v>68000</v>
          </cell>
          <cell r="K66" t="str">
            <v xml:space="preserve"> </v>
          </cell>
          <cell r="L66" t="str">
            <v xml:space="preserve"> </v>
          </cell>
          <cell r="M66">
            <v>68000</v>
          </cell>
          <cell r="N66">
            <v>68000</v>
          </cell>
        </row>
        <row r="67">
          <cell r="J67">
            <v>384000</v>
          </cell>
          <cell r="K67" t="str">
            <v xml:space="preserve"> </v>
          </cell>
          <cell r="L67" t="str">
            <v xml:space="preserve"> </v>
          </cell>
          <cell r="M67">
            <v>384000</v>
          </cell>
          <cell r="N67">
            <v>384000</v>
          </cell>
        </row>
        <row r="68">
          <cell r="J68">
            <v>56000</v>
          </cell>
          <cell r="K68" t="str">
            <v xml:space="preserve"> </v>
          </cell>
          <cell r="L68" t="str">
            <v xml:space="preserve"> </v>
          </cell>
          <cell r="M68">
            <v>56000</v>
          </cell>
          <cell r="N68">
            <v>56000</v>
          </cell>
        </row>
        <row r="69">
          <cell r="J69">
            <v>200000</v>
          </cell>
          <cell r="K69" t="str">
            <v xml:space="preserve"> </v>
          </cell>
          <cell r="L69">
            <v>200000</v>
          </cell>
          <cell r="M69" t="str">
            <v xml:space="preserve"> </v>
          </cell>
          <cell r="N69" t="str">
            <v xml:space="preserve"> </v>
          </cell>
        </row>
        <row r="70">
          <cell r="J70">
            <v>240000</v>
          </cell>
          <cell r="K70" t="str">
            <v xml:space="preserve"> </v>
          </cell>
          <cell r="L70">
            <v>4772</v>
          </cell>
          <cell r="M70">
            <v>235228</v>
          </cell>
          <cell r="N70">
            <v>235228</v>
          </cell>
        </row>
        <row r="71">
          <cell r="J71">
            <v>64000</v>
          </cell>
          <cell r="K71" t="str">
            <v xml:space="preserve"> </v>
          </cell>
          <cell r="L71" t="str">
            <v xml:space="preserve"> </v>
          </cell>
          <cell r="M71">
            <v>64000</v>
          </cell>
          <cell r="N71">
            <v>64000</v>
          </cell>
        </row>
        <row r="72">
          <cell r="J72">
            <v>152000</v>
          </cell>
          <cell r="K72" t="str">
            <v xml:space="preserve"> </v>
          </cell>
          <cell r="L72" t="str">
            <v xml:space="preserve"> </v>
          </cell>
          <cell r="M72">
            <v>152000</v>
          </cell>
          <cell r="N72">
            <v>152000</v>
          </cell>
        </row>
        <row r="73">
          <cell r="J73">
            <v>80000</v>
          </cell>
          <cell r="K73" t="str">
            <v xml:space="preserve"> </v>
          </cell>
          <cell r="L73" t="str">
            <v xml:space="preserve"> </v>
          </cell>
          <cell r="M73">
            <v>80000</v>
          </cell>
          <cell r="N73">
            <v>80000</v>
          </cell>
        </row>
        <row r="74">
          <cell r="J74">
            <v>80000</v>
          </cell>
          <cell r="K74" t="str">
            <v xml:space="preserve"> </v>
          </cell>
          <cell r="L74" t="str">
            <v xml:space="preserve"> </v>
          </cell>
          <cell r="M74">
            <v>80000</v>
          </cell>
          <cell r="N74">
            <v>80000</v>
          </cell>
        </row>
        <row r="75">
          <cell r="J75">
            <v>80000</v>
          </cell>
          <cell r="K75" t="str">
            <v xml:space="preserve"> </v>
          </cell>
          <cell r="L75">
            <v>80000</v>
          </cell>
          <cell r="M75" t="str">
            <v xml:space="preserve"> </v>
          </cell>
          <cell r="N75" t="str">
            <v xml:space="preserve"> </v>
          </cell>
        </row>
        <row r="76">
          <cell r="J76">
            <v>240000</v>
          </cell>
          <cell r="K76" t="str">
            <v xml:space="preserve"> </v>
          </cell>
          <cell r="L76" t="str">
            <v xml:space="preserve"> </v>
          </cell>
          <cell r="M76">
            <v>240000</v>
          </cell>
          <cell r="N76">
            <v>240000</v>
          </cell>
        </row>
        <row r="77">
          <cell r="J77">
            <v>40000</v>
          </cell>
          <cell r="K77" t="str">
            <v xml:space="preserve"> </v>
          </cell>
          <cell r="L77" t="str">
            <v xml:space="preserve"> </v>
          </cell>
          <cell r="M77">
            <v>40000</v>
          </cell>
          <cell r="N77">
            <v>40000</v>
          </cell>
        </row>
        <row r="78">
          <cell r="J78">
            <v>40000</v>
          </cell>
          <cell r="K78" t="str">
            <v xml:space="preserve"> </v>
          </cell>
          <cell r="L78" t="str">
            <v xml:space="preserve"> </v>
          </cell>
          <cell r="M78">
            <v>40000</v>
          </cell>
          <cell r="N78">
            <v>40000</v>
          </cell>
        </row>
        <row r="79">
          <cell r="J79">
            <v>280000</v>
          </cell>
          <cell r="K79" t="str">
            <v xml:space="preserve"> </v>
          </cell>
          <cell r="L79">
            <v>20056.310000000001</v>
          </cell>
          <cell r="M79">
            <v>259943.69</v>
          </cell>
          <cell r="N79">
            <v>259943.69</v>
          </cell>
        </row>
        <row r="80">
          <cell r="J80">
            <v>40000</v>
          </cell>
          <cell r="K80" t="str">
            <v xml:space="preserve"> </v>
          </cell>
          <cell r="L80" t="str">
            <v xml:space="preserve"> </v>
          </cell>
          <cell r="M80">
            <v>40000</v>
          </cell>
          <cell r="N80">
            <v>40000</v>
          </cell>
        </row>
        <row r="81">
          <cell r="J81">
            <v>48000</v>
          </cell>
          <cell r="K81" t="str">
            <v xml:space="preserve"> </v>
          </cell>
          <cell r="L81" t="str">
            <v xml:space="preserve"> </v>
          </cell>
          <cell r="M81">
            <v>48000</v>
          </cell>
          <cell r="N81">
            <v>48000</v>
          </cell>
        </row>
        <row r="82">
          <cell r="J82">
            <v>80000</v>
          </cell>
          <cell r="K82" t="str">
            <v xml:space="preserve"> </v>
          </cell>
          <cell r="L82" t="str">
            <v xml:space="preserve"> </v>
          </cell>
          <cell r="M82">
            <v>80000</v>
          </cell>
          <cell r="N82">
            <v>80000</v>
          </cell>
        </row>
        <row r="83">
          <cell r="J83">
            <v>80000</v>
          </cell>
          <cell r="K83" t="str">
            <v xml:space="preserve"> </v>
          </cell>
          <cell r="L83" t="str">
            <v xml:space="preserve"> </v>
          </cell>
          <cell r="M83">
            <v>80000</v>
          </cell>
          <cell r="N83">
            <v>80000</v>
          </cell>
        </row>
        <row r="84">
          <cell r="J84">
            <v>216000</v>
          </cell>
          <cell r="K84" t="str">
            <v xml:space="preserve"> </v>
          </cell>
          <cell r="L84">
            <v>216000</v>
          </cell>
          <cell r="M84" t="str">
            <v xml:space="preserve"> </v>
          </cell>
          <cell r="N84" t="str">
            <v xml:space="preserve"> </v>
          </cell>
        </row>
        <row r="85">
          <cell r="J85">
            <v>60000</v>
          </cell>
          <cell r="K85" t="str">
            <v xml:space="preserve"> </v>
          </cell>
          <cell r="L85">
            <v>2887.15</v>
          </cell>
          <cell r="M85">
            <v>57112.85</v>
          </cell>
          <cell r="N85">
            <v>57112.85</v>
          </cell>
        </row>
        <row r="86">
          <cell r="J86">
            <v>112000</v>
          </cell>
          <cell r="K86" t="str">
            <v xml:space="preserve"> </v>
          </cell>
          <cell r="L86">
            <v>112000</v>
          </cell>
          <cell r="M86" t="str">
            <v xml:space="preserve"> </v>
          </cell>
          <cell r="N86" t="str">
            <v xml:space="preserve"> </v>
          </cell>
        </row>
        <row r="87">
          <cell r="J87">
            <v>160000</v>
          </cell>
          <cell r="K87" t="str">
            <v xml:space="preserve"> </v>
          </cell>
          <cell r="L87" t="str">
            <v xml:space="preserve"> </v>
          </cell>
          <cell r="M87">
            <v>160000</v>
          </cell>
          <cell r="N87">
            <v>160000</v>
          </cell>
        </row>
        <row r="88">
          <cell r="J88">
            <v>48000</v>
          </cell>
          <cell r="K88" t="str">
            <v xml:space="preserve"> </v>
          </cell>
          <cell r="L88" t="str">
            <v xml:space="preserve"> </v>
          </cell>
          <cell r="M88">
            <v>48000</v>
          </cell>
          <cell r="N88">
            <v>48000</v>
          </cell>
        </row>
        <row r="89">
          <cell r="J89">
            <v>80000</v>
          </cell>
          <cell r="K89" t="str">
            <v xml:space="preserve"> </v>
          </cell>
          <cell r="L89">
            <v>80000</v>
          </cell>
          <cell r="M89" t="str">
            <v xml:space="preserve"> </v>
          </cell>
          <cell r="N89" t="str">
            <v xml:space="preserve"> </v>
          </cell>
        </row>
        <row r="90">
          <cell r="J90">
            <v>80000</v>
          </cell>
          <cell r="K90" t="str">
            <v xml:space="preserve"> </v>
          </cell>
          <cell r="L90" t="str">
            <v xml:space="preserve"> </v>
          </cell>
          <cell r="M90">
            <v>80000</v>
          </cell>
          <cell r="N90">
            <v>80000</v>
          </cell>
        </row>
        <row r="91">
          <cell r="J91">
            <v>2800000</v>
          </cell>
          <cell r="K91" t="str">
            <v xml:space="preserve"> </v>
          </cell>
          <cell r="L91">
            <v>2800000</v>
          </cell>
          <cell r="M91" t="str">
            <v xml:space="preserve"> </v>
          </cell>
          <cell r="N91" t="str">
            <v xml:space="preserve"> </v>
          </cell>
        </row>
        <row r="92">
          <cell r="J92">
            <v>32000</v>
          </cell>
          <cell r="K92" t="str">
            <v xml:space="preserve"> </v>
          </cell>
          <cell r="L92" t="str">
            <v xml:space="preserve"> </v>
          </cell>
          <cell r="M92">
            <v>32000</v>
          </cell>
          <cell r="N92">
            <v>32000</v>
          </cell>
        </row>
        <row r="93">
          <cell r="J93">
            <v>240000</v>
          </cell>
          <cell r="K93" t="str">
            <v xml:space="preserve"> </v>
          </cell>
          <cell r="L93" t="str">
            <v xml:space="preserve"> </v>
          </cell>
          <cell r="M93">
            <v>240000</v>
          </cell>
          <cell r="N93">
            <v>240000</v>
          </cell>
        </row>
        <row r="94">
          <cell r="J94">
            <v>64000</v>
          </cell>
          <cell r="K94" t="str">
            <v xml:space="preserve"> </v>
          </cell>
          <cell r="L94" t="str">
            <v xml:space="preserve"> </v>
          </cell>
          <cell r="M94">
            <v>64000</v>
          </cell>
          <cell r="N94">
            <v>64000</v>
          </cell>
        </row>
        <row r="95">
          <cell r="J95">
            <v>80000</v>
          </cell>
          <cell r="K95" t="str">
            <v xml:space="preserve"> </v>
          </cell>
          <cell r="L95">
            <v>80000</v>
          </cell>
          <cell r="M95" t="str">
            <v xml:space="preserve"> </v>
          </cell>
          <cell r="N95" t="str">
            <v xml:space="preserve"> </v>
          </cell>
        </row>
        <row r="96">
          <cell r="J96">
            <v>56000</v>
          </cell>
          <cell r="K96" t="str">
            <v xml:space="preserve"> </v>
          </cell>
          <cell r="L96" t="str">
            <v xml:space="preserve"> </v>
          </cell>
          <cell r="M96">
            <v>56000</v>
          </cell>
          <cell r="N96">
            <v>56000</v>
          </cell>
        </row>
        <row r="97">
          <cell r="J97">
            <v>112000</v>
          </cell>
          <cell r="K97" t="str">
            <v xml:space="preserve"> </v>
          </cell>
          <cell r="L97" t="str">
            <v xml:space="preserve"> </v>
          </cell>
          <cell r="M97">
            <v>112000</v>
          </cell>
          <cell r="N97">
            <v>112000</v>
          </cell>
        </row>
        <row r="98">
          <cell r="J98">
            <v>72000</v>
          </cell>
          <cell r="K98" t="str">
            <v xml:space="preserve"> </v>
          </cell>
          <cell r="L98">
            <v>15411</v>
          </cell>
          <cell r="M98">
            <v>56589</v>
          </cell>
          <cell r="N98">
            <v>56589</v>
          </cell>
        </row>
        <row r="99">
          <cell r="J99">
            <v>320000</v>
          </cell>
          <cell r="K99" t="str">
            <v xml:space="preserve"> </v>
          </cell>
          <cell r="L99" t="str">
            <v xml:space="preserve"> </v>
          </cell>
          <cell r="M99">
            <v>320000</v>
          </cell>
          <cell r="N99">
            <v>320000</v>
          </cell>
        </row>
        <row r="100">
          <cell r="J100">
            <v>80000</v>
          </cell>
          <cell r="K100" t="str">
            <v xml:space="preserve"> </v>
          </cell>
          <cell r="L100">
            <v>80000</v>
          </cell>
          <cell r="M100" t="str">
            <v xml:space="preserve"> </v>
          </cell>
          <cell r="N100" t="str">
            <v xml:space="preserve"> </v>
          </cell>
        </row>
        <row r="101">
          <cell r="J101">
            <v>80000</v>
          </cell>
          <cell r="K101" t="str">
            <v xml:space="preserve"> </v>
          </cell>
          <cell r="L101">
            <v>80000</v>
          </cell>
          <cell r="M101" t="str">
            <v xml:space="preserve"> </v>
          </cell>
          <cell r="N101" t="str">
            <v xml:space="preserve"> </v>
          </cell>
        </row>
        <row r="102">
          <cell r="J102">
            <v>88000</v>
          </cell>
          <cell r="K102" t="str">
            <v xml:space="preserve"> </v>
          </cell>
          <cell r="L102" t="str">
            <v xml:space="preserve"> </v>
          </cell>
          <cell r="M102">
            <v>88000</v>
          </cell>
          <cell r="N102">
            <v>88000</v>
          </cell>
        </row>
        <row r="103">
          <cell r="J103">
            <v>80000</v>
          </cell>
          <cell r="K103" t="str">
            <v xml:space="preserve"> </v>
          </cell>
          <cell r="L103">
            <v>80000</v>
          </cell>
          <cell r="M103" t="str">
            <v xml:space="preserve"> </v>
          </cell>
          <cell r="N103" t="str">
            <v xml:space="preserve"> </v>
          </cell>
        </row>
        <row r="104">
          <cell r="J104">
            <v>160000</v>
          </cell>
          <cell r="K104" t="str">
            <v xml:space="preserve"> </v>
          </cell>
          <cell r="L104">
            <v>160000</v>
          </cell>
          <cell r="M104" t="str">
            <v xml:space="preserve"> </v>
          </cell>
          <cell r="N104" t="str">
            <v xml:space="preserve"> </v>
          </cell>
        </row>
        <row r="105">
          <cell r="J105">
            <v>80000</v>
          </cell>
          <cell r="K105" t="str">
            <v xml:space="preserve"> </v>
          </cell>
          <cell r="L105" t="str">
            <v xml:space="preserve"> </v>
          </cell>
          <cell r="M105">
            <v>80000</v>
          </cell>
          <cell r="N105">
            <v>80000</v>
          </cell>
        </row>
        <row r="106">
          <cell r="J106">
            <v>80000</v>
          </cell>
          <cell r="K106" t="str">
            <v xml:space="preserve"> </v>
          </cell>
          <cell r="L106">
            <v>80000</v>
          </cell>
          <cell r="M106" t="str">
            <v xml:space="preserve"> </v>
          </cell>
          <cell r="N106" t="str">
            <v xml:space="preserve"> </v>
          </cell>
        </row>
        <row r="107">
          <cell r="J107">
            <v>80000</v>
          </cell>
          <cell r="K107" t="str">
            <v xml:space="preserve"> </v>
          </cell>
          <cell r="L107" t="str">
            <v xml:space="preserve"> </v>
          </cell>
          <cell r="M107">
            <v>80000</v>
          </cell>
          <cell r="N107">
            <v>80000</v>
          </cell>
        </row>
        <row r="108">
          <cell r="J108">
            <v>120000</v>
          </cell>
          <cell r="K108" t="str">
            <v xml:space="preserve"> </v>
          </cell>
          <cell r="L108" t="str">
            <v xml:space="preserve"> </v>
          </cell>
          <cell r="M108">
            <v>120000</v>
          </cell>
          <cell r="N108">
            <v>120000</v>
          </cell>
        </row>
        <row r="109">
          <cell r="J109">
            <v>200000</v>
          </cell>
          <cell r="K109" t="str">
            <v xml:space="preserve"> </v>
          </cell>
          <cell r="L109" t="str">
            <v xml:space="preserve"> </v>
          </cell>
          <cell r="M109">
            <v>200000</v>
          </cell>
          <cell r="N109">
            <v>200000</v>
          </cell>
        </row>
        <row r="110">
          <cell r="J110">
            <v>40000</v>
          </cell>
          <cell r="K110" t="str">
            <v xml:space="preserve"> </v>
          </cell>
          <cell r="L110" t="str">
            <v xml:space="preserve"> </v>
          </cell>
          <cell r="M110">
            <v>40000</v>
          </cell>
          <cell r="N110">
            <v>40000</v>
          </cell>
        </row>
        <row r="111">
          <cell r="J111">
            <v>40000</v>
          </cell>
          <cell r="K111" t="str">
            <v xml:space="preserve"> </v>
          </cell>
          <cell r="L111" t="str">
            <v xml:space="preserve"> </v>
          </cell>
          <cell r="M111">
            <v>40000</v>
          </cell>
          <cell r="N111">
            <v>40000</v>
          </cell>
        </row>
        <row r="112">
          <cell r="J112">
            <v>200000</v>
          </cell>
          <cell r="K112" t="str">
            <v xml:space="preserve"> </v>
          </cell>
          <cell r="L112">
            <v>200000</v>
          </cell>
          <cell r="M112" t="str">
            <v xml:space="preserve"> </v>
          </cell>
          <cell r="N112" t="str">
            <v xml:space="preserve"> </v>
          </cell>
        </row>
        <row r="113">
          <cell r="J113">
            <v>80000</v>
          </cell>
          <cell r="K113" t="str">
            <v xml:space="preserve"> </v>
          </cell>
          <cell r="L113">
            <v>80000</v>
          </cell>
          <cell r="M113" t="str">
            <v xml:space="preserve"> </v>
          </cell>
          <cell r="N113" t="str">
            <v xml:space="preserve"> </v>
          </cell>
        </row>
        <row r="114">
          <cell r="J114">
            <v>80000</v>
          </cell>
          <cell r="K114" t="str">
            <v xml:space="preserve"> </v>
          </cell>
          <cell r="L114" t="str">
            <v xml:space="preserve"> </v>
          </cell>
          <cell r="M114">
            <v>80000</v>
          </cell>
          <cell r="N114">
            <v>80000</v>
          </cell>
        </row>
        <row r="115">
          <cell r="J115">
            <v>80000</v>
          </cell>
          <cell r="K115" t="str">
            <v xml:space="preserve"> </v>
          </cell>
          <cell r="L115">
            <v>80000</v>
          </cell>
          <cell r="M115" t="str">
            <v xml:space="preserve"> </v>
          </cell>
          <cell r="N115" t="str">
            <v xml:space="preserve"> </v>
          </cell>
        </row>
        <row r="116">
          <cell r="J116">
            <v>80000</v>
          </cell>
          <cell r="K116" t="str">
            <v xml:space="preserve"> </v>
          </cell>
          <cell r="L116">
            <v>80000</v>
          </cell>
          <cell r="M116" t="str">
            <v xml:space="preserve"> </v>
          </cell>
          <cell r="N116" t="str">
            <v xml:space="preserve"> </v>
          </cell>
        </row>
        <row r="117">
          <cell r="J117">
            <v>644000</v>
          </cell>
          <cell r="K117" t="str">
            <v xml:space="preserve"> </v>
          </cell>
          <cell r="L117">
            <v>143200</v>
          </cell>
          <cell r="M117">
            <v>500800</v>
          </cell>
          <cell r="N117">
            <v>500800</v>
          </cell>
        </row>
        <row r="118">
          <cell r="J118">
            <v>80000</v>
          </cell>
          <cell r="K118" t="str">
            <v xml:space="preserve"> </v>
          </cell>
          <cell r="L118">
            <v>80000</v>
          </cell>
          <cell r="M118" t="str">
            <v xml:space="preserve"> </v>
          </cell>
          <cell r="N118" t="str">
            <v xml:space="preserve"> </v>
          </cell>
        </row>
        <row r="119">
          <cell r="J119">
            <v>160000</v>
          </cell>
          <cell r="K119" t="str">
            <v xml:space="preserve"> </v>
          </cell>
          <cell r="L119">
            <v>160000</v>
          </cell>
          <cell r="M119" t="str">
            <v xml:space="preserve"> </v>
          </cell>
          <cell r="N119" t="str">
            <v xml:space="preserve"> </v>
          </cell>
        </row>
        <row r="120">
          <cell r="J120">
            <v>120000</v>
          </cell>
          <cell r="K120" t="str">
            <v xml:space="preserve"> </v>
          </cell>
          <cell r="L120" t="str">
            <v xml:space="preserve"> </v>
          </cell>
          <cell r="M120">
            <v>120000</v>
          </cell>
          <cell r="N120">
            <v>120000</v>
          </cell>
        </row>
        <row r="121">
          <cell r="J121">
            <v>60000</v>
          </cell>
          <cell r="K121" t="str">
            <v xml:space="preserve"> </v>
          </cell>
          <cell r="L121">
            <v>60000</v>
          </cell>
          <cell r="M121" t="str">
            <v xml:space="preserve"> </v>
          </cell>
          <cell r="N121" t="str">
            <v xml:space="preserve"> </v>
          </cell>
        </row>
        <row r="122">
          <cell r="J122">
            <v>96000</v>
          </cell>
          <cell r="K122" t="str">
            <v xml:space="preserve"> </v>
          </cell>
          <cell r="L122" t="str">
            <v xml:space="preserve"> </v>
          </cell>
          <cell r="M122">
            <v>96000</v>
          </cell>
          <cell r="N122">
            <v>96000</v>
          </cell>
        </row>
        <row r="123">
          <cell r="J123">
            <v>200000</v>
          </cell>
          <cell r="K123" t="str">
            <v xml:space="preserve"> </v>
          </cell>
          <cell r="L123">
            <v>200000</v>
          </cell>
          <cell r="M123" t="str">
            <v xml:space="preserve"> </v>
          </cell>
          <cell r="N123" t="str">
            <v xml:space="preserve"> </v>
          </cell>
        </row>
        <row r="124">
          <cell r="J124">
            <v>80000</v>
          </cell>
          <cell r="K124" t="str">
            <v xml:space="preserve"> </v>
          </cell>
          <cell r="L124" t="str">
            <v xml:space="preserve"> </v>
          </cell>
          <cell r="M124">
            <v>80000</v>
          </cell>
          <cell r="N124">
            <v>80000</v>
          </cell>
        </row>
        <row r="125">
          <cell r="J125">
            <v>80000</v>
          </cell>
          <cell r="K125" t="str">
            <v xml:space="preserve"> </v>
          </cell>
          <cell r="L125">
            <v>3189.24</v>
          </cell>
          <cell r="M125">
            <v>76810.759999999995</v>
          </cell>
          <cell r="N125">
            <v>76810.759999999995</v>
          </cell>
        </row>
        <row r="126">
          <cell r="J126">
            <v>160000</v>
          </cell>
          <cell r="K126" t="str">
            <v xml:space="preserve"> </v>
          </cell>
          <cell r="L126" t="str">
            <v xml:space="preserve"> </v>
          </cell>
          <cell r="M126">
            <v>160000</v>
          </cell>
          <cell r="N126">
            <v>160000</v>
          </cell>
        </row>
        <row r="127">
          <cell r="J127">
            <v>64000</v>
          </cell>
          <cell r="K127" t="str">
            <v xml:space="preserve"> </v>
          </cell>
          <cell r="L127">
            <v>64000</v>
          </cell>
          <cell r="M127" t="str">
            <v xml:space="preserve"> </v>
          </cell>
          <cell r="N127" t="str">
            <v xml:space="preserve"> </v>
          </cell>
        </row>
        <row r="128">
          <cell r="J128">
            <v>80000</v>
          </cell>
          <cell r="K128" t="str">
            <v xml:space="preserve"> </v>
          </cell>
          <cell r="L128" t="str">
            <v xml:space="preserve"> </v>
          </cell>
          <cell r="M128">
            <v>80000</v>
          </cell>
          <cell r="N128">
            <v>80000</v>
          </cell>
        </row>
        <row r="129">
          <cell r="J129">
            <v>60000</v>
          </cell>
          <cell r="K129" t="str">
            <v xml:space="preserve"> </v>
          </cell>
          <cell r="L129" t="str">
            <v xml:space="preserve"> </v>
          </cell>
          <cell r="M129">
            <v>60000</v>
          </cell>
          <cell r="N129">
            <v>60000</v>
          </cell>
        </row>
        <row r="130">
          <cell r="J130">
            <v>40000</v>
          </cell>
          <cell r="K130" t="str">
            <v xml:space="preserve"> </v>
          </cell>
          <cell r="L130">
            <v>40000</v>
          </cell>
          <cell r="M130" t="str">
            <v xml:space="preserve"> </v>
          </cell>
          <cell r="N130" t="str">
            <v xml:space="preserve"> </v>
          </cell>
        </row>
        <row r="131">
          <cell r="J131">
            <v>64000</v>
          </cell>
          <cell r="K131" t="str">
            <v xml:space="preserve"> </v>
          </cell>
          <cell r="L131" t="str">
            <v xml:space="preserve"> </v>
          </cell>
          <cell r="M131">
            <v>64000</v>
          </cell>
          <cell r="N131">
            <v>64000</v>
          </cell>
        </row>
        <row r="132">
          <cell r="J132">
            <v>40000</v>
          </cell>
          <cell r="K132" t="str">
            <v xml:space="preserve"> </v>
          </cell>
          <cell r="L132">
            <v>40000</v>
          </cell>
          <cell r="M132" t="str">
            <v xml:space="preserve"> </v>
          </cell>
          <cell r="N132" t="str">
            <v xml:space="preserve"> </v>
          </cell>
        </row>
        <row r="133">
          <cell r="J133">
            <v>40000</v>
          </cell>
          <cell r="K133" t="str">
            <v xml:space="preserve"> </v>
          </cell>
          <cell r="L133">
            <v>40000</v>
          </cell>
          <cell r="M133" t="str">
            <v xml:space="preserve"> </v>
          </cell>
          <cell r="N133" t="str">
            <v xml:space="preserve"> </v>
          </cell>
        </row>
        <row r="134">
          <cell r="J134">
            <v>80000</v>
          </cell>
          <cell r="K134" t="str">
            <v xml:space="preserve"> </v>
          </cell>
          <cell r="L134">
            <v>80000</v>
          </cell>
          <cell r="M134" t="str">
            <v xml:space="preserve"> </v>
          </cell>
          <cell r="N134" t="str">
            <v xml:space="preserve"> </v>
          </cell>
        </row>
        <row r="135">
          <cell r="J135">
            <v>40000</v>
          </cell>
          <cell r="K135" t="str">
            <v xml:space="preserve"> </v>
          </cell>
          <cell r="L135">
            <v>40000</v>
          </cell>
          <cell r="M135" t="str">
            <v xml:space="preserve"> </v>
          </cell>
          <cell r="N135" t="str">
            <v xml:space="preserve"> </v>
          </cell>
        </row>
        <row r="136">
          <cell r="J136">
            <v>64000</v>
          </cell>
          <cell r="K136" t="str">
            <v xml:space="preserve"> </v>
          </cell>
          <cell r="L136" t="str">
            <v xml:space="preserve"> </v>
          </cell>
          <cell r="M136">
            <v>64000</v>
          </cell>
          <cell r="N136">
            <v>64000</v>
          </cell>
        </row>
        <row r="137">
          <cell r="J137">
            <v>40000</v>
          </cell>
          <cell r="K137" t="str">
            <v xml:space="preserve"> </v>
          </cell>
          <cell r="L137" t="str">
            <v xml:space="preserve"> </v>
          </cell>
          <cell r="M137">
            <v>40000</v>
          </cell>
          <cell r="N137">
            <v>40000</v>
          </cell>
        </row>
        <row r="138">
          <cell r="J138">
            <v>400000</v>
          </cell>
          <cell r="K138" t="str">
            <v xml:space="preserve"> </v>
          </cell>
          <cell r="L138" t="str">
            <v xml:space="preserve"> </v>
          </cell>
          <cell r="M138">
            <v>400000</v>
          </cell>
          <cell r="N138">
            <v>400000</v>
          </cell>
        </row>
        <row r="139">
          <cell r="J139">
            <v>40000</v>
          </cell>
          <cell r="K139" t="str">
            <v xml:space="preserve"> </v>
          </cell>
          <cell r="L139">
            <v>40000</v>
          </cell>
          <cell r="M139" t="str">
            <v xml:space="preserve"> </v>
          </cell>
          <cell r="N139" t="str">
            <v xml:space="preserve"> </v>
          </cell>
        </row>
        <row r="140">
          <cell r="J140">
            <v>40000</v>
          </cell>
          <cell r="K140" t="str">
            <v xml:space="preserve"> </v>
          </cell>
          <cell r="L140" t="str">
            <v xml:space="preserve"> </v>
          </cell>
          <cell r="M140">
            <v>40000</v>
          </cell>
          <cell r="N140">
            <v>40000</v>
          </cell>
        </row>
        <row r="141">
          <cell r="J141">
            <v>40000</v>
          </cell>
          <cell r="K141" t="str">
            <v xml:space="preserve"> </v>
          </cell>
          <cell r="L141" t="str">
            <v xml:space="preserve"> </v>
          </cell>
          <cell r="M141">
            <v>40000</v>
          </cell>
          <cell r="N141">
            <v>40000</v>
          </cell>
        </row>
        <row r="142">
          <cell r="J142">
            <v>120000</v>
          </cell>
          <cell r="K142" t="str">
            <v xml:space="preserve"> </v>
          </cell>
          <cell r="L142" t="str">
            <v xml:space="preserve"> </v>
          </cell>
          <cell r="M142">
            <v>120000</v>
          </cell>
          <cell r="N142">
            <v>120000</v>
          </cell>
        </row>
        <row r="143">
          <cell r="J143">
            <v>40000</v>
          </cell>
          <cell r="K143" t="str">
            <v xml:space="preserve"> </v>
          </cell>
          <cell r="L143" t="str">
            <v xml:space="preserve"> </v>
          </cell>
          <cell r="M143">
            <v>40000</v>
          </cell>
          <cell r="N143">
            <v>40000</v>
          </cell>
        </row>
        <row r="144">
          <cell r="J144">
            <v>40000</v>
          </cell>
          <cell r="K144" t="str">
            <v xml:space="preserve"> </v>
          </cell>
          <cell r="L144" t="str">
            <v xml:space="preserve"> </v>
          </cell>
          <cell r="M144">
            <v>40000</v>
          </cell>
          <cell r="N144">
            <v>40000</v>
          </cell>
        </row>
        <row r="145">
          <cell r="J145">
            <v>40000</v>
          </cell>
          <cell r="K145" t="str">
            <v xml:space="preserve"> </v>
          </cell>
          <cell r="L145" t="str">
            <v xml:space="preserve"> </v>
          </cell>
          <cell r="M145">
            <v>40000</v>
          </cell>
          <cell r="N145">
            <v>40000</v>
          </cell>
        </row>
        <row r="146">
          <cell r="J146">
            <v>40000</v>
          </cell>
          <cell r="K146" t="str">
            <v xml:space="preserve"> </v>
          </cell>
          <cell r="L146">
            <v>40000</v>
          </cell>
          <cell r="M146" t="str">
            <v xml:space="preserve"> </v>
          </cell>
          <cell r="N146" t="str">
            <v xml:space="preserve"> </v>
          </cell>
        </row>
        <row r="147">
          <cell r="J147">
            <v>104000</v>
          </cell>
          <cell r="K147" t="str">
            <v xml:space="preserve"> </v>
          </cell>
          <cell r="L147">
            <v>104000</v>
          </cell>
          <cell r="M147" t="str">
            <v xml:space="preserve"> </v>
          </cell>
          <cell r="N147" t="str">
            <v xml:space="preserve"> </v>
          </cell>
        </row>
        <row r="148">
          <cell r="J148">
            <v>40000</v>
          </cell>
          <cell r="K148" t="str">
            <v xml:space="preserve"> </v>
          </cell>
          <cell r="L148" t="str">
            <v xml:space="preserve"> </v>
          </cell>
          <cell r="M148">
            <v>40000</v>
          </cell>
          <cell r="N148">
            <v>40000</v>
          </cell>
        </row>
        <row r="149">
          <cell r="J149">
            <v>112000</v>
          </cell>
          <cell r="K149" t="str">
            <v xml:space="preserve"> </v>
          </cell>
          <cell r="L149">
            <v>112000</v>
          </cell>
          <cell r="M149" t="str">
            <v xml:space="preserve"> </v>
          </cell>
          <cell r="N149" t="str">
            <v xml:space="preserve"> </v>
          </cell>
        </row>
        <row r="150">
          <cell r="J150">
            <v>80000</v>
          </cell>
          <cell r="K150" t="str">
            <v xml:space="preserve"> </v>
          </cell>
          <cell r="L150" t="str">
            <v xml:space="preserve"> </v>
          </cell>
          <cell r="M150">
            <v>80000</v>
          </cell>
          <cell r="N150">
            <v>80000</v>
          </cell>
        </row>
        <row r="151">
          <cell r="J151">
            <v>96000</v>
          </cell>
          <cell r="K151" t="str">
            <v xml:space="preserve"> </v>
          </cell>
          <cell r="L151" t="str">
            <v xml:space="preserve"> </v>
          </cell>
          <cell r="M151">
            <v>96000</v>
          </cell>
          <cell r="N151">
            <v>96000</v>
          </cell>
        </row>
        <row r="152">
          <cell r="J152">
            <v>48000</v>
          </cell>
          <cell r="K152" t="str">
            <v xml:space="preserve"> </v>
          </cell>
          <cell r="L152" t="str">
            <v xml:space="preserve"> </v>
          </cell>
          <cell r="M152">
            <v>48000</v>
          </cell>
          <cell r="N152">
            <v>48000</v>
          </cell>
        </row>
        <row r="153">
          <cell r="J153">
            <v>80000</v>
          </cell>
          <cell r="K153" t="str">
            <v xml:space="preserve"> </v>
          </cell>
          <cell r="L153">
            <v>80000</v>
          </cell>
          <cell r="M153" t="str">
            <v xml:space="preserve"> </v>
          </cell>
          <cell r="N153" t="str">
            <v xml:space="preserve"> </v>
          </cell>
        </row>
        <row r="154">
          <cell r="J154">
            <v>320000</v>
          </cell>
          <cell r="K154" t="str">
            <v xml:space="preserve"> </v>
          </cell>
          <cell r="L154">
            <v>16004.19</v>
          </cell>
          <cell r="M154">
            <v>303995.81</v>
          </cell>
          <cell r="N154">
            <v>303995.81</v>
          </cell>
        </row>
        <row r="155">
          <cell r="J155">
            <v>80000</v>
          </cell>
          <cell r="K155" t="str">
            <v xml:space="preserve"> </v>
          </cell>
          <cell r="L155">
            <v>80000</v>
          </cell>
          <cell r="M155" t="str">
            <v xml:space="preserve"> </v>
          </cell>
          <cell r="N155" t="str">
            <v xml:space="preserve"> </v>
          </cell>
        </row>
        <row r="156">
          <cell r="J156">
            <v>200000</v>
          </cell>
          <cell r="K156" t="str">
            <v xml:space="preserve"> </v>
          </cell>
          <cell r="L156">
            <v>200000</v>
          </cell>
          <cell r="M156" t="str">
            <v xml:space="preserve"> </v>
          </cell>
          <cell r="N156" t="str">
            <v xml:space="preserve"> </v>
          </cell>
        </row>
        <row r="157">
          <cell r="J157">
            <v>240000</v>
          </cell>
          <cell r="K157" t="str">
            <v xml:space="preserve"> </v>
          </cell>
          <cell r="L157">
            <v>148520</v>
          </cell>
          <cell r="M157">
            <v>91480</v>
          </cell>
          <cell r="N157">
            <v>91480</v>
          </cell>
        </row>
        <row r="158">
          <cell r="J158">
            <v>144000</v>
          </cell>
          <cell r="K158" t="str">
            <v xml:space="preserve"> </v>
          </cell>
          <cell r="L158" t="str">
            <v xml:space="preserve"> </v>
          </cell>
          <cell r="M158">
            <v>144000</v>
          </cell>
          <cell r="N158">
            <v>144000</v>
          </cell>
        </row>
        <row r="159">
          <cell r="J159">
            <v>80000</v>
          </cell>
          <cell r="K159" t="str">
            <v xml:space="preserve"> </v>
          </cell>
          <cell r="L159">
            <v>80000</v>
          </cell>
          <cell r="M159" t="str">
            <v xml:space="preserve"> </v>
          </cell>
          <cell r="N159" t="str">
            <v xml:space="preserve"> </v>
          </cell>
        </row>
        <row r="160">
          <cell r="J160">
            <v>72000</v>
          </cell>
          <cell r="K160" t="str">
            <v xml:space="preserve"> </v>
          </cell>
          <cell r="L160" t="str">
            <v xml:space="preserve"> </v>
          </cell>
          <cell r="M160">
            <v>72000</v>
          </cell>
          <cell r="N160">
            <v>72000</v>
          </cell>
        </row>
        <row r="161">
          <cell r="J161">
            <v>64000</v>
          </cell>
          <cell r="K161" t="str">
            <v xml:space="preserve"> </v>
          </cell>
          <cell r="L161" t="str">
            <v xml:space="preserve"> </v>
          </cell>
          <cell r="M161">
            <v>64000</v>
          </cell>
          <cell r="N161">
            <v>64000</v>
          </cell>
        </row>
        <row r="162">
          <cell r="J162">
            <v>64000</v>
          </cell>
          <cell r="K162" t="str">
            <v xml:space="preserve"> </v>
          </cell>
          <cell r="L162" t="str">
            <v xml:space="preserve"> </v>
          </cell>
          <cell r="M162">
            <v>64000</v>
          </cell>
          <cell r="N162">
            <v>64000</v>
          </cell>
        </row>
        <row r="163">
          <cell r="J163">
            <v>40000</v>
          </cell>
          <cell r="K163" t="str">
            <v xml:space="preserve"> </v>
          </cell>
          <cell r="L163">
            <v>40000</v>
          </cell>
          <cell r="M163" t="str">
            <v xml:space="preserve"> </v>
          </cell>
          <cell r="N163" t="str">
            <v xml:space="preserve"> </v>
          </cell>
        </row>
        <row r="164">
          <cell r="J164">
            <v>40000</v>
          </cell>
          <cell r="K164" t="str">
            <v xml:space="preserve"> </v>
          </cell>
          <cell r="L164">
            <v>40000</v>
          </cell>
          <cell r="M164" t="str">
            <v xml:space="preserve"> </v>
          </cell>
          <cell r="N164" t="str">
            <v xml:space="preserve"> </v>
          </cell>
        </row>
        <row r="165">
          <cell r="J165">
            <v>40000</v>
          </cell>
          <cell r="K165" t="str">
            <v xml:space="preserve"> </v>
          </cell>
          <cell r="L165" t="str">
            <v xml:space="preserve"> </v>
          </cell>
          <cell r="M165">
            <v>40000</v>
          </cell>
          <cell r="N165">
            <v>40000</v>
          </cell>
        </row>
        <row r="166">
          <cell r="J166">
            <v>40000</v>
          </cell>
          <cell r="K166" t="str">
            <v xml:space="preserve"> </v>
          </cell>
          <cell r="L166" t="str">
            <v xml:space="preserve"> </v>
          </cell>
          <cell r="M166">
            <v>40000</v>
          </cell>
          <cell r="N166">
            <v>40000</v>
          </cell>
        </row>
        <row r="167">
          <cell r="J167">
            <v>88000</v>
          </cell>
          <cell r="K167" t="str">
            <v xml:space="preserve"> </v>
          </cell>
          <cell r="L167">
            <v>88000</v>
          </cell>
          <cell r="M167" t="str">
            <v xml:space="preserve"> </v>
          </cell>
          <cell r="N167" t="str">
            <v xml:space="preserve"> </v>
          </cell>
        </row>
        <row r="168">
          <cell r="J168">
            <v>40000</v>
          </cell>
          <cell r="K168" t="str">
            <v xml:space="preserve"> </v>
          </cell>
          <cell r="L168">
            <v>40000</v>
          </cell>
          <cell r="M168" t="str">
            <v xml:space="preserve"> </v>
          </cell>
          <cell r="N168" t="str">
            <v xml:space="preserve"> </v>
          </cell>
        </row>
        <row r="169">
          <cell r="J169">
            <v>72000</v>
          </cell>
          <cell r="K169" t="str">
            <v xml:space="preserve"> </v>
          </cell>
          <cell r="L169" t="str">
            <v xml:space="preserve"> </v>
          </cell>
          <cell r="M169">
            <v>72000</v>
          </cell>
          <cell r="N169">
            <v>72000</v>
          </cell>
        </row>
        <row r="170">
          <cell r="J170">
            <v>40000</v>
          </cell>
          <cell r="K170" t="str">
            <v xml:space="preserve"> </v>
          </cell>
          <cell r="L170">
            <v>40000</v>
          </cell>
          <cell r="M170" t="str">
            <v xml:space="preserve"> </v>
          </cell>
          <cell r="N170" t="str">
            <v xml:space="preserve"> </v>
          </cell>
        </row>
        <row r="171">
          <cell r="J171">
            <v>40000</v>
          </cell>
          <cell r="K171" t="str">
            <v xml:space="preserve"> </v>
          </cell>
          <cell r="L171">
            <v>40000</v>
          </cell>
          <cell r="M171" t="str">
            <v xml:space="preserve"> </v>
          </cell>
          <cell r="N171" t="str">
            <v xml:space="preserve"> </v>
          </cell>
        </row>
        <row r="172">
          <cell r="J172">
            <v>64000</v>
          </cell>
          <cell r="K172" t="str">
            <v xml:space="preserve"> </v>
          </cell>
          <cell r="L172" t="str">
            <v xml:space="preserve"> </v>
          </cell>
          <cell r="M172">
            <v>64000</v>
          </cell>
          <cell r="N172">
            <v>64000</v>
          </cell>
        </row>
        <row r="173">
          <cell r="J173">
            <v>40000</v>
          </cell>
          <cell r="K173" t="str">
            <v xml:space="preserve"> </v>
          </cell>
          <cell r="L173" t="str">
            <v xml:space="preserve"> </v>
          </cell>
          <cell r="M173">
            <v>40000</v>
          </cell>
          <cell r="N173">
            <v>40000</v>
          </cell>
        </row>
        <row r="174">
          <cell r="J174">
            <v>40000</v>
          </cell>
          <cell r="K174" t="str">
            <v xml:space="preserve"> </v>
          </cell>
          <cell r="L174">
            <v>40000</v>
          </cell>
          <cell r="M174" t="str">
            <v xml:space="preserve"> </v>
          </cell>
          <cell r="N174" t="str">
            <v xml:space="preserve"> </v>
          </cell>
        </row>
        <row r="175">
          <cell r="J175">
            <v>120000</v>
          </cell>
          <cell r="K175" t="str">
            <v xml:space="preserve"> </v>
          </cell>
          <cell r="L175">
            <v>1294.5</v>
          </cell>
          <cell r="M175">
            <v>118705.5</v>
          </cell>
          <cell r="N175">
            <v>118705.5</v>
          </cell>
        </row>
        <row r="176">
          <cell r="J176">
            <v>88000</v>
          </cell>
          <cell r="K176" t="str">
            <v xml:space="preserve"> </v>
          </cell>
          <cell r="L176">
            <v>88000</v>
          </cell>
          <cell r="M176" t="str">
            <v xml:space="preserve"> </v>
          </cell>
          <cell r="N176" t="str">
            <v xml:space="preserve"> </v>
          </cell>
        </row>
        <row r="177">
          <cell r="J177">
            <v>240000</v>
          </cell>
          <cell r="K177" t="str">
            <v xml:space="preserve"> </v>
          </cell>
          <cell r="L177">
            <v>10213.799999999999</v>
          </cell>
          <cell r="M177">
            <v>229786.2</v>
          </cell>
          <cell r="N177">
            <v>229786.2</v>
          </cell>
        </row>
        <row r="178">
          <cell r="J178">
            <v>120000</v>
          </cell>
          <cell r="K178" t="str">
            <v xml:space="preserve"> </v>
          </cell>
          <cell r="L178" t="str">
            <v xml:space="preserve"> </v>
          </cell>
          <cell r="M178">
            <v>120000</v>
          </cell>
          <cell r="N178">
            <v>120000</v>
          </cell>
        </row>
        <row r="179">
          <cell r="J179">
            <v>120000</v>
          </cell>
          <cell r="K179" t="str">
            <v xml:space="preserve"> </v>
          </cell>
          <cell r="L179">
            <v>8871.06</v>
          </cell>
          <cell r="M179">
            <v>111128.94</v>
          </cell>
          <cell r="N179">
            <v>111128.94</v>
          </cell>
        </row>
        <row r="180">
          <cell r="J180">
            <v>64000</v>
          </cell>
          <cell r="K180" t="str">
            <v xml:space="preserve"> </v>
          </cell>
          <cell r="L180">
            <v>5212.32</v>
          </cell>
          <cell r="M180">
            <v>58787.68</v>
          </cell>
          <cell r="N180">
            <v>58787.68</v>
          </cell>
        </row>
        <row r="181">
          <cell r="J181">
            <v>160000</v>
          </cell>
          <cell r="K181" t="str">
            <v xml:space="preserve"> </v>
          </cell>
          <cell r="L181" t="str">
            <v xml:space="preserve"> </v>
          </cell>
          <cell r="M181">
            <v>160000</v>
          </cell>
          <cell r="N181">
            <v>160000</v>
          </cell>
        </row>
        <row r="182">
          <cell r="J182">
            <v>640000</v>
          </cell>
          <cell r="K182" t="str">
            <v xml:space="preserve"> </v>
          </cell>
          <cell r="L182" t="str">
            <v xml:space="preserve"> </v>
          </cell>
          <cell r="M182">
            <v>640000</v>
          </cell>
          <cell r="N182">
            <v>640000</v>
          </cell>
        </row>
        <row r="183">
          <cell r="J183">
            <v>80000</v>
          </cell>
          <cell r="K183" t="str">
            <v xml:space="preserve"> </v>
          </cell>
          <cell r="L183" t="str">
            <v xml:space="preserve"> </v>
          </cell>
          <cell r="M183">
            <v>80000</v>
          </cell>
          <cell r="N183">
            <v>80000</v>
          </cell>
        </row>
        <row r="184">
          <cell r="J184">
            <v>120000</v>
          </cell>
          <cell r="K184" t="str">
            <v xml:space="preserve"> </v>
          </cell>
          <cell r="L184">
            <v>120000</v>
          </cell>
          <cell r="M184" t="str">
            <v xml:space="preserve"> </v>
          </cell>
          <cell r="N184" t="str">
            <v xml:space="preserve"> </v>
          </cell>
        </row>
        <row r="185">
          <cell r="J185">
            <v>160000</v>
          </cell>
          <cell r="K185" t="str">
            <v xml:space="preserve"> </v>
          </cell>
          <cell r="L185">
            <v>2105.27</v>
          </cell>
          <cell r="M185">
            <v>157894.73000000001</v>
          </cell>
          <cell r="N185">
            <v>157894.73000000001</v>
          </cell>
        </row>
        <row r="186">
          <cell r="J186">
            <v>120000</v>
          </cell>
          <cell r="K186" t="str">
            <v xml:space="preserve"> </v>
          </cell>
          <cell r="L186" t="str">
            <v xml:space="preserve"> </v>
          </cell>
          <cell r="M186">
            <v>120000</v>
          </cell>
          <cell r="N186">
            <v>120000</v>
          </cell>
        </row>
        <row r="187">
          <cell r="J187">
            <v>80000</v>
          </cell>
          <cell r="K187" t="str">
            <v xml:space="preserve"> </v>
          </cell>
          <cell r="L187" t="str">
            <v xml:space="preserve"> </v>
          </cell>
          <cell r="M187">
            <v>80000</v>
          </cell>
          <cell r="N187">
            <v>80000</v>
          </cell>
        </row>
        <row r="188">
          <cell r="J188">
            <v>10315500</v>
          </cell>
          <cell r="K188">
            <v>180000</v>
          </cell>
          <cell r="L188">
            <v>4669851.25</v>
          </cell>
          <cell r="M188">
            <v>5465648.75</v>
          </cell>
          <cell r="N188">
            <v>5465648.75</v>
          </cell>
        </row>
        <row r="189">
          <cell r="J189">
            <v>80000</v>
          </cell>
          <cell r="K189" t="str">
            <v xml:space="preserve"> </v>
          </cell>
          <cell r="L189" t="str">
            <v xml:space="preserve"> </v>
          </cell>
          <cell r="M189">
            <v>80000</v>
          </cell>
          <cell r="N189">
            <v>80000</v>
          </cell>
        </row>
        <row r="190">
          <cell r="J190">
            <v>80000</v>
          </cell>
          <cell r="K190" t="str">
            <v xml:space="preserve"> </v>
          </cell>
          <cell r="L190">
            <v>80000</v>
          </cell>
          <cell r="M190" t="str">
            <v xml:space="preserve"> </v>
          </cell>
          <cell r="N190" t="str">
            <v xml:space="preserve"> </v>
          </cell>
        </row>
        <row r="191">
          <cell r="J191">
            <v>80000</v>
          </cell>
          <cell r="K191" t="str">
            <v xml:space="preserve"> </v>
          </cell>
          <cell r="L191" t="str">
            <v xml:space="preserve"> </v>
          </cell>
          <cell r="M191">
            <v>80000</v>
          </cell>
          <cell r="N191">
            <v>80000</v>
          </cell>
        </row>
        <row r="192">
          <cell r="J192">
            <v>80000</v>
          </cell>
          <cell r="K192" t="str">
            <v xml:space="preserve"> </v>
          </cell>
          <cell r="L192" t="str">
            <v xml:space="preserve"> </v>
          </cell>
          <cell r="M192">
            <v>80000</v>
          </cell>
          <cell r="N192">
            <v>80000</v>
          </cell>
        </row>
        <row r="193">
          <cell r="J193">
            <v>80000</v>
          </cell>
          <cell r="K193" t="str">
            <v xml:space="preserve"> </v>
          </cell>
          <cell r="L193" t="str">
            <v xml:space="preserve"> </v>
          </cell>
          <cell r="M193">
            <v>80000</v>
          </cell>
          <cell r="N193">
            <v>80000</v>
          </cell>
        </row>
        <row r="194">
          <cell r="J194">
            <v>120000</v>
          </cell>
          <cell r="K194" t="str">
            <v xml:space="preserve"> </v>
          </cell>
          <cell r="L194" t="str">
            <v xml:space="preserve"> </v>
          </cell>
          <cell r="M194">
            <v>120000</v>
          </cell>
          <cell r="N194">
            <v>120000</v>
          </cell>
        </row>
        <row r="195">
          <cell r="J195">
            <v>80000</v>
          </cell>
          <cell r="K195" t="str">
            <v xml:space="preserve"> </v>
          </cell>
          <cell r="L195" t="str">
            <v xml:space="preserve"> </v>
          </cell>
          <cell r="M195">
            <v>80000</v>
          </cell>
          <cell r="N195">
            <v>80000</v>
          </cell>
        </row>
        <row r="196">
          <cell r="J196">
            <v>800000</v>
          </cell>
          <cell r="K196" t="str">
            <v xml:space="preserve"> </v>
          </cell>
          <cell r="L196">
            <v>800000</v>
          </cell>
          <cell r="M196" t="str">
            <v xml:space="preserve"> </v>
          </cell>
          <cell r="N196" t="str">
            <v xml:space="preserve"> </v>
          </cell>
        </row>
        <row r="197">
          <cell r="J197">
            <v>280000</v>
          </cell>
          <cell r="K197" t="str">
            <v xml:space="preserve"> </v>
          </cell>
          <cell r="L197">
            <v>160000</v>
          </cell>
          <cell r="M197">
            <v>120000</v>
          </cell>
          <cell r="N197">
            <v>120000</v>
          </cell>
        </row>
        <row r="198">
          <cell r="J198">
            <v>56000</v>
          </cell>
          <cell r="K198" t="str">
            <v xml:space="preserve"> </v>
          </cell>
          <cell r="L198" t="str">
            <v xml:space="preserve"> </v>
          </cell>
          <cell r="M198">
            <v>56000</v>
          </cell>
          <cell r="N198">
            <v>56000</v>
          </cell>
        </row>
        <row r="199">
          <cell r="J199">
            <v>120000</v>
          </cell>
          <cell r="K199" t="str">
            <v xml:space="preserve"> </v>
          </cell>
          <cell r="L199" t="str">
            <v xml:space="preserve"> </v>
          </cell>
          <cell r="M199">
            <v>120000</v>
          </cell>
          <cell r="N199">
            <v>120000</v>
          </cell>
        </row>
        <row r="200">
          <cell r="J200">
            <v>120000</v>
          </cell>
          <cell r="K200" t="str">
            <v xml:space="preserve"> </v>
          </cell>
          <cell r="L200">
            <v>120000</v>
          </cell>
          <cell r="M200" t="str">
            <v xml:space="preserve"> </v>
          </cell>
          <cell r="N200" t="str">
            <v xml:space="preserve"> </v>
          </cell>
        </row>
        <row r="201">
          <cell r="J201">
            <v>200000</v>
          </cell>
          <cell r="K201" t="str">
            <v xml:space="preserve"> </v>
          </cell>
          <cell r="L201">
            <v>65796.800000000003</v>
          </cell>
          <cell r="M201">
            <v>134203.20000000001</v>
          </cell>
          <cell r="N201">
            <v>134203.20000000001</v>
          </cell>
        </row>
        <row r="202">
          <cell r="J202">
            <v>72000</v>
          </cell>
          <cell r="K202" t="str">
            <v xml:space="preserve"> </v>
          </cell>
          <cell r="L202">
            <v>14000</v>
          </cell>
          <cell r="M202">
            <v>58000</v>
          </cell>
          <cell r="N202">
            <v>58000</v>
          </cell>
        </row>
        <row r="203">
          <cell r="J203">
            <v>48000</v>
          </cell>
          <cell r="K203" t="str">
            <v xml:space="preserve"> </v>
          </cell>
          <cell r="L203" t="str">
            <v xml:space="preserve"> </v>
          </cell>
          <cell r="M203">
            <v>48000</v>
          </cell>
          <cell r="N203">
            <v>48000</v>
          </cell>
        </row>
        <row r="204">
          <cell r="J204">
            <v>64000</v>
          </cell>
          <cell r="K204" t="str">
            <v xml:space="preserve"> </v>
          </cell>
          <cell r="L204">
            <v>32000</v>
          </cell>
          <cell r="M204">
            <v>32000</v>
          </cell>
          <cell r="N204">
            <v>32000</v>
          </cell>
        </row>
        <row r="205">
          <cell r="J205">
            <v>64000</v>
          </cell>
          <cell r="K205" t="str">
            <v xml:space="preserve"> </v>
          </cell>
          <cell r="L205" t="str">
            <v xml:space="preserve"> </v>
          </cell>
          <cell r="M205">
            <v>64000</v>
          </cell>
          <cell r="N205">
            <v>64000</v>
          </cell>
        </row>
        <row r="206">
          <cell r="J206">
            <v>160000</v>
          </cell>
          <cell r="K206" t="str">
            <v xml:space="preserve"> </v>
          </cell>
          <cell r="L206" t="str">
            <v xml:space="preserve"> </v>
          </cell>
          <cell r="M206">
            <v>160000</v>
          </cell>
          <cell r="N206">
            <v>160000</v>
          </cell>
        </row>
        <row r="207">
          <cell r="J207">
            <v>64000</v>
          </cell>
          <cell r="K207" t="str">
            <v xml:space="preserve"> </v>
          </cell>
          <cell r="L207">
            <v>64000</v>
          </cell>
          <cell r="M207" t="str">
            <v xml:space="preserve"> </v>
          </cell>
          <cell r="N207" t="str">
            <v xml:space="preserve"> </v>
          </cell>
        </row>
        <row r="208">
          <cell r="J208">
            <v>80000</v>
          </cell>
          <cell r="K208" t="str">
            <v xml:space="preserve"> </v>
          </cell>
          <cell r="L208">
            <v>80000</v>
          </cell>
          <cell r="M208" t="str">
            <v xml:space="preserve"> </v>
          </cell>
          <cell r="N208" t="str">
            <v xml:space="preserve"> </v>
          </cell>
        </row>
        <row r="209">
          <cell r="J209">
            <v>56000</v>
          </cell>
          <cell r="K209" t="str">
            <v xml:space="preserve"> </v>
          </cell>
          <cell r="L209">
            <v>56000</v>
          </cell>
          <cell r="M209" t="str">
            <v xml:space="preserve"> </v>
          </cell>
          <cell r="N209" t="str">
            <v xml:space="preserve"> </v>
          </cell>
        </row>
        <row r="210">
          <cell r="J210">
            <v>40000</v>
          </cell>
          <cell r="K210" t="str">
            <v xml:space="preserve"> </v>
          </cell>
          <cell r="L210" t="str">
            <v xml:space="preserve"> </v>
          </cell>
          <cell r="M210">
            <v>40000</v>
          </cell>
          <cell r="N210">
            <v>40000</v>
          </cell>
        </row>
        <row r="211">
          <cell r="J211">
            <v>16000</v>
          </cell>
          <cell r="K211" t="str">
            <v xml:space="preserve"> </v>
          </cell>
          <cell r="L211">
            <v>16000</v>
          </cell>
          <cell r="M211" t="str">
            <v xml:space="preserve"> </v>
          </cell>
          <cell r="N211" t="str">
            <v xml:space="preserve"> </v>
          </cell>
        </row>
        <row r="212">
          <cell r="J212">
            <v>80000</v>
          </cell>
          <cell r="K212" t="str">
            <v xml:space="preserve"> </v>
          </cell>
          <cell r="L212" t="str">
            <v xml:space="preserve"> </v>
          </cell>
          <cell r="M212">
            <v>80000</v>
          </cell>
          <cell r="N212">
            <v>80000</v>
          </cell>
        </row>
        <row r="213">
          <cell r="J213">
            <v>80000</v>
          </cell>
          <cell r="K213" t="str">
            <v xml:space="preserve"> </v>
          </cell>
          <cell r="L213">
            <v>80000</v>
          </cell>
          <cell r="M213" t="str">
            <v xml:space="preserve"> </v>
          </cell>
          <cell r="N213" t="str">
            <v xml:space="preserve"> </v>
          </cell>
        </row>
        <row r="214">
          <cell r="J214">
            <v>56000</v>
          </cell>
          <cell r="K214" t="str">
            <v xml:space="preserve"> </v>
          </cell>
          <cell r="L214" t="str">
            <v xml:space="preserve"> </v>
          </cell>
          <cell r="M214">
            <v>56000</v>
          </cell>
          <cell r="N214">
            <v>56000</v>
          </cell>
        </row>
        <row r="215">
          <cell r="J215">
            <v>40000</v>
          </cell>
          <cell r="K215" t="str">
            <v xml:space="preserve"> </v>
          </cell>
          <cell r="L215" t="str">
            <v xml:space="preserve"> </v>
          </cell>
          <cell r="M215">
            <v>40000</v>
          </cell>
          <cell r="N215">
            <v>40000</v>
          </cell>
        </row>
        <row r="216">
          <cell r="J216">
            <v>80000</v>
          </cell>
          <cell r="K216" t="str">
            <v xml:space="preserve"> </v>
          </cell>
          <cell r="L216" t="str">
            <v xml:space="preserve"> </v>
          </cell>
          <cell r="M216">
            <v>80000</v>
          </cell>
          <cell r="N216">
            <v>80000</v>
          </cell>
        </row>
        <row r="217">
          <cell r="J217">
            <v>80000</v>
          </cell>
          <cell r="K217" t="str">
            <v xml:space="preserve"> </v>
          </cell>
          <cell r="L217" t="str">
            <v xml:space="preserve"> </v>
          </cell>
          <cell r="M217">
            <v>80000</v>
          </cell>
          <cell r="N217">
            <v>80000</v>
          </cell>
        </row>
        <row r="218">
          <cell r="J218">
            <v>80000</v>
          </cell>
          <cell r="K218" t="str">
            <v xml:space="preserve"> </v>
          </cell>
          <cell r="L218" t="str">
            <v xml:space="preserve"> </v>
          </cell>
          <cell r="M218">
            <v>80000</v>
          </cell>
          <cell r="N218">
            <v>80000</v>
          </cell>
        </row>
        <row r="219">
          <cell r="J219">
            <v>120000</v>
          </cell>
          <cell r="K219" t="str">
            <v xml:space="preserve"> </v>
          </cell>
          <cell r="L219">
            <v>120000</v>
          </cell>
          <cell r="M219" t="str">
            <v xml:space="preserve"> </v>
          </cell>
          <cell r="N219" t="str">
            <v xml:space="preserve"> </v>
          </cell>
        </row>
        <row r="220">
          <cell r="J220">
            <v>40000</v>
          </cell>
          <cell r="K220" t="str">
            <v xml:space="preserve"> </v>
          </cell>
          <cell r="L220" t="str">
            <v xml:space="preserve"> </v>
          </cell>
          <cell r="M220">
            <v>40000</v>
          </cell>
          <cell r="N220">
            <v>40000</v>
          </cell>
        </row>
        <row r="221">
          <cell r="J221">
            <v>72000</v>
          </cell>
          <cell r="K221" t="str">
            <v xml:space="preserve"> </v>
          </cell>
          <cell r="L221">
            <v>72000</v>
          </cell>
          <cell r="M221" t="str">
            <v xml:space="preserve"> </v>
          </cell>
          <cell r="N221" t="str">
            <v xml:space="preserve"> </v>
          </cell>
        </row>
        <row r="222">
          <cell r="J222">
            <v>96000</v>
          </cell>
          <cell r="K222" t="str">
            <v xml:space="preserve"> </v>
          </cell>
          <cell r="L222">
            <v>96000</v>
          </cell>
          <cell r="M222" t="str">
            <v xml:space="preserve"> </v>
          </cell>
          <cell r="N222" t="str">
            <v xml:space="preserve"> </v>
          </cell>
        </row>
        <row r="223">
          <cell r="J223">
            <v>40000</v>
          </cell>
          <cell r="K223" t="str">
            <v xml:space="preserve"> </v>
          </cell>
          <cell r="L223" t="str">
            <v xml:space="preserve"> </v>
          </cell>
          <cell r="M223">
            <v>40000</v>
          </cell>
          <cell r="N223">
            <v>40000</v>
          </cell>
        </row>
        <row r="224">
          <cell r="J224">
            <v>80000</v>
          </cell>
          <cell r="K224" t="str">
            <v xml:space="preserve"> </v>
          </cell>
          <cell r="L224" t="str">
            <v xml:space="preserve"> </v>
          </cell>
          <cell r="M224">
            <v>80000</v>
          </cell>
          <cell r="N224">
            <v>80000</v>
          </cell>
        </row>
        <row r="225">
          <cell r="J225">
            <v>40000</v>
          </cell>
          <cell r="K225" t="str">
            <v xml:space="preserve"> </v>
          </cell>
          <cell r="L225">
            <v>5680</v>
          </cell>
          <cell r="M225">
            <v>34320</v>
          </cell>
          <cell r="N225">
            <v>34320</v>
          </cell>
        </row>
        <row r="226">
          <cell r="J226">
            <v>80000</v>
          </cell>
          <cell r="K226" t="str">
            <v xml:space="preserve"> </v>
          </cell>
          <cell r="L226">
            <v>40000</v>
          </cell>
          <cell r="M226">
            <v>40000</v>
          </cell>
          <cell r="N226">
            <v>40000</v>
          </cell>
        </row>
        <row r="227">
          <cell r="J227">
            <v>120000</v>
          </cell>
          <cell r="K227" t="str">
            <v xml:space="preserve"> </v>
          </cell>
          <cell r="L227" t="str">
            <v xml:space="preserve"> </v>
          </cell>
          <cell r="M227">
            <v>120000</v>
          </cell>
          <cell r="N227">
            <v>120000</v>
          </cell>
        </row>
        <row r="228">
          <cell r="J228">
            <v>40000</v>
          </cell>
          <cell r="K228" t="str">
            <v xml:space="preserve"> </v>
          </cell>
          <cell r="L228" t="str">
            <v xml:space="preserve"> </v>
          </cell>
          <cell r="M228">
            <v>40000</v>
          </cell>
          <cell r="N228">
            <v>40000</v>
          </cell>
        </row>
        <row r="229">
          <cell r="J229">
            <v>160000</v>
          </cell>
          <cell r="K229" t="str">
            <v xml:space="preserve"> </v>
          </cell>
          <cell r="L229">
            <v>160000</v>
          </cell>
          <cell r="M229" t="str">
            <v xml:space="preserve"> </v>
          </cell>
          <cell r="N229" t="str">
            <v xml:space="preserve"> </v>
          </cell>
        </row>
        <row r="230">
          <cell r="J230">
            <v>80000</v>
          </cell>
          <cell r="K230" t="str">
            <v xml:space="preserve"> </v>
          </cell>
          <cell r="L230" t="str">
            <v xml:space="preserve"> </v>
          </cell>
          <cell r="M230">
            <v>80000</v>
          </cell>
          <cell r="N230">
            <v>80000</v>
          </cell>
        </row>
        <row r="231">
          <cell r="J231">
            <v>40000</v>
          </cell>
          <cell r="K231" t="str">
            <v xml:space="preserve"> </v>
          </cell>
          <cell r="L231" t="str">
            <v xml:space="preserve"> </v>
          </cell>
          <cell r="M231">
            <v>40000</v>
          </cell>
          <cell r="N231">
            <v>40000</v>
          </cell>
        </row>
        <row r="232">
          <cell r="J232">
            <v>80000</v>
          </cell>
          <cell r="K232" t="str">
            <v xml:space="preserve"> </v>
          </cell>
          <cell r="L232">
            <v>80000</v>
          </cell>
          <cell r="M232" t="str">
            <v xml:space="preserve"> </v>
          </cell>
          <cell r="N232" t="str">
            <v xml:space="preserve"> </v>
          </cell>
        </row>
        <row r="233">
          <cell r="J233">
            <v>80000</v>
          </cell>
          <cell r="K233" t="str">
            <v xml:space="preserve"> </v>
          </cell>
          <cell r="L233" t="str">
            <v xml:space="preserve"> </v>
          </cell>
          <cell r="M233">
            <v>80000</v>
          </cell>
          <cell r="N233">
            <v>80000</v>
          </cell>
        </row>
        <row r="234">
          <cell r="J234">
            <v>80000</v>
          </cell>
          <cell r="K234" t="str">
            <v xml:space="preserve"> </v>
          </cell>
          <cell r="L234" t="str">
            <v xml:space="preserve"> </v>
          </cell>
          <cell r="M234">
            <v>80000</v>
          </cell>
          <cell r="N234">
            <v>80000</v>
          </cell>
        </row>
        <row r="235">
          <cell r="J235">
            <v>72000</v>
          </cell>
          <cell r="K235" t="str">
            <v xml:space="preserve"> </v>
          </cell>
          <cell r="L235">
            <v>72000</v>
          </cell>
          <cell r="M235" t="str">
            <v xml:space="preserve"> </v>
          </cell>
          <cell r="N235" t="str">
            <v xml:space="preserve"> </v>
          </cell>
        </row>
        <row r="236">
          <cell r="J236">
            <v>96000</v>
          </cell>
          <cell r="K236" t="str">
            <v xml:space="preserve"> </v>
          </cell>
          <cell r="L236" t="str">
            <v xml:space="preserve"> </v>
          </cell>
          <cell r="M236">
            <v>96000</v>
          </cell>
          <cell r="N236">
            <v>96000</v>
          </cell>
        </row>
        <row r="237">
          <cell r="J237">
            <v>80000</v>
          </cell>
          <cell r="K237" t="str">
            <v xml:space="preserve"> </v>
          </cell>
          <cell r="L237" t="str">
            <v xml:space="preserve"> </v>
          </cell>
          <cell r="M237">
            <v>80000</v>
          </cell>
          <cell r="N237">
            <v>80000</v>
          </cell>
        </row>
        <row r="238">
          <cell r="J238">
            <v>200000</v>
          </cell>
          <cell r="K238" t="str">
            <v xml:space="preserve"> </v>
          </cell>
          <cell r="L238" t="str">
            <v xml:space="preserve"> </v>
          </cell>
          <cell r="M238">
            <v>200000</v>
          </cell>
          <cell r="N238">
            <v>200000</v>
          </cell>
        </row>
        <row r="239">
          <cell r="J239">
            <v>56000</v>
          </cell>
          <cell r="K239" t="str">
            <v xml:space="preserve"> </v>
          </cell>
          <cell r="L239" t="str">
            <v xml:space="preserve"> </v>
          </cell>
          <cell r="M239">
            <v>56000</v>
          </cell>
          <cell r="N239">
            <v>56000</v>
          </cell>
        </row>
        <row r="240">
          <cell r="J240">
            <v>80000</v>
          </cell>
          <cell r="K240" t="str">
            <v xml:space="preserve"> </v>
          </cell>
          <cell r="L240" t="str">
            <v xml:space="preserve"> </v>
          </cell>
          <cell r="M240">
            <v>80000</v>
          </cell>
          <cell r="N240">
            <v>80000</v>
          </cell>
        </row>
        <row r="241">
          <cell r="J241">
            <v>80000</v>
          </cell>
          <cell r="K241" t="str">
            <v xml:space="preserve"> </v>
          </cell>
          <cell r="L241">
            <v>24000</v>
          </cell>
          <cell r="M241">
            <v>56000</v>
          </cell>
          <cell r="N241">
            <v>56000</v>
          </cell>
        </row>
        <row r="242">
          <cell r="J242">
            <v>4880000</v>
          </cell>
          <cell r="K242" t="str">
            <v xml:space="preserve"> </v>
          </cell>
          <cell r="L242">
            <v>2728000</v>
          </cell>
          <cell r="M242">
            <v>2152000</v>
          </cell>
          <cell r="N242">
            <v>2152000</v>
          </cell>
        </row>
        <row r="243">
          <cell r="J243">
            <v>80000</v>
          </cell>
          <cell r="K243" t="str">
            <v xml:space="preserve"> </v>
          </cell>
          <cell r="L243" t="str">
            <v xml:space="preserve"> </v>
          </cell>
          <cell r="M243">
            <v>80000</v>
          </cell>
          <cell r="N243">
            <v>80000</v>
          </cell>
        </row>
        <row r="244">
          <cell r="J244">
            <v>736000</v>
          </cell>
          <cell r="K244" t="str">
            <v xml:space="preserve"> </v>
          </cell>
          <cell r="L244" t="str">
            <v xml:space="preserve"> </v>
          </cell>
          <cell r="M244">
            <v>736000</v>
          </cell>
          <cell r="N244">
            <v>736000</v>
          </cell>
        </row>
        <row r="245">
          <cell r="J245">
            <v>40000</v>
          </cell>
          <cell r="K245" t="str">
            <v xml:space="preserve"> </v>
          </cell>
          <cell r="L245" t="str">
            <v xml:space="preserve"> </v>
          </cell>
          <cell r="M245">
            <v>40000</v>
          </cell>
          <cell r="N245">
            <v>40000</v>
          </cell>
        </row>
        <row r="246">
          <cell r="J246">
            <v>96000</v>
          </cell>
          <cell r="K246" t="str">
            <v xml:space="preserve"> </v>
          </cell>
          <cell r="L246" t="str">
            <v xml:space="preserve"> </v>
          </cell>
          <cell r="M246">
            <v>96000</v>
          </cell>
          <cell r="N246">
            <v>96000</v>
          </cell>
        </row>
        <row r="247">
          <cell r="J247">
            <v>32000</v>
          </cell>
          <cell r="K247" t="str">
            <v xml:space="preserve"> </v>
          </cell>
          <cell r="L247" t="str">
            <v xml:space="preserve"> </v>
          </cell>
          <cell r="M247">
            <v>32000</v>
          </cell>
          <cell r="N247">
            <v>32000</v>
          </cell>
        </row>
        <row r="248">
          <cell r="J248">
            <v>120000</v>
          </cell>
          <cell r="K248" t="str">
            <v xml:space="preserve"> </v>
          </cell>
          <cell r="L248" t="str">
            <v xml:space="preserve"> </v>
          </cell>
          <cell r="M248">
            <v>120000</v>
          </cell>
          <cell r="N248">
            <v>120000</v>
          </cell>
        </row>
        <row r="249">
          <cell r="J249">
            <v>240000</v>
          </cell>
          <cell r="K249" t="str">
            <v xml:space="preserve"> </v>
          </cell>
          <cell r="L249">
            <v>240000</v>
          </cell>
          <cell r="M249" t="str">
            <v xml:space="preserve"> </v>
          </cell>
          <cell r="N249" t="str">
            <v xml:space="preserve"> </v>
          </cell>
        </row>
        <row r="250">
          <cell r="J250">
            <v>40000</v>
          </cell>
          <cell r="K250" t="str">
            <v xml:space="preserve"> </v>
          </cell>
          <cell r="L250" t="str">
            <v xml:space="preserve"> </v>
          </cell>
          <cell r="M250">
            <v>40000</v>
          </cell>
          <cell r="N250">
            <v>40000</v>
          </cell>
        </row>
        <row r="251">
          <cell r="J251">
            <v>160000</v>
          </cell>
          <cell r="K251" t="str">
            <v xml:space="preserve"> </v>
          </cell>
          <cell r="L251">
            <v>160000</v>
          </cell>
          <cell r="M251" t="str">
            <v xml:space="preserve"> </v>
          </cell>
          <cell r="N251" t="str">
            <v xml:space="preserve"> </v>
          </cell>
        </row>
        <row r="252">
          <cell r="J252">
            <v>464000</v>
          </cell>
          <cell r="K252" t="str">
            <v xml:space="preserve"> </v>
          </cell>
          <cell r="L252">
            <v>151898.81</v>
          </cell>
          <cell r="M252">
            <v>312101.19</v>
          </cell>
          <cell r="N252">
            <v>312101.19</v>
          </cell>
        </row>
        <row r="253">
          <cell r="J253">
            <v>40000</v>
          </cell>
          <cell r="K253" t="str">
            <v xml:space="preserve"> </v>
          </cell>
          <cell r="L253">
            <v>40000</v>
          </cell>
          <cell r="M253" t="str">
            <v xml:space="preserve"> </v>
          </cell>
          <cell r="N253" t="str">
            <v xml:space="preserve"> </v>
          </cell>
        </row>
        <row r="254">
          <cell r="J254">
            <v>80000</v>
          </cell>
          <cell r="K254" t="str">
            <v xml:space="preserve"> </v>
          </cell>
          <cell r="L254">
            <v>80000</v>
          </cell>
          <cell r="M254" t="str">
            <v xml:space="preserve"> </v>
          </cell>
          <cell r="N254" t="str">
            <v xml:space="preserve"> </v>
          </cell>
        </row>
        <row r="255">
          <cell r="J255">
            <v>160000</v>
          </cell>
          <cell r="K255" t="str">
            <v xml:space="preserve"> </v>
          </cell>
          <cell r="L255" t="str">
            <v xml:space="preserve"> </v>
          </cell>
          <cell r="M255">
            <v>160000</v>
          </cell>
          <cell r="N255">
            <v>160000</v>
          </cell>
        </row>
        <row r="256">
          <cell r="J256">
            <v>40000</v>
          </cell>
          <cell r="K256" t="str">
            <v xml:space="preserve"> </v>
          </cell>
          <cell r="L256" t="str">
            <v xml:space="preserve"> </v>
          </cell>
          <cell r="M256">
            <v>40000</v>
          </cell>
          <cell r="N256">
            <v>40000</v>
          </cell>
        </row>
        <row r="257">
          <cell r="J257">
            <v>100000</v>
          </cell>
          <cell r="K257" t="str">
            <v xml:space="preserve"> </v>
          </cell>
          <cell r="L257" t="str">
            <v xml:space="preserve"> </v>
          </cell>
          <cell r="M257">
            <v>100000</v>
          </cell>
          <cell r="N257">
            <v>100000</v>
          </cell>
        </row>
        <row r="258">
          <cell r="J258">
            <v>40000</v>
          </cell>
          <cell r="K258" t="str">
            <v xml:space="preserve"> </v>
          </cell>
          <cell r="L258" t="str">
            <v xml:space="preserve"> </v>
          </cell>
          <cell r="M258">
            <v>40000</v>
          </cell>
          <cell r="N258">
            <v>40000</v>
          </cell>
        </row>
        <row r="259">
          <cell r="J259">
            <v>100000</v>
          </cell>
          <cell r="K259" t="str">
            <v xml:space="preserve"> </v>
          </cell>
          <cell r="L259" t="str">
            <v xml:space="preserve"> </v>
          </cell>
          <cell r="M259">
            <v>100000</v>
          </cell>
          <cell r="N259">
            <v>100000</v>
          </cell>
        </row>
        <row r="260">
          <cell r="J260">
            <v>120000</v>
          </cell>
          <cell r="K260" t="str">
            <v xml:space="preserve"> </v>
          </cell>
          <cell r="L260">
            <v>120000</v>
          </cell>
          <cell r="M260" t="str">
            <v xml:space="preserve"> </v>
          </cell>
          <cell r="N260" t="str">
            <v xml:space="preserve"> </v>
          </cell>
        </row>
        <row r="261">
          <cell r="J261">
            <v>80000</v>
          </cell>
          <cell r="K261" t="str">
            <v xml:space="preserve"> </v>
          </cell>
          <cell r="L261" t="str">
            <v xml:space="preserve"> </v>
          </cell>
          <cell r="M261">
            <v>80000</v>
          </cell>
          <cell r="N261">
            <v>80000</v>
          </cell>
        </row>
        <row r="262">
          <cell r="J262">
            <v>88000</v>
          </cell>
          <cell r="K262" t="str">
            <v xml:space="preserve"> </v>
          </cell>
          <cell r="L262" t="str">
            <v xml:space="preserve"> </v>
          </cell>
          <cell r="M262">
            <v>88000</v>
          </cell>
          <cell r="N262">
            <v>88000</v>
          </cell>
        </row>
        <row r="263">
          <cell r="J263">
            <v>56000</v>
          </cell>
          <cell r="K263" t="str">
            <v xml:space="preserve"> </v>
          </cell>
          <cell r="L263" t="str">
            <v xml:space="preserve"> </v>
          </cell>
          <cell r="M263">
            <v>56000</v>
          </cell>
          <cell r="N263">
            <v>56000</v>
          </cell>
        </row>
        <row r="264">
          <cell r="J264">
            <v>240000</v>
          </cell>
          <cell r="K264" t="str">
            <v xml:space="preserve"> </v>
          </cell>
          <cell r="L264">
            <v>240000</v>
          </cell>
          <cell r="M264" t="str">
            <v xml:space="preserve"> </v>
          </cell>
          <cell r="N264" t="str">
            <v xml:space="preserve"> </v>
          </cell>
        </row>
        <row r="265">
          <cell r="J265">
            <v>240000</v>
          </cell>
          <cell r="K265" t="str">
            <v xml:space="preserve"> </v>
          </cell>
          <cell r="L265" t="str">
            <v xml:space="preserve"> </v>
          </cell>
          <cell r="M265">
            <v>240000</v>
          </cell>
          <cell r="N265">
            <v>240000</v>
          </cell>
        </row>
        <row r="266">
          <cell r="J266">
            <v>80000</v>
          </cell>
          <cell r="K266" t="str">
            <v xml:space="preserve"> </v>
          </cell>
          <cell r="L266">
            <v>364.66</v>
          </cell>
          <cell r="M266">
            <v>79635.34</v>
          </cell>
          <cell r="N266">
            <v>79635.34</v>
          </cell>
        </row>
        <row r="267">
          <cell r="J267">
            <v>56000</v>
          </cell>
          <cell r="K267" t="str">
            <v xml:space="preserve"> </v>
          </cell>
          <cell r="L267">
            <v>56000</v>
          </cell>
          <cell r="M267" t="str">
            <v xml:space="preserve"> </v>
          </cell>
          <cell r="N267" t="str">
            <v xml:space="preserve"> </v>
          </cell>
        </row>
        <row r="268">
          <cell r="J268">
            <v>120000</v>
          </cell>
          <cell r="K268" t="str">
            <v xml:space="preserve"> </v>
          </cell>
          <cell r="L268" t="str">
            <v xml:space="preserve"> </v>
          </cell>
          <cell r="M268">
            <v>120000</v>
          </cell>
          <cell r="N268">
            <v>120000</v>
          </cell>
        </row>
        <row r="269">
          <cell r="J269">
            <v>32000</v>
          </cell>
          <cell r="K269" t="str">
            <v xml:space="preserve"> </v>
          </cell>
          <cell r="L269" t="str">
            <v xml:space="preserve"> </v>
          </cell>
          <cell r="M269">
            <v>32000</v>
          </cell>
          <cell r="N269">
            <v>32000</v>
          </cell>
        </row>
        <row r="270">
          <cell r="J270">
            <v>160000</v>
          </cell>
          <cell r="K270" t="str">
            <v xml:space="preserve"> </v>
          </cell>
          <cell r="L270">
            <v>160000</v>
          </cell>
          <cell r="M270" t="str">
            <v xml:space="preserve"> </v>
          </cell>
          <cell r="N270" t="str">
            <v xml:space="preserve"> </v>
          </cell>
        </row>
        <row r="271">
          <cell r="J271">
            <v>120000</v>
          </cell>
          <cell r="K271" t="str">
            <v xml:space="preserve"> </v>
          </cell>
          <cell r="L271">
            <v>120000</v>
          </cell>
          <cell r="M271" t="str">
            <v xml:space="preserve"> </v>
          </cell>
          <cell r="N271" t="str">
            <v xml:space="preserve"> </v>
          </cell>
        </row>
        <row r="272">
          <cell r="J272">
            <v>80000</v>
          </cell>
          <cell r="K272" t="str">
            <v xml:space="preserve"> </v>
          </cell>
          <cell r="L272" t="str">
            <v xml:space="preserve"> </v>
          </cell>
          <cell r="M272">
            <v>80000</v>
          </cell>
          <cell r="N272">
            <v>80000</v>
          </cell>
        </row>
        <row r="273">
          <cell r="J273">
            <v>64000</v>
          </cell>
          <cell r="K273" t="str">
            <v xml:space="preserve"> </v>
          </cell>
          <cell r="L273">
            <v>64000</v>
          </cell>
          <cell r="M273" t="str">
            <v xml:space="preserve"> </v>
          </cell>
          <cell r="N273" t="str">
            <v xml:space="preserve"> </v>
          </cell>
        </row>
        <row r="274">
          <cell r="J274">
            <v>64000</v>
          </cell>
          <cell r="K274" t="str">
            <v xml:space="preserve"> </v>
          </cell>
          <cell r="L274" t="str">
            <v xml:space="preserve"> </v>
          </cell>
          <cell r="M274">
            <v>64000</v>
          </cell>
          <cell r="N274">
            <v>64000</v>
          </cell>
        </row>
        <row r="275">
          <cell r="J275">
            <v>64000</v>
          </cell>
          <cell r="K275" t="str">
            <v xml:space="preserve"> </v>
          </cell>
          <cell r="L275" t="str">
            <v xml:space="preserve"> </v>
          </cell>
          <cell r="M275">
            <v>64000</v>
          </cell>
          <cell r="N275">
            <v>64000</v>
          </cell>
        </row>
        <row r="276">
          <cell r="J276">
            <v>320000</v>
          </cell>
          <cell r="K276" t="str">
            <v xml:space="preserve"> </v>
          </cell>
          <cell r="L276" t="str">
            <v xml:space="preserve"> </v>
          </cell>
          <cell r="M276">
            <v>320000</v>
          </cell>
          <cell r="N276">
            <v>320000</v>
          </cell>
        </row>
        <row r="277">
          <cell r="J277">
            <v>96000</v>
          </cell>
          <cell r="K277" t="str">
            <v xml:space="preserve"> </v>
          </cell>
          <cell r="L277">
            <v>96000</v>
          </cell>
          <cell r="M277" t="str">
            <v xml:space="preserve"> </v>
          </cell>
          <cell r="N277" t="str">
            <v xml:space="preserve"> </v>
          </cell>
        </row>
        <row r="278">
          <cell r="J278">
            <v>96000</v>
          </cell>
          <cell r="K278" t="str">
            <v xml:space="preserve"> </v>
          </cell>
          <cell r="L278" t="str">
            <v xml:space="preserve"> </v>
          </cell>
          <cell r="M278">
            <v>96000</v>
          </cell>
          <cell r="N278">
            <v>96000</v>
          </cell>
        </row>
        <row r="279">
          <cell r="J279">
            <v>96000</v>
          </cell>
          <cell r="K279" t="str">
            <v xml:space="preserve"> </v>
          </cell>
          <cell r="L279" t="str">
            <v xml:space="preserve"> </v>
          </cell>
          <cell r="M279">
            <v>96000</v>
          </cell>
          <cell r="N279">
            <v>96000</v>
          </cell>
        </row>
        <row r="280">
          <cell r="J280">
            <v>80000</v>
          </cell>
          <cell r="K280" t="str">
            <v xml:space="preserve"> </v>
          </cell>
          <cell r="L280" t="str">
            <v xml:space="preserve"> </v>
          </cell>
          <cell r="M280">
            <v>80000</v>
          </cell>
          <cell r="N280">
            <v>80000</v>
          </cell>
        </row>
        <row r="281">
          <cell r="J281">
            <v>120000</v>
          </cell>
          <cell r="K281" t="str">
            <v xml:space="preserve"> </v>
          </cell>
          <cell r="L281" t="str">
            <v xml:space="preserve"> </v>
          </cell>
          <cell r="M281">
            <v>120000</v>
          </cell>
          <cell r="N281">
            <v>120000</v>
          </cell>
        </row>
        <row r="282">
          <cell r="J282">
            <v>400000</v>
          </cell>
          <cell r="K282" t="str">
            <v xml:space="preserve"> </v>
          </cell>
          <cell r="L282" t="str">
            <v xml:space="preserve"> </v>
          </cell>
          <cell r="M282">
            <v>400000</v>
          </cell>
          <cell r="N282">
            <v>400000</v>
          </cell>
        </row>
        <row r="283">
          <cell r="J283">
            <v>100000</v>
          </cell>
          <cell r="K283" t="str">
            <v xml:space="preserve"> </v>
          </cell>
          <cell r="L283">
            <v>100000</v>
          </cell>
          <cell r="M283" t="str">
            <v xml:space="preserve"> </v>
          </cell>
          <cell r="N283" t="str">
            <v xml:space="preserve"> </v>
          </cell>
        </row>
        <row r="284">
          <cell r="J284">
            <v>80000</v>
          </cell>
          <cell r="K284" t="str">
            <v xml:space="preserve"> </v>
          </cell>
          <cell r="L284">
            <v>80000</v>
          </cell>
          <cell r="M284" t="str">
            <v xml:space="preserve"> </v>
          </cell>
          <cell r="N284" t="str">
            <v xml:space="preserve"> </v>
          </cell>
        </row>
        <row r="285">
          <cell r="J285">
            <v>80000</v>
          </cell>
          <cell r="K285" t="str">
            <v xml:space="preserve"> </v>
          </cell>
          <cell r="L285" t="str">
            <v xml:space="preserve"> </v>
          </cell>
          <cell r="M285">
            <v>80000</v>
          </cell>
          <cell r="N285">
            <v>80000</v>
          </cell>
        </row>
        <row r="286">
          <cell r="J286">
            <v>80000</v>
          </cell>
          <cell r="K286" t="str">
            <v xml:space="preserve"> </v>
          </cell>
          <cell r="L286">
            <v>80000</v>
          </cell>
          <cell r="M286" t="str">
            <v xml:space="preserve"> </v>
          </cell>
          <cell r="N286" t="str">
            <v xml:space="preserve"> </v>
          </cell>
        </row>
        <row r="287">
          <cell r="J287">
            <v>40000</v>
          </cell>
          <cell r="K287" t="str">
            <v xml:space="preserve"> </v>
          </cell>
          <cell r="L287">
            <v>40000</v>
          </cell>
          <cell r="M287" t="str">
            <v xml:space="preserve"> </v>
          </cell>
          <cell r="N287" t="str">
            <v xml:space="preserve"> </v>
          </cell>
        </row>
        <row r="288">
          <cell r="J288">
            <v>80000</v>
          </cell>
          <cell r="K288" t="str">
            <v xml:space="preserve"> </v>
          </cell>
          <cell r="L288" t="str">
            <v xml:space="preserve"> </v>
          </cell>
          <cell r="M288">
            <v>80000</v>
          </cell>
          <cell r="N288">
            <v>80000</v>
          </cell>
        </row>
        <row r="289">
          <cell r="J289">
            <v>124000</v>
          </cell>
          <cell r="K289" t="str">
            <v xml:space="preserve"> </v>
          </cell>
          <cell r="L289">
            <v>124000</v>
          </cell>
          <cell r="M289" t="str">
            <v xml:space="preserve"> </v>
          </cell>
          <cell r="N289" t="str">
            <v xml:space="preserve"> </v>
          </cell>
        </row>
        <row r="290">
          <cell r="J290">
            <v>80000</v>
          </cell>
          <cell r="K290" t="str">
            <v xml:space="preserve"> </v>
          </cell>
          <cell r="L290" t="str">
            <v xml:space="preserve"> </v>
          </cell>
          <cell r="M290">
            <v>80000</v>
          </cell>
          <cell r="N290">
            <v>80000</v>
          </cell>
        </row>
        <row r="291">
          <cell r="J291">
            <v>60000</v>
          </cell>
          <cell r="K291" t="str">
            <v xml:space="preserve"> </v>
          </cell>
          <cell r="L291">
            <v>60000</v>
          </cell>
          <cell r="M291" t="str">
            <v xml:space="preserve"> </v>
          </cell>
          <cell r="N291" t="str">
            <v xml:space="preserve"> </v>
          </cell>
        </row>
        <row r="292">
          <cell r="J292">
            <v>120000</v>
          </cell>
          <cell r="K292" t="str">
            <v xml:space="preserve"> </v>
          </cell>
          <cell r="L292" t="str">
            <v xml:space="preserve"> </v>
          </cell>
          <cell r="M292">
            <v>120000</v>
          </cell>
          <cell r="N292">
            <v>120000</v>
          </cell>
        </row>
        <row r="293">
          <cell r="J293">
            <v>80000</v>
          </cell>
          <cell r="K293" t="str">
            <v xml:space="preserve"> </v>
          </cell>
          <cell r="L293">
            <v>80000</v>
          </cell>
          <cell r="M293" t="str">
            <v xml:space="preserve"> </v>
          </cell>
          <cell r="N293" t="str">
            <v xml:space="preserve"> </v>
          </cell>
        </row>
        <row r="294">
          <cell r="J294">
            <v>104000</v>
          </cell>
          <cell r="K294" t="str">
            <v xml:space="preserve"> </v>
          </cell>
          <cell r="L294" t="str">
            <v xml:space="preserve"> </v>
          </cell>
          <cell r="M294">
            <v>104000</v>
          </cell>
          <cell r="N294">
            <v>104000</v>
          </cell>
        </row>
        <row r="295">
          <cell r="J295">
            <v>40000</v>
          </cell>
          <cell r="K295" t="str">
            <v xml:space="preserve"> </v>
          </cell>
          <cell r="L295" t="str">
            <v xml:space="preserve"> </v>
          </cell>
          <cell r="M295">
            <v>40000</v>
          </cell>
          <cell r="N295">
            <v>40000</v>
          </cell>
        </row>
        <row r="296">
          <cell r="J296">
            <v>80000</v>
          </cell>
          <cell r="K296" t="str">
            <v xml:space="preserve"> </v>
          </cell>
          <cell r="L296" t="str">
            <v xml:space="preserve"> </v>
          </cell>
          <cell r="M296">
            <v>80000</v>
          </cell>
          <cell r="N296">
            <v>80000</v>
          </cell>
        </row>
        <row r="297">
          <cell r="J297">
            <v>80000</v>
          </cell>
          <cell r="K297" t="str">
            <v xml:space="preserve"> </v>
          </cell>
          <cell r="L297">
            <v>80000</v>
          </cell>
          <cell r="M297" t="str">
            <v xml:space="preserve"> </v>
          </cell>
          <cell r="N297" t="str">
            <v xml:space="preserve"> </v>
          </cell>
        </row>
        <row r="298">
          <cell r="J298">
            <v>80000</v>
          </cell>
          <cell r="K298" t="str">
            <v xml:space="preserve"> </v>
          </cell>
          <cell r="L298">
            <v>80000</v>
          </cell>
          <cell r="M298" t="str">
            <v xml:space="preserve"> </v>
          </cell>
          <cell r="N298" t="str">
            <v xml:space="preserve"> </v>
          </cell>
        </row>
        <row r="299">
          <cell r="J299">
            <v>80000</v>
          </cell>
          <cell r="K299" t="str">
            <v xml:space="preserve"> </v>
          </cell>
          <cell r="L299" t="str">
            <v xml:space="preserve"> </v>
          </cell>
          <cell r="M299">
            <v>80000</v>
          </cell>
          <cell r="N299">
            <v>80000</v>
          </cell>
        </row>
        <row r="300">
          <cell r="J300">
            <v>88000</v>
          </cell>
          <cell r="K300" t="str">
            <v xml:space="preserve"> </v>
          </cell>
          <cell r="L300" t="str">
            <v xml:space="preserve"> </v>
          </cell>
          <cell r="M300">
            <v>88000</v>
          </cell>
          <cell r="N300">
            <v>88000</v>
          </cell>
        </row>
        <row r="301">
          <cell r="J301">
            <v>32000</v>
          </cell>
          <cell r="K301" t="str">
            <v xml:space="preserve"> </v>
          </cell>
          <cell r="L301">
            <v>32000</v>
          </cell>
          <cell r="M301" t="str">
            <v xml:space="preserve"> </v>
          </cell>
          <cell r="N301" t="str">
            <v xml:space="preserve"> </v>
          </cell>
        </row>
        <row r="302">
          <cell r="J302">
            <v>40000</v>
          </cell>
          <cell r="K302" t="str">
            <v xml:space="preserve"> </v>
          </cell>
          <cell r="L302">
            <v>40000</v>
          </cell>
          <cell r="M302" t="str">
            <v xml:space="preserve"> </v>
          </cell>
          <cell r="N302" t="str">
            <v xml:space="preserve"> </v>
          </cell>
        </row>
        <row r="303">
          <cell r="J303">
            <v>40000</v>
          </cell>
          <cell r="K303" t="str">
            <v xml:space="preserve"> </v>
          </cell>
          <cell r="L303">
            <v>40000</v>
          </cell>
          <cell r="M303" t="str">
            <v xml:space="preserve"> </v>
          </cell>
          <cell r="N303" t="str">
            <v xml:space="preserve"> </v>
          </cell>
        </row>
        <row r="304">
          <cell r="J304">
            <v>240000</v>
          </cell>
          <cell r="K304" t="str">
            <v xml:space="preserve"> </v>
          </cell>
          <cell r="L304" t="str">
            <v xml:space="preserve"> </v>
          </cell>
          <cell r="M304">
            <v>240000</v>
          </cell>
          <cell r="N304">
            <v>240000</v>
          </cell>
        </row>
        <row r="305">
          <cell r="J305">
            <v>80000</v>
          </cell>
          <cell r="K305" t="str">
            <v xml:space="preserve"> </v>
          </cell>
          <cell r="L305">
            <v>80000</v>
          </cell>
          <cell r="M305" t="str">
            <v xml:space="preserve"> </v>
          </cell>
          <cell r="N305" t="str">
            <v xml:space="preserve"> </v>
          </cell>
        </row>
        <row r="306">
          <cell r="J306">
            <v>80000</v>
          </cell>
          <cell r="K306" t="str">
            <v xml:space="preserve"> </v>
          </cell>
          <cell r="L306" t="str">
            <v xml:space="preserve"> </v>
          </cell>
          <cell r="M306">
            <v>80000</v>
          </cell>
          <cell r="N306">
            <v>80000</v>
          </cell>
        </row>
        <row r="307">
          <cell r="J307">
            <v>120000</v>
          </cell>
          <cell r="K307" t="str">
            <v xml:space="preserve"> </v>
          </cell>
          <cell r="L307" t="str">
            <v xml:space="preserve"> </v>
          </cell>
          <cell r="M307">
            <v>120000</v>
          </cell>
          <cell r="N307">
            <v>120000</v>
          </cell>
        </row>
        <row r="308">
          <cell r="J308">
            <v>40000</v>
          </cell>
          <cell r="K308" t="str">
            <v xml:space="preserve"> </v>
          </cell>
          <cell r="L308" t="str">
            <v xml:space="preserve"> </v>
          </cell>
          <cell r="M308">
            <v>40000</v>
          </cell>
          <cell r="N308">
            <v>40000</v>
          </cell>
        </row>
        <row r="309">
          <cell r="J309">
            <v>64000</v>
          </cell>
          <cell r="K309" t="str">
            <v xml:space="preserve"> </v>
          </cell>
          <cell r="L309">
            <v>64000</v>
          </cell>
          <cell r="M309" t="str">
            <v xml:space="preserve"> </v>
          </cell>
          <cell r="N309" t="str">
            <v xml:space="preserve"> </v>
          </cell>
        </row>
        <row r="310">
          <cell r="J310">
            <v>132800</v>
          </cell>
          <cell r="K310" t="str">
            <v xml:space="preserve"> </v>
          </cell>
          <cell r="L310">
            <v>44000</v>
          </cell>
          <cell r="M310">
            <v>88800</v>
          </cell>
          <cell r="N310">
            <v>88800</v>
          </cell>
        </row>
        <row r="311">
          <cell r="J311">
            <v>64000</v>
          </cell>
          <cell r="K311" t="str">
            <v xml:space="preserve"> </v>
          </cell>
          <cell r="L311" t="str">
            <v xml:space="preserve"> </v>
          </cell>
          <cell r="M311">
            <v>64000</v>
          </cell>
          <cell r="N311">
            <v>64000</v>
          </cell>
        </row>
        <row r="312">
          <cell r="J312">
            <v>160000</v>
          </cell>
          <cell r="K312" t="str">
            <v xml:space="preserve"> </v>
          </cell>
          <cell r="L312" t="str">
            <v xml:space="preserve"> </v>
          </cell>
          <cell r="M312">
            <v>160000</v>
          </cell>
          <cell r="N312">
            <v>160000</v>
          </cell>
        </row>
        <row r="313">
          <cell r="J313">
            <v>48000</v>
          </cell>
          <cell r="K313" t="str">
            <v xml:space="preserve"> </v>
          </cell>
          <cell r="L313" t="str">
            <v xml:space="preserve"> </v>
          </cell>
          <cell r="M313">
            <v>48000</v>
          </cell>
          <cell r="N313">
            <v>48000</v>
          </cell>
        </row>
        <row r="314">
          <cell r="J314">
            <v>40000</v>
          </cell>
          <cell r="K314" t="str">
            <v xml:space="preserve"> </v>
          </cell>
          <cell r="L314">
            <v>40000</v>
          </cell>
          <cell r="M314" t="str">
            <v xml:space="preserve"> </v>
          </cell>
          <cell r="N314" t="str">
            <v xml:space="preserve"> </v>
          </cell>
        </row>
        <row r="315">
          <cell r="J315">
            <v>40000</v>
          </cell>
          <cell r="K315" t="str">
            <v xml:space="preserve"> </v>
          </cell>
          <cell r="L315" t="str">
            <v xml:space="preserve"> </v>
          </cell>
          <cell r="M315">
            <v>40000</v>
          </cell>
          <cell r="N315">
            <v>40000</v>
          </cell>
        </row>
        <row r="316">
          <cell r="J316">
            <v>80000</v>
          </cell>
          <cell r="K316" t="str">
            <v xml:space="preserve"> </v>
          </cell>
          <cell r="L316" t="str">
            <v xml:space="preserve"> </v>
          </cell>
          <cell r="M316">
            <v>80000</v>
          </cell>
          <cell r="N316">
            <v>80000</v>
          </cell>
        </row>
        <row r="317">
          <cell r="J317">
            <v>80000</v>
          </cell>
          <cell r="K317" t="str">
            <v xml:space="preserve"> </v>
          </cell>
          <cell r="L317" t="str">
            <v xml:space="preserve"> </v>
          </cell>
          <cell r="M317">
            <v>80000</v>
          </cell>
          <cell r="N317">
            <v>80000</v>
          </cell>
        </row>
        <row r="318">
          <cell r="J318">
            <v>80000</v>
          </cell>
          <cell r="K318" t="str">
            <v xml:space="preserve"> </v>
          </cell>
          <cell r="L318" t="str">
            <v xml:space="preserve"> </v>
          </cell>
          <cell r="M318">
            <v>80000</v>
          </cell>
          <cell r="N318">
            <v>80000</v>
          </cell>
        </row>
        <row r="319">
          <cell r="J319">
            <v>40000</v>
          </cell>
          <cell r="K319" t="str">
            <v xml:space="preserve"> </v>
          </cell>
          <cell r="L319" t="str">
            <v xml:space="preserve"> </v>
          </cell>
          <cell r="M319">
            <v>40000</v>
          </cell>
          <cell r="N319">
            <v>40000</v>
          </cell>
        </row>
        <row r="320">
          <cell r="J320">
            <v>40000</v>
          </cell>
          <cell r="K320" t="str">
            <v xml:space="preserve"> </v>
          </cell>
          <cell r="L320" t="str">
            <v xml:space="preserve"> </v>
          </cell>
          <cell r="M320">
            <v>40000</v>
          </cell>
          <cell r="N320">
            <v>40000</v>
          </cell>
        </row>
        <row r="321">
          <cell r="J321">
            <v>240000</v>
          </cell>
          <cell r="K321" t="str">
            <v xml:space="preserve"> </v>
          </cell>
          <cell r="L321" t="str">
            <v xml:space="preserve"> </v>
          </cell>
          <cell r="M321">
            <v>240000</v>
          </cell>
          <cell r="N321">
            <v>240000</v>
          </cell>
        </row>
        <row r="322">
          <cell r="J322">
            <v>40000</v>
          </cell>
          <cell r="K322" t="str">
            <v xml:space="preserve"> </v>
          </cell>
          <cell r="L322" t="str">
            <v xml:space="preserve"> </v>
          </cell>
          <cell r="M322">
            <v>40000</v>
          </cell>
          <cell r="N322">
            <v>40000</v>
          </cell>
        </row>
        <row r="323">
          <cell r="J323">
            <v>80000</v>
          </cell>
          <cell r="K323" t="str">
            <v xml:space="preserve"> </v>
          </cell>
          <cell r="L323" t="str">
            <v xml:space="preserve"> </v>
          </cell>
          <cell r="M323">
            <v>80000</v>
          </cell>
          <cell r="N323">
            <v>80000</v>
          </cell>
        </row>
        <row r="324">
          <cell r="J324">
            <v>40000</v>
          </cell>
          <cell r="K324" t="str">
            <v xml:space="preserve"> </v>
          </cell>
          <cell r="L324" t="str">
            <v xml:space="preserve"> </v>
          </cell>
          <cell r="M324">
            <v>40000</v>
          </cell>
          <cell r="N324">
            <v>40000</v>
          </cell>
        </row>
        <row r="325">
          <cell r="J325">
            <v>200000</v>
          </cell>
          <cell r="K325" t="str">
            <v xml:space="preserve"> </v>
          </cell>
          <cell r="L325">
            <v>100000</v>
          </cell>
          <cell r="M325">
            <v>100000</v>
          </cell>
          <cell r="N325">
            <v>100000</v>
          </cell>
        </row>
        <row r="326">
          <cell r="J326">
            <v>112000</v>
          </cell>
          <cell r="K326" t="str">
            <v xml:space="preserve"> </v>
          </cell>
          <cell r="L326" t="str">
            <v xml:space="preserve"> </v>
          </cell>
          <cell r="M326">
            <v>112000</v>
          </cell>
          <cell r="N326">
            <v>112000</v>
          </cell>
        </row>
        <row r="327">
          <cell r="J327">
            <v>160000</v>
          </cell>
          <cell r="K327" t="str">
            <v xml:space="preserve"> </v>
          </cell>
          <cell r="L327" t="str">
            <v xml:space="preserve"> </v>
          </cell>
          <cell r="M327">
            <v>160000</v>
          </cell>
          <cell r="N327">
            <v>160000</v>
          </cell>
        </row>
        <row r="328">
          <cell r="J328">
            <v>80000</v>
          </cell>
          <cell r="K328" t="str">
            <v xml:space="preserve"> </v>
          </cell>
          <cell r="L328" t="str">
            <v xml:space="preserve"> </v>
          </cell>
          <cell r="M328">
            <v>80000</v>
          </cell>
          <cell r="N328">
            <v>80000</v>
          </cell>
        </row>
        <row r="329">
          <cell r="J329">
            <v>160000</v>
          </cell>
          <cell r="K329" t="str">
            <v xml:space="preserve"> </v>
          </cell>
          <cell r="L329" t="str">
            <v xml:space="preserve"> </v>
          </cell>
          <cell r="M329">
            <v>160000</v>
          </cell>
          <cell r="N329">
            <v>160000</v>
          </cell>
        </row>
        <row r="330">
          <cell r="J330">
            <v>120000</v>
          </cell>
          <cell r="K330" t="str">
            <v xml:space="preserve"> </v>
          </cell>
          <cell r="L330" t="str">
            <v xml:space="preserve"> </v>
          </cell>
          <cell r="M330">
            <v>120000</v>
          </cell>
          <cell r="N330">
            <v>120000</v>
          </cell>
        </row>
        <row r="331">
          <cell r="J331">
            <v>72000</v>
          </cell>
          <cell r="K331" t="str">
            <v xml:space="preserve"> </v>
          </cell>
          <cell r="L331" t="str">
            <v xml:space="preserve"> </v>
          </cell>
          <cell r="M331">
            <v>72000</v>
          </cell>
          <cell r="N331">
            <v>72000</v>
          </cell>
        </row>
        <row r="332">
          <cell r="J332">
            <v>120000</v>
          </cell>
          <cell r="K332" t="str">
            <v xml:space="preserve"> </v>
          </cell>
          <cell r="L332">
            <v>10000</v>
          </cell>
          <cell r="M332">
            <v>110000</v>
          </cell>
          <cell r="N332">
            <v>110000</v>
          </cell>
        </row>
        <row r="333">
          <cell r="J333">
            <v>56000</v>
          </cell>
          <cell r="K333" t="str">
            <v xml:space="preserve"> </v>
          </cell>
          <cell r="L333">
            <v>56000</v>
          </cell>
          <cell r="M333" t="str">
            <v xml:space="preserve"> </v>
          </cell>
          <cell r="N333" t="str">
            <v xml:space="preserve"> </v>
          </cell>
        </row>
        <row r="334">
          <cell r="J334">
            <v>40000</v>
          </cell>
          <cell r="K334" t="str">
            <v xml:space="preserve"> </v>
          </cell>
          <cell r="L334" t="str">
            <v xml:space="preserve"> </v>
          </cell>
          <cell r="M334">
            <v>40000</v>
          </cell>
          <cell r="N334">
            <v>40000</v>
          </cell>
        </row>
        <row r="335">
          <cell r="J335">
            <v>80000</v>
          </cell>
          <cell r="K335" t="str">
            <v xml:space="preserve"> </v>
          </cell>
          <cell r="L335" t="str">
            <v xml:space="preserve"> </v>
          </cell>
          <cell r="M335">
            <v>80000</v>
          </cell>
          <cell r="N335">
            <v>80000</v>
          </cell>
        </row>
        <row r="336">
          <cell r="J336">
            <v>176000</v>
          </cell>
          <cell r="K336" t="str">
            <v xml:space="preserve"> </v>
          </cell>
          <cell r="L336">
            <v>12702.96</v>
          </cell>
          <cell r="M336">
            <v>163297.04</v>
          </cell>
          <cell r="N336">
            <v>163297.04</v>
          </cell>
        </row>
        <row r="337">
          <cell r="J337">
            <v>40000</v>
          </cell>
          <cell r="K337" t="str">
            <v xml:space="preserve"> </v>
          </cell>
          <cell r="L337" t="str">
            <v xml:space="preserve"> </v>
          </cell>
          <cell r="M337">
            <v>40000</v>
          </cell>
          <cell r="N337">
            <v>40000</v>
          </cell>
        </row>
        <row r="338">
          <cell r="J338">
            <v>48000</v>
          </cell>
          <cell r="K338" t="str">
            <v xml:space="preserve"> </v>
          </cell>
          <cell r="L338" t="str">
            <v xml:space="preserve"> </v>
          </cell>
          <cell r="M338">
            <v>48000</v>
          </cell>
          <cell r="N338">
            <v>48000</v>
          </cell>
        </row>
        <row r="339">
          <cell r="J339">
            <v>80000</v>
          </cell>
          <cell r="K339" t="str">
            <v xml:space="preserve"> </v>
          </cell>
          <cell r="L339" t="str">
            <v xml:space="preserve"> </v>
          </cell>
          <cell r="M339">
            <v>80000</v>
          </cell>
          <cell r="N339">
            <v>80000</v>
          </cell>
        </row>
        <row r="340">
          <cell r="J340">
            <v>72000</v>
          </cell>
          <cell r="K340" t="str">
            <v xml:space="preserve"> </v>
          </cell>
          <cell r="L340">
            <v>72000</v>
          </cell>
          <cell r="M340" t="str">
            <v xml:space="preserve"> </v>
          </cell>
          <cell r="N340" t="str">
            <v xml:space="preserve"> </v>
          </cell>
        </row>
        <row r="341">
          <cell r="J341">
            <v>72000</v>
          </cell>
          <cell r="K341" t="str">
            <v xml:space="preserve"> </v>
          </cell>
          <cell r="L341">
            <v>72000</v>
          </cell>
          <cell r="M341" t="str">
            <v xml:space="preserve"> </v>
          </cell>
          <cell r="N341" t="str">
            <v xml:space="preserve"> </v>
          </cell>
        </row>
        <row r="342">
          <cell r="J342">
            <v>72000</v>
          </cell>
          <cell r="K342" t="str">
            <v xml:space="preserve"> </v>
          </cell>
          <cell r="L342" t="str">
            <v xml:space="preserve"> </v>
          </cell>
          <cell r="M342">
            <v>72000</v>
          </cell>
          <cell r="N342">
            <v>72000</v>
          </cell>
        </row>
        <row r="343">
          <cell r="J343">
            <v>72000</v>
          </cell>
          <cell r="K343" t="str">
            <v xml:space="preserve"> </v>
          </cell>
          <cell r="L343" t="str">
            <v xml:space="preserve"> </v>
          </cell>
          <cell r="M343">
            <v>72000</v>
          </cell>
          <cell r="N343">
            <v>72000</v>
          </cell>
        </row>
        <row r="344">
          <cell r="J344">
            <v>72000</v>
          </cell>
          <cell r="K344" t="str">
            <v xml:space="preserve"> </v>
          </cell>
          <cell r="L344" t="str">
            <v xml:space="preserve"> </v>
          </cell>
          <cell r="M344">
            <v>72000</v>
          </cell>
          <cell r="N344">
            <v>72000</v>
          </cell>
        </row>
        <row r="345">
          <cell r="J345">
            <v>160000</v>
          </cell>
          <cell r="K345" t="str">
            <v xml:space="preserve"> </v>
          </cell>
          <cell r="L345" t="str">
            <v xml:space="preserve"> </v>
          </cell>
          <cell r="M345">
            <v>160000</v>
          </cell>
          <cell r="N345">
            <v>160000</v>
          </cell>
        </row>
        <row r="346">
          <cell r="J346">
            <v>72000</v>
          </cell>
          <cell r="K346" t="str">
            <v xml:space="preserve"> </v>
          </cell>
          <cell r="L346">
            <v>72000</v>
          </cell>
          <cell r="M346" t="str">
            <v xml:space="preserve"> </v>
          </cell>
          <cell r="N346" t="str">
            <v xml:space="preserve"> </v>
          </cell>
        </row>
        <row r="347">
          <cell r="J347">
            <v>48000</v>
          </cell>
          <cell r="K347" t="str">
            <v xml:space="preserve"> </v>
          </cell>
          <cell r="L347" t="str">
            <v xml:space="preserve"> </v>
          </cell>
          <cell r="M347">
            <v>48000</v>
          </cell>
          <cell r="N347">
            <v>48000</v>
          </cell>
        </row>
        <row r="348">
          <cell r="J348">
            <v>92000</v>
          </cell>
          <cell r="K348" t="str">
            <v xml:space="preserve"> </v>
          </cell>
          <cell r="L348" t="str">
            <v xml:space="preserve"> </v>
          </cell>
          <cell r="M348">
            <v>92000</v>
          </cell>
          <cell r="N348">
            <v>92000</v>
          </cell>
        </row>
        <row r="349">
          <cell r="J349">
            <v>240000</v>
          </cell>
          <cell r="K349" t="str">
            <v xml:space="preserve"> </v>
          </cell>
          <cell r="L349" t="str">
            <v xml:space="preserve"> </v>
          </cell>
          <cell r="M349">
            <v>240000</v>
          </cell>
          <cell r="N349">
            <v>240000</v>
          </cell>
        </row>
        <row r="350">
          <cell r="J350">
            <v>52000</v>
          </cell>
          <cell r="K350" t="str">
            <v xml:space="preserve"> </v>
          </cell>
          <cell r="L350" t="str">
            <v xml:space="preserve"> </v>
          </cell>
          <cell r="M350">
            <v>52000</v>
          </cell>
          <cell r="N350">
            <v>52000</v>
          </cell>
        </row>
        <row r="351">
          <cell r="J351">
            <v>96000</v>
          </cell>
          <cell r="K351" t="str">
            <v xml:space="preserve"> </v>
          </cell>
          <cell r="L351" t="str">
            <v xml:space="preserve"> </v>
          </cell>
          <cell r="M351">
            <v>96000</v>
          </cell>
          <cell r="N351">
            <v>96000</v>
          </cell>
        </row>
        <row r="352">
          <cell r="J352">
            <v>64000</v>
          </cell>
          <cell r="K352" t="str">
            <v xml:space="preserve"> </v>
          </cell>
          <cell r="L352" t="str">
            <v xml:space="preserve"> </v>
          </cell>
          <cell r="M352">
            <v>64000</v>
          </cell>
          <cell r="N352">
            <v>64000</v>
          </cell>
        </row>
        <row r="353">
          <cell r="J353">
            <v>48000</v>
          </cell>
          <cell r="K353" t="str">
            <v xml:space="preserve"> </v>
          </cell>
          <cell r="L353">
            <v>48000</v>
          </cell>
          <cell r="M353" t="str">
            <v xml:space="preserve"> </v>
          </cell>
          <cell r="N353" t="str">
            <v xml:space="preserve"> </v>
          </cell>
        </row>
        <row r="354">
          <cell r="J354">
            <v>80000</v>
          </cell>
          <cell r="K354" t="str">
            <v xml:space="preserve"> </v>
          </cell>
          <cell r="L354" t="str">
            <v xml:space="preserve"> </v>
          </cell>
          <cell r="M354">
            <v>80000</v>
          </cell>
          <cell r="N354">
            <v>80000</v>
          </cell>
        </row>
        <row r="355">
          <cell r="J355">
            <v>80000</v>
          </cell>
          <cell r="K355" t="str">
            <v xml:space="preserve"> </v>
          </cell>
          <cell r="L355" t="str">
            <v xml:space="preserve"> </v>
          </cell>
          <cell r="M355">
            <v>80000</v>
          </cell>
          <cell r="N355">
            <v>80000</v>
          </cell>
        </row>
        <row r="356">
          <cell r="J356">
            <v>160000</v>
          </cell>
          <cell r="K356" t="str">
            <v xml:space="preserve"> </v>
          </cell>
          <cell r="L356" t="str">
            <v xml:space="preserve"> </v>
          </cell>
          <cell r="M356">
            <v>160000</v>
          </cell>
          <cell r="N356">
            <v>160000</v>
          </cell>
        </row>
        <row r="357">
          <cell r="J357">
            <v>160000</v>
          </cell>
          <cell r="K357" t="str">
            <v xml:space="preserve"> </v>
          </cell>
          <cell r="L357" t="str">
            <v xml:space="preserve"> </v>
          </cell>
          <cell r="M357">
            <v>160000</v>
          </cell>
          <cell r="N357">
            <v>160000</v>
          </cell>
        </row>
        <row r="358">
          <cell r="J358">
            <v>80000</v>
          </cell>
          <cell r="K358" t="str">
            <v xml:space="preserve"> </v>
          </cell>
          <cell r="L358" t="str">
            <v xml:space="preserve"> </v>
          </cell>
          <cell r="M358">
            <v>80000</v>
          </cell>
          <cell r="N358">
            <v>80000</v>
          </cell>
        </row>
        <row r="359">
          <cell r="J359">
            <v>80000</v>
          </cell>
          <cell r="K359" t="str">
            <v xml:space="preserve"> </v>
          </cell>
          <cell r="L359" t="str">
            <v xml:space="preserve"> </v>
          </cell>
          <cell r="M359">
            <v>80000</v>
          </cell>
          <cell r="N359">
            <v>80000</v>
          </cell>
        </row>
        <row r="360">
          <cell r="J360">
            <v>80000</v>
          </cell>
          <cell r="K360" t="str">
            <v xml:space="preserve"> </v>
          </cell>
          <cell r="L360" t="str">
            <v xml:space="preserve"> </v>
          </cell>
          <cell r="M360">
            <v>80000</v>
          </cell>
          <cell r="N360">
            <v>80000</v>
          </cell>
        </row>
        <row r="361">
          <cell r="J361">
            <v>160000</v>
          </cell>
          <cell r="K361" t="str">
            <v xml:space="preserve"> </v>
          </cell>
          <cell r="L361" t="str">
            <v xml:space="preserve"> </v>
          </cell>
          <cell r="M361">
            <v>160000</v>
          </cell>
          <cell r="N361">
            <v>160000</v>
          </cell>
        </row>
        <row r="362">
          <cell r="J362">
            <v>80000</v>
          </cell>
          <cell r="K362" t="str">
            <v xml:space="preserve"> </v>
          </cell>
          <cell r="L362">
            <v>80000</v>
          </cell>
          <cell r="M362" t="str">
            <v xml:space="preserve"> </v>
          </cell>
          <cell r="N362" t="str">
            <v xml:space="preserve"> </v>
          </cell>
        </row>
        <row r="363">
          <cell r="J363">
            <v>120000</v>
          </cell>
          <cell r="K363" t="str">
            <v xml:space="preserve"> </v>
          </cell>
          <cell r="L363" t="str">
            <v xml:space="preserve"> </v>
          </cell>
          <cell r="M363">
            <v>120000</v>
          </cell>
          <cell r="N363">
            <v>120000</v>
          </cell>
        </row>
        <row r="364">
          <cell r="J364">
            <v>180000</v>
          </cell>
          <cell r="K364" t="str">
            <v xml:space="preserve"> </v>
          </cell>
          <cell r="L364">
            <v>180000</v>
          </cell>
          <cell r="M364" t="str">
            <v xml:space="preserve"> </v>
          </cell>
          <cell r="N364" t="str">
            <v xml:space="preserve"> </v>
          </cell>
        </row>
        <row r="365">
          <cell r="J365">
            <v>160000</v>
          </cell>
          <cell r="K365" t="str">
            <v xml:space="preserve"> </v>
          </cell>
          <cell r="L365" t="str">
            <v xml:space="preserve"> </v>
          </cell>
          <cell r="M365">
            <v>160000</v>
          </cell>
          <cell r="N365">
            <v>160000</v>
          </cell>
        </row>
        <row r="366">
          <cell r="J366">
            <v>160000</v>
          </cell>
          <cell r="K366" t="str">
            <v xml:space="preserve"> </v>
          </cell>
          <cell r="L366" t="str">
            <v xml:space="preserve"> </v>
          </cell>
          <cell r="M366">
            <v>160000</v>
          </cell>
          <cell r="N366">
            <v>160000</v>
          </cell>
        </row>
        <row r="367">
          <cell r="J367">
            <v>200000</v>
          </cell>
          <cell r="K367" t="str">
            <v xml:space="preserve"> </v>
          </cell>
          <cell r="L367" t="str">
            <v xml:space="preserve"> </v>
          </cell>
          <cell r="M367">
            <v>200000</v>
          </cell>
          <cell r="N367">
            <v>200000</v>
          </cell>
        </row>
        <row r="368">
          <cell r="J368">
            <v>376000</v>
          </cell>
          <cell r="K368" t="str">
            <v xml:space="preserve"> </v>
          </cell>
          <cell r="L368" t="str">
            <v xml:space="preserve"> </v>
          </cell>
          <cell r="M368">
            <v>376000</v>
          </cell>
          <cell r="N368">
            <v>376000</v>
          </cell>
        </row>
        <row r="369">
          <cell r="J369">
            <v>80000</v>
          </cell>
          <cell r="K369" t="str">
            <v xml:space="preserve"> </v>
          </cell>
          <cell r="L369" t="str">
            <v xml:space="preserve"> </v>
          </cell>
          <cell r="M369">
            <v>80000</v>
          </cell>
          <cell r="N369">
            <v>80000</v>
          </cell>
        </row>
        <row r="370">
          <cell r="J370">
            <v>240000</v>
          </cell>
          <cell r="K370" t="str">
            <v xml:space="preserve"> </v>
          </cell>
          <cell r="L370" t="str">
            <v xml:space="preserve"> </v>
          </cell>
          <cell r="M370">
            <v>240000</v>
          </cell>
          <cell r="N370">
            <v>240000</v>
          </cell>
        </row>
        <row r="371">
          <cell r="J371">
            <v>240000</v>
          </cell>
          <cell r="K371" t="str">
            <v xml:space="preserve"> </v>
          </cell>
          <cell r="L371" t="str">
            <v xml:space="preserve"> </v>
          </cell>
          <cell r="M371">
            <v>240000</v>
          </cell>
          <cell r="N371">
            <v>240000</v>
          </cell>
        </row>
        <row r="372">
          <cell r="J372">
            <v>400000</v>
          </cell>
          <cell r="K372" t="str">
            <v xml:space="preserve"> </v>
          </cell>
          <cell r="L372">
            <v>108676.8</v>
          </cell>
          <cell r="M372">
            <v>291323.2</v>
          </cell>
          <cell r="N372">
            <v>291323.2</v>
          </cell>
        </row>
        <row r="373">
          <cell r="J373">
            <v>80000</v>
          </cell>
          <cell r="K373" t="str">
            <v xml:space="preserve"> </v>
          </cell>
          <cell r="L373" t="str">
            <v xml:space="preserve"> </v>
          </cell>
          <cell r="M373">
            <v>80000</v>
          </cell>
          <cell r="N373">
            <v>80000</v>
          </cell>
        </row>
        <row r="374">
          <cell r="J374">
            <v>120000</v>
          </cell>
          <cell r="K374" t="str">
            <v xml:space="preserve"> </v>
          </cell>
          <cell r="L374">
            <v>120000</v>
          </cell>
          <cell r="M374" t="str">
            <v xml:space="preserve"> </v>
          </cell>
          <cell r="N374" t="str">
            <v xml:space="preserve"> </v>
          </cell>
        </row>
        <row r="375">
          <cell r="J375">
            <v>48000</v>
          </cell>
          <cell r="K375" t="str">
            <v xml:space="preserve"> </v>
          </cell>
          <cell r="L375" t="str">
            <v xml:space="preserve"> </v>
          </cell>
          <cell r="M375">
            <v>48000</v>
          </cell>
          <cell r="N375">
            <v>48000</v>
          </cell>
        </row>
        <row r="376">
          <cell r="J376">
            <v>720000</v>
          </cell>
          <cell r="K376" t="str">
            <v xml:space="preserve"> </v>
          </cell>
          <cell r="L376" t="str">
            <v xml:space="preserve"> </v>
          </cell>
          <cell r="M376">
            <v>720000</v>
          </cell>
          <cell r="N376">
            <v>720000</v>
          </cell>
        </row>
        <row r="377">
          <cell r="J377">
            <v>96000</v>
          </cell>
          <cell r="K377" t="str">
            <v xml:space="preserve"> </v>
          </cell>
          <cell r="L377">
            <v>96000</v>
          </cell>
          <cell r="M377" t="str">
            <v xml:space="preserve"> </v>
          </cell>
          <cell r="N377" t="str">
            <v xml:space="preserve"> </v>
          </cell>
        </row>
        <row r="378">
          <cell r="J378">
            <v>40000</v>
          </cell>
          <cell r="K378" t="str">
            <v xml:space="preserve"> </v>
          </cell>
          <cell r="L378" t="str">
            <v xml:space="preserve"> </v>
          </cell>
          <cell r="M378">
            <v>40000</v>
          </cell>
          <cell r="N378">
            <v>40000</v>
          </cell>
        </row>
        <row r="379">
          <cell r="J379">
            <v>80000</v>
          </cell>
          <cell r="K379" t="str">
            <v xml:space="preserve"> </v>
          </cell>
          <cell r="L379" t="str">
            <v xml:space="preserve"> </v>
          </cell>
          <cell r="M379">
            <v>80000</v>
          </cell>
          <cell r="N379">
            <v>80000</v>
          </cell>
        </row>
        <row r="380">
          <cell r="J380">
            <v>64000</v>
          </cell>
          <cell r="K380" t="str">
            <v xml:space="preserve"> </v>
          </cell>
          <cell r="L380" t="str">
            <v xml:space="preserve"> </v>
          </cell>
          <cell r="M380">
            <v>64000</v>
          </cell>
          <cell r="N380">
            <v>64000</v>
          </cell>
        </row>
        <row r="381">
          <cell r="J381">
            <v>80000</v>
          </cell>
          <cell r="K381" t="str">
            <v xml:space="preserve"> </v>
          </cell>
          <cell r="L381" t="str">
            <v xml:space="preserve"> </v>
          </cell>
          <cell r="M381">
            <v>80000</v>
          </cell>
          <cell r="N381">
            <v>80000</v>
          </cell>
        </row>
        <row r="382">
          <cell r="J382">
            <v>40000</v>
          </cell>
          <cell r="K382" t="str">
            <v xml:space="preserve"> </v>
          </cell>
          <cell r="L382" t="str">
            <v xml:space="preserve"> </v>
          </cell>
          <cell r="M382">
            <v>40000</v>
          </cell>
          <cell r="N382">
            <v>40000</v>
          </cell>
        </row>
        <row r="383">
          <cell r="J383">
            <v>64000</v>
          </cell>
          <cell r="K383" t="str">
            <v xml:space="preserve"> </v>
          </cell>
          <cell r="L383" t="str">
            <v xml:space="preserve"> </v>
          </cell>
          <cell r="M383">
            <v>64000</v>
          </cell>
          <cell r="N383">
            <v>64000</v>
          </cell>
        </row>
        <row r="384">
          <cell r="J384">
            <v>136000</v>
          </cell>
          <cell r="K384" t="str">
            <v xml:space="preserve"> </v>
          </cell>
          <cell r="L384">
            <v>136000</v>
          </cell>
          <cell r="M384" t="str">
            <v xml:space="preserve"> </v>
          </cell>
          <cell r="N384" t="str">
            <v xml:space="preserve"> </v>
          </cell>
        </row>
        <row r="385">
          <cell r="J385">
            <v>400000</v>
          </cell>
          <cell r="K385" t="str">
            <v xml:space="preserve"> </v>
          </cell>
          <cell r="L385" t="str">
            <v xml:space="preserve"> </v>
          </cell>
          <cell r="M385">
            <v>400000</v>
          </cell>
          <cell r="N385">
            <v>400000</v>
          </cell>
        </row>
        <row r="386">
          <cell r="J386">
            <v>80000</v>
          </cell>
          <cell r="K386" t="str">
            <v xml:space="preserve"> </v>
          </cell>
          <cell r="L386" t="str">
            <v xml:space="preserve"> </v>
          </cell>
          <cell r="M386">
            <v>80000</v>
          </cell>
          <cell r="N386">
            <v>80000</v>
          </cell>
        </row>
        <row r="387">
          <cell r="J387">
            <v>72000</v>
          </cell>
          <cell r="K387" t="str">
            <v xml:space="preserve"> </v>
          </cell>
          <cell r="L387" t="str">
            <v xml:space="preserve"> </v>
          </cell>
          <cell r="M387">
            <v>72000</v>
          </cell>
          <cell r="N387">
            <v>72000</v>
          </cell>
        </row>
        <row r="388">
          <cell r="J388">
            <v>72000</v>
          </cell>
          <cell r="K388" t="str">
            <v xml:space="preserve"> </v>
          </cell>
          <cell r="L388">
            <v>72000</v>
          </cell>
          <cell r="M388" t="str">
            <v xml:space="preserve"> </v>
          </cell>
          <cell r="N388" t="str">
            <v xml:space="preserve"> </v>
          </cell>
        </row>
        <row r="389">
          <cell r="J389">
            <v>40000</v>
          </cell>
          <cell r="K389" t="str">
            <v xml:space="preserve"> </v>
          </cell>
          <cell r="L389" t="str">
            <v xml:space="preserve"> </v>
          </cell>
          <cell r="M389">
            <v>40000</v>
          </cell>
          <cell r="N389">
            <v>40000</v>
          </cell>
        </row>
        <row r="390">
          <cell r="J390">
            <v>224000</v>
          </cell>
          <cell r="K390" t="str">
            <v xml:space="preserve"> </v>
          </cell>
          <cell r="L390" t="str">
            <v xml:space="preserve"> </v>
          </cell>
          <cell r="M390">
            <v>224000</v>
          </cell>
          <cell r="N390">
            <v>224000</v>
          </cell>
        </row>
        <row r="391">
          <cell r="J391">
            <v>72000</v>
          </cell>
          <cell r="K391" t="str">
            <v xml:space="preserve"> </v>
          </cell>
          <cell r="L391">
            <v>72000</v>
          </cell>
          <cell r="M391" t="str">
            <v xml:space="preserve"> </v>
          </cell>
          <cell r="N391" t="str">
            <v xml:space="preserve"> </v>
          </cell>
        </row>
        <row r="392">
          <cell r="J392">
            <v>320000</v>
          </cell>
          <cell r="K392" t="str">
            <v xml:space="preserve"> </v>
          </cell>
          <cell r="L392">
            <v>200000</v>
          </cell>
          <cell r="M392">
            <v>120000</v>
          </cell>
          <cell r="N392">
            <v>120000</v>
          </cell>
        </row>
        <row r="393">
          <cell r="J393">
            <v>40000</v>
          </cell>
          <cell r="K393" t="str">
            <v xml:space="preserve"> </v>
          </cell>
          <cell r="L393" t="str">
            <v xml:space="preserve"> </v>
          </cell>
          <cell r="M393">
            <v>40000</v>
          </cell>
          <cell r="N393">
            <v>40000</v>
          </cell>
        </row>
        <row r="394">
          <cell r="J394">
            <v>72000</v>
          </cell>
          <cell r="K394" t="str">
            <v xml:space="preserve"> </v>
          </cell>
          <cell r="L394" t="str">
            <v xml:space="preserve"> </v>
          </cell>
          <cell r="M394">
            <v>72000</v>
          </cell>
          <cell r="N394">
            <v>72000</v>
          </cell>
        </row>
        <row r="395">
          <cell r="J395">
            <v>68000</v>
          </cell>
          <cell r="K395" t="str">
            <v xml:space="preserve"> </v>
          </cell>
          <cell r="L395" t="str">
            <v xml:space="preserve"> </v>
          </cell>
          <cell r="M395">
            <v>68000</v>
          </cell>
          <cell r="N395">
            <v>68000</v>
          </cell>
        </row>
        <row r="396">
          <cell r="J396">
            <v>56000</v>
          </cell>
          <cell r="K396" t="str">
            <v xml:space="preserve"> </v>
          </cell>
          <cell r="L396">
            <v>56000</v>
          </cell>
          <cell r="M396" t="str">
            <v xml:space="preserve"> </v>
          </cell>
          <cell r="N396" t="str">
            <v xml:space="preserve"> </v>
          </cell>
        </row>
        <row r="397">
          <cell r="J397">
            <v>80000</v>
          </cell>
          <cell r="K397" t="str">
            <v xml:space="preserve"> </v>
          </cell>
          <cell r="L397">
            <v>80000</v>
          </cell>
          <cell r="M397" t="str">
            <v xml:space="preserve"> </v>
          </cell>
          <cell r="N397" t="str">
            <v xml:space="preserve"> </v>
          </cell>
        </row>
        <row r="398">
          <cell r="J398">
            <v>56000</v>
          </cell>
          <cell r="K398" t="str">
            <v xml:space="preserve"> </v>
          </cell>
          <cell r="L398" t="str">
            <v xml:space="preserve"> </v>
          </cell>
          <cell r="M398">
            <v>56000</v>
          </cell>
          <cell r="N398">
            <v>56000</v>
          </cell>
        </row>
        <row r="399">
          <cell r="J399">
            <v>56000</v>
          </cell>
          <cell r="K399" t="str">
            <v xml:space="preserve"> </v>
          </cell>
          <cell r="L399" t="str">
            <v xml:space="preserve"> </v>
          </cell>
          <cell r="M399">
            <v>56000</v>
          </cell>
          <cell r="N399">
            <v>56000</v>
          </cell>
        </row>
        <row r="400">
          <cell r="J400">
            <v>80000</v>
          </cell>
          <cell r="K400" t="str">
            <v xml:space="preserve"> </v>
          </cell>
          <cell r="L400">
            <v>12800</v>
          </cell>
          <cell r="M400">
            <v>67200</v>
          </cell>
          <cell r="N400">
            <v>67200</v>
          </cell>
        </row>
        <row r="401">
          <cell r="J401">
            <v>56000</v>
          </cell>
          <cell r="K401" t="str">
            <v xml:space="preserve"> </v>
          </cell>
          <cell r="L401" t="str">
            <v xml:space="preserve"> </v>
          </cell>
          <cell r="M401">
            <v>56000</v>
          </cell>
          <cell r="N401">
            <v>56000</v>
          </cell>
        </row>
        <row r="402">
          <cell r="J402">
            <v>80000</v>
          </cell>
          <cell r="K402" t="str">
            <v xml:space="preserve"> </v>
          </cell>
          <cell r="L402">
            <v>80000</v>
          </cell>
          <cell r="M402" t="str">
            <v xml:space="preserve"> </v>
          </cell>
          <cell r="N402" t="str">
            <v xml:space="preserve"> </v>
          </cell>
        </row>
        <row r="403">
          <cell r="J403">
            <v>80000</v>
          </cell>
          <cell r="K403" t="str">
            <v xml:space="preserve"> </v>
          </cell>
          <cell r="L403">
            <v>80000</v>
          </cell>
          <cell r="M403" t="str">
            <v xml:space="preserve"> </v>
          </cell>
          <cell r="N403" t="str">
            <v xml:space="preserve"> </v>
          </cell>
        </row>
        <row r="404">
          <cell r="J404">
            <v>40000</v>
          </cell>
          <cell r="K404" t="str">
            <v xml:space="preserve"> </v>
          </cell>
          <cell r="L404" t="str">
            <v xml:space="preserve"> </v>
          </cell>
          <cell r="M404">
            <v>40000</v>
          </cell>
          <cell r="N404">
            <v>40000</v>
          </cell>
        </row>
        <row r="405">
          <cell r="J405">
            <v>24000</v>
          </cell>
          <cell r="K405" t="str">
            <v xml:space="preserve"> </v>
          </cell>
          <cell r="L405" t="str">
            <v xml:space="preserve"> </v>
          </cell>
          <cell r="M405">
            <v>24000</v>
          </cell>
          <cell r="N405">
            <v>24000</v>
          </cell>
        </row>
        <row r="406">
          <cell r="J406">
            <v>64000</v>
          </cell>
          <cell r="K406" t="str">
            <v xml:space="preserve"> </v>
          </cell>
          <cell r="L406" t="str">
            <v xml:space="preserve"> </v>
          </cell>
          <cell r="M406">
            <v>64000</v>
          </cell>
          <cell r="N406">
            <v>64000</v>
          </cell>
        </row>
        <row r="407">
          <cell r="J407">
            <v>80000</v>
          </cell>
          <cell r="K407" t="str">
            <v xml:space="preserve"> </v>
          </cell>
          <cell r="L407">
            <v>80000</v>
          </cell>
          <cell r="M407" t="str">
            <v xml:space="preserve"> </v>
          </cell>
          <cell r="N407" t="str">
            <v xml:space="preserve"> </v>
          </cell>
        </row>
        <row r="408">
          <cell r="J408">
            <v>80000</v>
          </cell>
          <cell r="K408" t="str">
            <v xml:space="preserve"> </v>
          </cell>
          <cell r="L408" t="str">
            <v xml:space="preserve"> </v>
          </cell>
          <cell r="M408">
            <v>80000</v>
          </cell>
          <cell r="N408">
            <v>80000</v>
          </cell>
        </row>
        <row r="409">
          <cell r="J409">
            <v>56000</v>
          </cell>
          <cell r="K409" t="str">
            <v xml:space="preserve"> </v>
          </cell>
          <cell r="L409" t="str">
            <v xml:space="preserve"> </v>
          </cell>
          <cell r="M409">
            <v>56000</v>
          </cell>
          <cell r="N409">
            <v>56000</v>
          </cell>
        </row>
        <row r="410">
          <cell r="J410">
            <v>96000</v>
          </cell>
          <cell r="K410" t="str">
            <v xml:space="preserve"> </v>
          </cell>
          <cell r="L410" t="str">
            <v xml:space="preserve"> </v>
          </cell>
          <cell r="M410">
            <v>96000</v>
          </cell>
          <cell r="N410">
            <v>96000</v>
          </cell>
        </row>
        <row r="411">
          <cell r="J411">
            <v>100000</v>
          </cell>
          <cell r="K411" t="str">
            <v xml:space="preserve"> </v>
          </cell>
          <cell r="L411" t="str">
            <v xml:space="preserve"> </v>
          </cell>
          <cell r="M411">
            <v>100000</v>
          </cell>
          <cell r="N411">
            <v>100000</v>
          </cell>
        </row>
        <row r="412">
          <cell r="J412">
            <v>432000</v>
          </cell>
          <cell r="K412" t="str">
            <v xml:space="preserve"> </v>
          </cell>
          <cell r="L412">
            <v>48000</v>
          </cell>
          <cell r="M412">
            <v>384000</v>
          </cell>
          <cell r="N412">
            <v>384000</v>
          </cell>
        </row>
        <row r="413">
          <cell r="J413">
            <v>56300</v>
          </cell>
          <cell r="K413" t="str">
            <v xml:space="preserve"> </v>
          </cell>
          <cell r="L413">
            <v>300</v>
          </cell>
          <cell r="M413">
            <v>56000</v>
          </cell>
          <cell r="N413">
            <v>56000</v>
          </cell>
        </row>
        <row r="414">
          <cell r="J414">
            <v>64000</v>
          </cell>
          <cell r="K414" t="str">
            <v xml:space="preserve"> </v>
          </cell>
          <cell r="L414" t="str">
            <v xml:space="preserve"> </v>
          </cell>
          <cell r="M414">
            <v>64000</v>
          </cell>
          <cell r="N414">
            <v>64000</v>
          </cell>
        </row>
        <row r="415">
          <cell r="J415">
            <v>56000</v>
          </cell>
          <cell r="K415" t="str">
            <v xml:space="preserve"> </v>
          </cell>
          <cell r="L415">
            <v>56000</v>
          </cell>
          <cell r="M415" t="str">
            <v xml:space="preserve"> </v>
          </cell>
          <cell r="N415" t="str">
            <v xml:space="preserve"> </v>
          </cell>
        </row>
        <row r="416">
          <cell r="J416">
            <v>64000</v>
          </cell>
          <cell r="K416" t="str">
            <v xml:space="preserve"> </v>
          </cell>
          <cell r="L416">
            <v>64000</v>
          </cell>
          <cell r="M416" t="str">
            <v xml:space="preserve"> </v>
          </cell>
          <cell r="N416" t="str">
            <v xml:space="preserve"> </v>
          </cell>
        </row>
        <row r="417">
          <cell r="J417">
            <v>80000</v>
          </cell>
          <cell r="K417" t="str">
            <v xml:space="preserve"> </v>
          </cell>
          <cell r="L417" t="str">
            <v xml:space="preserve"> </v>
          </cell>
          <cell r="M417">
            <v>80000</v>
          </cell>
          <cell r="N417">
            <v>80000</v>
          </cell>
        </row>
        <row r="418">
          <cell r="J418">
            <v>80000</v>
          </cell>
          <cell r="K418" t="str">
            <v xml:space="preserve"> </v>
          </cell>
          <cell r="L418" t="str">
            <v xml:space="preserve"> </v>
          </cell>
          <cell r="M418">
            <v>80000</v>
          </cell>
          <cell r="N418">
            <v>80000</v>
          </cell>
        </row>
        <row r="419">
          <cell r="J419">
            <v>96000</v>
          </cell>
          <cell r="K419" t="str">
            <v xml:space="preserve"> </v>
          </cell>
          <cell r="L419" t="str">
            <v xml:space="preserve"> </v>
          </cell>
          <cell r="M419">
            <v>96000</v>
          </cell>
          <cell r="N419">
            <v>96000</v>
          </cell>
        </row>
        <row r="420">
          <cell r="J420">
            <v>40000</v>
          </cell>
          <cell r="K420" t="str">
            <v xml:space="preserve"> </v>
          </cell>
          <cell r="L420" t="str">
            <v xml:space="preserve"> </v>
          </cell>
          <cell r="M420">
            <v>40000</v>
          </cell>
          <cell r="N420">
            <v>40000</v>
          </cell>
        </row>
        <row r="421">
          <cell r="J421">
            <v>240000</v>
          </cell>
          <cell r="K421" t="str">
            <v xml:space="preserve"> </v>
          </cell>
          <cell r="L421" t="str">
            <v xml:space="preserve"> </v>
          </cell>
          <cell r="M421">
            <v>240000</v>
          </cell>
          <cell r="N421">
            <v>240000</v>
          </cell>
        </row>
        <row r="422">
          <cell r="J422">
            <v>160000</v>
          </cell>
          <cell r="K422" t="str">
            <v xml:space="preserve"> </v>
          </cell>
          <cell r="L422">
            <v>3903.08</v>
          </cell>
          <cell r="M422">
            <v>156096.92000000001</v>
          </cell>
          <cell r="N422">
            <v>156096.92000000001</v>
          </cell>
        </row>
        <row r="423">
          <cell r="J423">
            <v>96000</v>
          </cell>
          <cell r="K423" t="str">
            <v xml:space="preserve"> </v>
          </cell>
          <cell r="L423">
            <v>8000</v>
          </cell>
          <cell r="M423">
            <v>88000</v>
          </cell>
          <cell r="N423">
            <v>88000</v>
          </cell>
        </row>
        <row r="424">
          <cell r="J424">
            <v>144000</v>
          </cell>
          <cell r="K424" t="str">
            <v xml:space="preserve"> </v>
          </cell>
          <cell r="L424">
            <v>144000</v>
          </cell>
          <cell r="M424" t="str">
            <v xml:space="preserve"> </v>
          </cell>
          <cell r="N424" t="str">
            <v xml:space="preserve"> </v>
          </cell>
        </row>
        <row r="425">
          <cell r="J425">
            <v>256000</v>
          </cell>
          <cell r="K425" t="str">
            <v xml:space="preserve"> </v>
          </cell>
          <cell r="L425" t="str">
            <v xml:space="preserve"> </v>
          </cell>
          <cell r="M425">
            <v>256000</v>
          </cell>
          <cell r="N425">
            <v>256000</v>
          </cell>
        </row>
        <row r="426">
          <cell r="J426">
            <v>32000</v>
          </cell>
          <cell r="K426" t="str">
            <v xml:space="preserve"> </v>
          </cell>
          <cell r="L426" t="str">
            <v xml:space="preserve"> </v>
          </cell>
          <cell r="M426">
            <v>32000</v>
          </cell>
          <cell r="N426">
            <v>32000</v>
          </cell>
        </row>
        <row r="427">
          <cell r="J427">
            <v>80000</v>
          </cell>
          <cell r="K427" t="str">
            <v xml:space="preserve"> </v>
          </cell>
          <cell r="L427" t="str">
            <v xml:space="preserve"> </v>
          </cell>
          <cell r="M427">
            <v>80000</v>
          </cell>
          <cell r="N427">
            <v>80000</v>
          </cell>
        </row>
        <row r="428">
          <cell r="J428">
            <v>80000</v>
          </cell>
          <cell r="K428" t="str">
            <v xml:space="preserve"> </v>
          </cell>
          <cell r="L428">
            <v>80000</v>
          </cell>
          <cell r="M428" t="str">
            <v xml:space="preserve"> </v>
          </cell>
          <cell r="N428" t="str">
            <v xml:space="preserve"> </v>
          </cell>
        </row>
        <row r="429">
          <cell r="J429">
            <v>80000</v>
          </cell>
          <cell r="K429" t="str">
            <v xml:space="preserve"> </v>
          </cell>
          <cell r="L429" t="str">
            <v xml:space="preserve"> </v>
          </cell>
          <cell r="M429">
            <v>80000</v>
          </cell>
          <cell r="N429">
            <v>80000</v>
          </cell>
        </row>
        <row r="430">
          <cell r="J430">
            <v>80000</v>
          </cell>
          <cell r="K430" t="str">
            <v xml:space="preserve"> </v>
          </cell>
          <cell r="L430">
            <v>80000</v>
          </cell>
          <cell r="M430" t="str">
            <v xml:space="preserve"> </v>
          </cell>
          <cell r="N430" t="str">
            <v xml:space="preserve"> </v>
          </cell>
        </row>
        <row r="431">
          <cell r="J431">
            <v>144000</v>
          </cell>
          <cell r="K431" t="str">
            <v xml:space="preserve"> </v>
          </cell>
          <cell r="L431">
            <v>26492</v>
          </cell>
          <cell r="M431">
            <v>117508</v>
          </cell>
          <cell r="N431">
            <v>117508</v>
          </cell>
        </row>
        <row r="432">
          <cell r="J432">
            <v>196800</v>
          </cell>
          <cell r="K432" t="str">
            <v xml:space="preserve"> </v>
          </cell>
          <cell r="L432" t="str">
            <v xml:space="preserve"> </v>
          </cell>
          <cell r="M432">
            <v>196800</v>
          </cell>
          <cell r="N432">
            <v>196800</v>
          </cell>
        </row>
        <row r="433">
          <cell r="J433">
            <v>80000</v>
          </cell>
          <cell r="K433" t="str">
            <v xml:space="preserve"> </v>
          </cell>
          <cell r="L433" t="str">
            <v xml:space="preserve"> </v>
          </cell>
          <cell r="M433">
            <v>80000</v>
          </cell>
          <cell r="N433">
            <v>80000</v>
          </cell>
        </row>
        <row r="434">
          <cell r="J434">
            <v>657600</v>
          </cell>
          <cell r="K434" t="str">
            <v xml:space="preserve"> </v>
          </cell>
          <cell r="L434" t="str">
            <v xml:space="preserve"> </v>
          </cell>
          <cell r="M434">
            <v>657600</v>
          </cell>
          <cell r="N434">
            <v>657600</v>
          </cell>
        </row>
        <row r="435">
          <cell r="J435">
            <v>152000</v>
          </cell>
          <cell r="K435" t="str">
            <v xml:space="preserve"> </v>
          </cell>
          <cell r="L435">
            <v>22400</v>
          </cell>
          <cell r="M435">
            <v>129600</v>
          </cell>
          <cell r="N435">
            <v>129600</v>
          </cell>
        </row>
        <row r="436">
          <cell r="J436">
            <v>160000</v>
          </cell>
          <cell r="K436" t="str">
            <v xml:space="preserve"> </v>
          </cell>
          <cell r="L436">
            <v>16000</v>
          </cell>
          <cell r="M436">
            <v>144000</v>
          </cell>
          <cell r="N436">
            <v>144000</v>
          </cell>
        </row>
        <row r="437">
          <cell r="J437">
            <v>64000</v>
          </cell>
          <cell r="K437" t="str">
            <v xml:space="preserve"> </v>
          </cell>
          <cell r="L437">
            <v>8000</v>
          </cell>
          <cell r="M437">
            <v>56000</v>
          </cell>
          <cell r="N437">
            <v>56000</v>
          </cell>
        </row>
        <row r="438">
          <cell r="J438">
            <v>80000</v>
          </cell>
          <cell r="K438" t="str">
            <v xml:space="preserve"> </v>
          </cell>
          <cell r="L438">
            <v>80000</v>
          </cell>
          <cell r="M438" t="str">
            <v xml:space="preserve"> </v>
          </cell>
          <cell r="N438" t="str">
            <v xml:space="preserve"> </v>
          </cell>
        </row>
        <row r="439">
          <cell r="J439">
            <v>64000</v>
          </cell>
          <cell r="K439" t="str">
            <v xml:space="preserve"> </v>
          </cell>
          <cell r="L439">
            <v>8000</v>
          </cell>
          <cell r="M439">
            <v>56000</v>
          </cell>
          <cell r="N439">
            <v>56000</v>
          </cell>
        </row>
        <row r="440">
          <cell r="J440">
            <v>40000</v>
          </cell>
          <cell r="K440" t="str">
            <v xml:space="preserve"> </v>
          </cell>
          <cell r="L440">
            <v>40000</v>
          </cell>
          <cell r="M440" t="str">
            <v xml:space="preserve"> </v>
          </cell>
          <cell r="N440" t="str">
            <v xml:space="preserve"> </v>
          </cell>
        </row>
        <row r="441">
          <cell r="J441">
            <v>80000</v>
          </cell>
          <cell r="K441" t="str">
            <v xml:space="preserve"> </v>
          </cell>
          <cell r="L441" t="str">
            <v xml:space="preserve"> </v>
          </cell>
          <cell r="M441">
            <v>80000</v>
          </cell>
          <cell r="N441">
            <v>80000</v>
          </cell>
        </row>
        <row r="442">
          <cell r="J442">
            <v>64000</v>
          </cell>
          <cell r="K442" t="str">
            <v xml:space="preserve"> </v>
          </cell>
          <cell r="L442">
            <v>8000</v>
          </cell>
          <cell r="M442">
            <v>56000</v>
          </cell>
          <cell r="N442">
            <v>56000</v>
          </cell>
        </row>
        <row r="443">
          <cell r="J443">
            <v>80000</v>
          </cell>
          <cell r="K443" t="str">
            <v xml:space="preserve"> </v>
          </cell>
          <cell r="L443" t="str">
            <v xml:space="preserve"> </v>
          </cell>
          <cell r="M443">
            <v>80000</v>
          </cell>
          <cell r="N443">
            <v>80000</v>
          </cell>
        </row>
        <row r="444">
          <cell r="J444">
            <v>80000</v>
          </cell>
          <cell r="K444" t="str">
            <v xml:space="preserve"> </v>
          </cell>
          <cell r="L444" t="str">
            <v xml:space="preserve"> </v>
          </cell>
          <cell r="M444">
            <v>80000</v>
          </cell>
          <cell r="N444">
            <v>80000</v>
          </cell>
        </row>
        <row r="445">
          <cell r="J445">
            <v>64000</v>
          </cell>
          <cell r="K445" t="str">
            <v xml:space="preserve"> </v>
          </cell>
          <cell r="L445">
            <v>64000</v>
          </cell>
          <cell r="M445" t="str">
            <v xml:space="preserve"> </v>
          </cell>
          <cell r="N445" t="str">
            <v xml:space="preserve"> </v>
          </cell>
        </row>
        <row r="446">
          <cell r="J446">
            <v>80000</v>
          </cell>
          <cell r="K446" t="str">
            <v xml:space="preserve"> </v>
          </cell>
          <cell r="L446">
            <v>80000</v>
          </cell>
          <cell r="M446" t="str">
            <v xml:space="preserve"> </v>
          </cell>
          <cell r="N446" t="str">
            <v xml:space="preserve"> </v>
          </cell>
        </row>
        <row r="447">
          <cell r="J447">
            <v>64000</v>
          </cell>
          <cell r="K447" t="str">
            <v xml:space="preserve"> </v>
          </cell>
          <cell r="L447" t="str">
            <v xml:space="preserve"> </v>
          </cell>
          <cell r="M447">
            <v>64000</v>
          </cell>
          <cell r="N447">
            <v>64000</v>
          </cell>
        </row>
        <row r="448">
          <cell r="J448">
            <v>25600</v>
          </cell>
          <cell r="K448" t="str">
            <v xml:space="preserve"> </v>
          </cell>
          <cell r="L448" t="str">
            <v xml:space="preserve"> </v>
          </cell>
          <cell r="M448">
            <v>25600</v>
          </cell>
          <cell r="N448">
            <v>25600</v>
          </cell>
        </row>
        <row r="449">
          <cell r="J449">
            <v>64000</v>
          </cell>
          <cell r="K449" t="str">
            <v xml:space="preserve"> </v>
          </cell>
          <cell r="L449">
            <v>8000</v>
          </cell>
          <cell r="M449">
            <v>56000</v>
          </cell>
          <cell r="N449">
            <v>56000</v>
          </cell>
        </row>
        <row r="450">
          <cell r="J450">
            <v>32000</v>
          </cell>
          <cell r="K450" t="str">
            <v xml:space="preserve"> </v>
          </cell>
          <cell r="L450">
            <v>32000</v>
          </cell>
          <cell r="M450" t="str">
            <v xml:space="preserve"> </v>
          </cell>
          <cell r="N450" t="str">
            <v xml:space="preserve"> </v>
          </cell>
        </row>
        <row r="451">
          <cell r="J451">
            <v>160000</v>
          </cell>
          <cell r="K451" t="str">
            <v xml:space="preserve"> </v>
          </cell>
          <cell r="L451" t="str">
            <v xml:space="preserve"> </v>
          </cell>
          <cell r="M451">
            <v>160000</v>
          </cell>
          <cell r="N451">
            <v>160000</v>
          </cell>
        </row>
        <row r="452">
          <cell r="J452">
            <v>400000</v>
          </cell>
          <cell r="K452" t="str">
            <v xml:space="preserve"> </v>
          </cell>
          <cell r="L452">
            <v>400000</v>
          </cell>
          <cell r="M452" t="str">
            <v xml:space="preserve"> </v>
          </cell>
          <cell r="N452" t="str">
            <v xml:space="preserve"> </v>
          </cell>
        </row>
        <row r="453">
          <cell r="J453">
            <v>40000</v>
          </cell>
          <cell r="K453" t="str">
            <v xml:space="preserve"> </v>
          </cell>
          <cell r="L453" t="str">
            <v xml:space="preserve"> </v>
          </cell>
          <cell r="M453">
            <v>40000</v>
          </cell>
          <cell r="N453">
            <v>40000</v>
          </cell>
        </row>
        <row r="454">
          <cell r="J454">
            <v>160000</v>
          </cell>
          <cell r="K454" t="str">
            <v xml:space="preserve"> </v>
          </cell>
          <cell r="L454">
            <v>160000</v>
          </cell>
          <cell r="M454" t="str">
            <v xml:space="preserve"> </v>
          </cell>
          <cell r="N454" t="str">
            <v xml:space="preserve"> </v>
          </cell>
        </row>
        <row r="455">
          <cell r="J455">
            <v>120000</v>
          </cell>
          <cell r="K455" t="str">
            <v xml:space="preserve"> </v>
          </cell>
          <cell r="L455" t="str">
            <v xml:space="preserve"> </v>
          </cell>
          <cell r="M455">
            <v>120000</v>
          </cell>
          <cell r="N455">
            <v>120000</v>
          </cell>
        </row>
        <row r="456">
          <cell r="J456">
            <v>240000</v>
          </cell>
          <cell r="K456" t="str">
            <v xml:space="preserve"> </v>
          </cell>
          <cell r="L456">
            <v>800</v>
          </cell>
          <cell r="M456">
            <v>239200</v>
          </cell>
          <cell r="N456">
            <v>239200</v>
          </cell>
        </row>
        <row r="457">
          <cell r="J457">
            <v>80000</v>
          </cell>
          <cell r="K457" t="str">
            <v xml:space="preserve"> </v>
          </cell>
          <cell r="L457">
            <v>80000</v>
          </cell>
          <cell r="M457" t="str">
            <v xml:space="preserve"> </v>
          </cell>
          <cell r="N457" t="str">
            <v xml:space="preserve"> </v>
          </cell>
        </row>
        <row r="458">
          <cell r="J458">
            <v>120000</v>
          </cell>
          <cell r="K458" t="str">
            <v xml:space="preserve"> </v>
          </cell>
          <cell r="L458" t="str">
            <v xml:space="preserve"> </v>
          </cell>
          <cell r="M458">
            <v>120000</v>
          </cell>
          <cell r="N458">
            <v>120000</v>
          </cell>
        </row>
        <row r="459">
          <cell r="J459">
            <v>40000</v>
          </cell>
          <cell r="K459" t="str">
            <v xml:space="preserve"> </v>
          </cell>
          <cell r="L459" t="str">
            <v xml:space="preserve"> </v>
          </cell>
          <cell r="M459">
            <v>40000</v>
          </cell>
          <cell r="N459">
            <v>40000</v>
          </cell>
        </row>
        <row r="460">
          <cell r="J460">
            <v>40000</v>
          </cell>
          <cell r="K460" t="str">
            <v xml:space="preserve"> </v>
          </cell>
          <cell r="L460">
            <v>40000</v>
          </cell>
          <cell r="M460" t="str">
            <v xml:space="preserve"> </v>
          </cell>
          <cell r="N460" t="str">
            <v xml:space="preserve"> </v>
          </cell>
        </row>
        <row r="461">
          <cell r="J461">
            <v>40000</v>
          </cell>
          <cell r="K461" t="str">
            <v xml:space="preserve"> </v>
          </cell>
          <cell r="L461" t="str">
            <v xml:space="preserve"> </v>
          </cell>
          <cell r="M461">
            <v>40000</v>
          </cell>
          <cell r="N461">
            <v>40000</v>
          </cell>
        </row>
        <row r="462">
          <cell r="J462">
            <v>40000</v>
          </cell>
          <cell r="K462" t="str">
            <v xml:space="preserve"> </v>
          </cell>
          <cell r="L462">
            <v>40000</v>
          </cell>
          <cell r="M462" t="str">
            <v xml:space="preserve"> </v>
          </cell>
          <cell r="N462" t="str">
            <v xml:space="preserve"> </v>
          </cell>
        </row>
        <row r="463">
          <cell r="J463">
            <v>80000</v>
          </cell>
          <cell r="K463" t="str">
            <v xml:space="preserve"> </v>
          </cell>
          <cell r="L463">
            <v>80000</v>
          </cell>
          <cell r="M463" t="str">
            <v xml:space="preserve"> </v>
          </cell>
          <cell r="N463" t="str">
            <v xml:space="preserve"> </v>
          </cell>
        </row>
        <row r="464">
          <cell r="J464">
            <v>32000</v>
          </cell>
          <cell r="K464" t="str">
            <v xml:space="preserve"> </v>
          </cell>
          <cell r="L464">
            <v>32000</v>
          </cell>
          <cell r="M464" t="str">
            <v xml:space="preserve"> </v>
          </cell>
          <cell r="N464" t="str">
            <v xml:space="preserve"> </v>
          </cell>
        </row>
        <row r="465">
          <cell r="J465">
            <v>80000</v>
          </cell>
          <cell r="K465" t="str">
            <v xml:space="preserve"> </v>
          </cell>
          <cell r="L465" t="str">
            <v xml:space="preserve"> </v>
          </cell>
          <cell r="M465">
            <v>80000</v>
          </cell>
          <cell r="N465">
            <v>80000</v>
          </cell>
        </row>
        <row r="466">
          <cell r="J466">
            <v>72000</v>
          </cell>
          <cell r="K466" t="str">
            <v xml:space="preserve"> </v>
          </cell>
          <cell r="L466" t="str">
            <v xml:space="preserve"> </v>
          </cell>
          <cell r="M466">
            <v>72000</v>
          </cell>
          <cell r="N466">
            <v>72000</v>
          </cell>
        </row>
        <row r="467">
          <cell r="J467">
            <v>80000</v>
          </cell>
          <cell r="K467" t="str">
            <v xml:space="preserve"> </v>
          </cell>
          <cell r="L467" t="str">
            <v xml:space="preserve"> </v>
          </cell>
          <cell r="M467">
            <v>80000</v>
          </cell>
          <cell r="N467">
            <v>80000</v>
          </cell>
        </row>
        <row r="468">
          <cell r="J468">
            <v>56000</v>
          </cell>
          <cell r="K468" t="str">
            <v xml:space="preserve"> </v>
          </cell>
          <cell r="L468" t="str">
            <v xml:space="preserve"> </v>
          </cell>
          <cell r="M468">
            <v>56000</v>
          </cell>
          <cell r="N468">
            <v>56000</v>
          </cell>
        </row>
        <row r="469">
          <cell r="J469">
            <v>80000</v>
          </cell>
          <cell r="K469" t="str">
            <v xml:space="preserve"> </v>
          </cell>
          <cell r="L469" t="str">
            <v xml:space="preserve"> </v>
          </cell>
          <cell r="M469">
            <v>80000</v>
          </cell>
          <cell r="N469">
            <v>80000</v>
          </cell>
        </row>
        <row r="470">
          <cell r="J470">
            <v>120000</v>
          </cell>
          <cell r="K470" t="str">
            <v xml:space="preserve"> </v>
          </cell>
          <cell r="L470">
            <v>120000</v>
          </cell>
          <cell r="M470" t="str">
            <v xml:space="preserve"> </v>
          </cell>
          <cell r="N470" t="str">
            <v xml:space="preserve"> </v>
          </cell>
        </row>
        <row r="471">
          <cell r="J471">
            <v>120000</v>
          </cell>
          <cell r="K471" t="str">
            <v xml:space="preserve"> </v>
          </cell>
          <cell r="L471" t="str">
            <v xml:space="preserve"> </v>
          </cell>
          <cell r="M471">
            <v>120000</v>
          </cell>
          <cell r="N471">
            <v>120000</v>
          </cell>
        </row>
        <row r="472">
          <cell r="J472">
            <v>80000</v>
          </cell>
          <cell r="K472" t="str">
            <v xml:space="preserve"> </v>
          </cell>
          <cell r="L472" t="str">
            <v xml:space="preserve"> </v>
          </cell>
          <cell r="M472">
            <v>80000</v>
          </cell>
          <cell r="N472">
            <v>80000</v>
          </cell>
        </row>
        <row r="473">
          <cell r="J473">
            <v>120000</v>
          </cell>
          <cell r="K473" t="str">
            <v xml:space="preserve"> </v>
          </cell>
          <cell r="L473" t="str">
            <v xml:space="preserve"> </v>
          </cell>
          <cell r="M473">
            <v>120000</v>
          </cell>
          <cell r="N473">
            <v>120000</v>
          </cell>
        </row>
        <row r="474">
          <cell r="J474">
            <v>120000</v>
          </cell>
          <cell r="K474" t="str">
            <v xml:space="preserve"> </v>
          </cell>
          <cell r="L474">
            <v>120000</v>
          </cell>
          <cell r="M474" t="str">
            <v xml:space="preserve"> </v>
          </cell>
          <cell r="N474" t="str">
            <v xml:space="preserve"> </v>
          </cell>
        </row>
        <row r="475">
          <cell r="J475">
            <v>120000</v>
          </cell>
          <cell r="K475" t="str">
            <v xml:space="preserve"> </v>
          </cell>
          <cell r="L475">
            <v>120000</v>
          </cell>
          <cell r="M475" t="str">
            <v xml:space="preserve"> </v>
          </cell>
          <cell r="N475" t="str">
            <v xml:space="preserve"> </v>
          </cell>
        </row>
        <row r="476">
          <cell r="J476">
            <v>64000</v>
          </cell>
          <cell r="K476" t="str">
            <v xml:space="preserve"> </v>
          </cell>
          <cell r="L476">
            <v>64000</v>
          </cell>
          <cell r="M476" t="str">
            <v xml:space="preserve"> </v>
          </cell>
          <cell r="N476" t="str">
            <v xml:space="preserve"> </v>
          </cell>
        </row>
        <row r="477">
          <cell r="J477">
            <v>56000</v>
          </cell>
          <cell r="K477" t="str">
            <v xml:space="preserve"> </v>
          </cell>
          <cell r="L477" t="str">
            <v xml:space="preserve"> </v>
          </cell>
          <cell r="M477">
            <v>56000</v>
          </cell>
          <cell r="N477">
            <v>56000</v>
          </cell>
        </row>
        <row r="478">
          <cell r="J478">
            <v>64000</v>
          </cell>
          <cell r="K478" t="str">
            <v xml:space="preserve"> </v>
          </cell>
          <cell r="L478" t="str">
            <v xml:space="preserve"> </v>
          </cell>
          <cell r="M478">
            <v>64000</v>
          </cell>
          <cell r="N478">
            <v>64000</v>
          </cell>
        </row>
        <row r="479">
          <cell r="J479">
            <v>80000</v>
          </cell>
          <cell r="K479" t="str">
            <v xml:space="preserve"> </v>
          </cell>
          <cell r="L479" t="str">
            <v xml:space="preserve"> </v>
          </cell>
          <cell r="M479">
            <v>80000</v>
          </cell>
          <cell r="N479">
            <v>80000</v>
          </cell>
        </row>
        <row r="480">
          <cell r="J480">
            <v>40000</v>
          </cell>
          <cell r="K480" t="str">
            <v xml:space="preserve"> </v>
          </cell>
          <cell r="L480" t="str">
            <v xml:space="preserve"> </v>
          </cell>
          <cell r="M480">
            <v>40000</v>
          </cell>
          <cell r="N480">
            <v>40000</v>
          </cell>
        </row>
        <row r="481">
          <cell r="J481">
            <v>160000</v>
          </cell>
          <cell r="K481" t="str">
            <v xml:space="preserve"> </v>
          </cell>
          <cell r="L481">
            <v>160000</v>
          </cell>
          <cell r="M481" t="str">
            <v xml:space="preserve"> </v>
          </cell>
          <cell r="N481" t="str">
            <v xml:space="preserve"> </v>
          </cell>
        </row>
        <row r="482">
          <cell r="J482">
            <v>64000</v>
          </cell>
          <cell r="K482" t="str">
            <v xml:space="preserve"> </v>
          </cell>
          <cell r="L482">
            <v>16000</v>
          </cell>
          <cell r="M482">
            <v>48000</v>
          </cell>
          <cell r="N482">
            <v>48000</v>
          </cell>
        </row>
        <row r="483">
          <cell r="J483">
            <v>120000</v>
          </cell>
          <cell r="K483" t="str">
            <v xml:space="preserve"> </v>
          </cell>
          <cell r="L483">
            <v>120000</v>
          </cell>
          <cell r="M483" t="str">
            <v xml:space="preserve"> </v>
          </cell>
          <cell r="N483" t="str">
            <v xml:space="preserve"> </v>
          </cell>
        </row>
        <row r="484">
          <cell r="J484">
            <v>80000</v>
          </cell>
          <cell r="K484" t="str">
            <v xml:space="preserve"> </v>
          </cell>
          <cell r="L484" t="str">
            <v xml:space="preserve"> </v>
          </cell>
          <cell r="M484">
            <v>80000</v>
          </cell>
          <cell r="N484">
            <v>80000</v>
          </cell>
        </row>
        <row r="485">
          <cell r="J485">
            <v>60000</v>
          </cell>
          <cell r="K485" t="str">
            <v xml:space="preserve"> </v>
          </cell>
          <cell r="L485" t="str">
            <v xml:space="preserve"> </v>
          </cell>
          <cell r="M485">
            <v>60000</v>
          </cell>
          <cell r="N485">
            <v>60000</v>
          </cell>
        </row>
        <row r="486">
          <cell r="J486">
            <v>320000</v>
          </cell>
          <cell r="K486" t="str">
            <v xml:space="preserve"> </v>
          </cell>
          <cell r="L486">
            <v>38403.199999999997</v>
          </cell>
          <cell r="M486">
            <v>281596.79999999999</v>
          </cell>
          <cell r="N486">
            <v>281596.79999999999</v>
          </cell>
        </row>
        <row r="487">
          <cell r="J487">
            <v>80000</v>
          </cell>
          <cell r="K487" t="str">
            <v xml:space="preserve"> </v>
          </cell>
          <cell r="L487" t="str">
            <v xml:space="preserve"> </v>
          </cell>
          <cell r="M487">
            <v>80000</v>
          </cell>
          <cell r="N487">
            <v>80000</v>
          </cell>
        </row>
        <row r="488">
          <cell r="J488">
            <v>240000</v>
          </cell>
          <cell r="K488" t="str">
            <v xml:space="preserve"> </v>
          </cell>
          <cell r="L488" t="str">
            <v xml:space="preserve"> </v>
          </cell>
          <cell r="M488">
            <v>240000</v>
          </cell>
          <cell r="N488">
            <v>240000</v>
          </cell>
        </row>
        <row r="489">
          <cell r="J489">
            <v>80000</v>
          </cell>
          <cell r="K489" t="str">
            <v xml:space="preserve"> </v>
          </cell>
          <cell r="L489" t="str">
            <v xml:space="preserve"> </v>
          </cell>
          <cell r="M489">
            <v>80000</v>
          </cell>
          <cell r="N489">
            <v>80000</v>
          </cell>
        </row>
        <row r="490">
          <cell r="J490">
            <v>64000</v>
          </cell>
          <cell r="K490" t="str">
            <v xml:space="preserve"> </v>
          </cell>
          <cell r="L490" t="str">
            <v xml:space="preserve"> </v>
          </cell>
          <cell r="M490">
            <v>64000</v>
          </cell>
          <cell r="N490">
            <v>64000</v>
          </cell>
        </row>
        <row r="491">
          <cell r="J491">
            <v>60000</v>
          </cell>
          <cell r="K491" t="str">
            <v xml:space="preserve"> </v>
          </cell>
          <cell r="L491" t="str">
            <v xml:space="preserve"> </v>
          </cell>
          <cell r="M491">
            <v>60000</v>
          </cell>
          <cell r="N491">
            <v>60000</v>
          </cell>
        </row>
        <row r="492">
          <cell r="J492">
            <v>120000</v>
          </cell>
          <cell r="K492" t="str">
            <v xml:space="preserve"> </v>
          </cell>
          <cell r="L492" t="str">
            <v xml:space="preserve"> </v>
          </cell>
          <cell r="M492">
            <v>120000</v>
          </cell>
          <cell r="N492">
            <v>120000</v>
          </cell>
        </row>
        <row r="493">
          <cell r="J493">
            <v>80000</v>
          </cell>
          <cell r="K493" t="str">
            <v xml:space="preserve"> </v>
          </cell>
          <cell r="L493" t="str">
            <v xml:space="preserve"> </v>
          </cell>
          <cell r="M493">
            <v>80000</v>
          </cell>
          <cell r="N493">
            <v>80000</v>
          </cell>
        </row>
        <row r="494">
          <cell r="J494">
            <v>80000</v>
          </cell>
          <cell r="K494" t="str">
            <v xml:space="preserve"> </v>
          </cell>
          <cell r="L494" t="str">
            <v xml:space="preserve"> </v>
          </cell>
          <cell r="M494">
            <v>80000</v>
          </cell>
          <cell r="N494">
            <v>80000</v>
          </cell>
        </row>
        <row r="495">
          <cell r="J495">
            <v>80000</v>
          </cell>
          <cell r="K495" t="str">
            <v xml:space="preserve"> </v>
          </cell>
          <cell r="L495" t="str">
            <v xml:space="preserve"> </v>
          </cell>
          <cell r="M495">
            <v>80000</v>
          </cell>
          <cell r="N495">
            <v>80000</v>
          </cell>
        </row>
        <row r="496">
          <cell r="J496">
            <v>80000</v>
          </cell>
          <cell r="K496" t="str">
            <v xml:space="preserve"> </v>
          </cell>
          <cell r="L496" t="str">
            <v xml:space="preserve"> </v>
          </cell>
          <cell r="M496">
            <v>80000</v>
          </cell>
          <cell r="N496">
            <v>80000</v>
          </cell>
        </row>
        <row r="497">
          <cell r="J497">
            <v>80000</v>
          </cell>
          <cell r="K497" t="str">
            <v xml:space="preserve"> </v>
          </cell>
          <cell r="L497">
            <v>40000</v>
          </cell>
          <cell r="M497">
            <v>40000</v>
          </cell>
          <cell r="N497">
            <v>40000</v>
          </cell>
        </row>
        <row r="498">
          <cell r="J498">
            <v>160000</v>
          </cell>
          <cell r="K498" t="str">
            <v xml:space="preserve"> </v>
          </cell>
          <cell r="L498" t="str">
            <v xml:space="preserve"> </v>
          </cell>
          <cell r="M498">
            <v>160000</v>
          </cell>
          <cell r="N498">
            <v>160000</v>
          </cell>
        </row>
        <row r="499">
          <cell r="J499">
            <v>60000</v>
          </cell>
          <cell r="K499" t="str">
            <v xml:space="preserve"> </v>
          </cell>
          <cell r="L499" t="str">
            <v xml:space="preserve"> </v>
          </cell>
          <cell r="M499">
            <v>60000</v>
          </cell>
          <cell r="N499">
            <v>60000</v>
          </cell>
        </row>
        <row r="500">
          <cell r="J500">
            <v>40000</v>
          </cell>
          <cell r="K500" t="str">
            <v xml:space="preserve"> </v>
          </cell>
          <cell r="L500">
            <v>40000</v>
          </cell>
          <cell r="M500" t="str">
            <v xml:space="preserve"> </v>
          </cell>
          <cell r="N500" t="str">
            <v xml:space="preserve"> </v>
          </cell>
        </row>
        <row r="501">
          <cell r="J501">
            <v>80000</v>
          </cell>
          <cell r="K501" t="str">
            <v xml:space="preserve"> </v>
          </cell>
          <cell r="L501" t="str">
            <v xml:space="preserve"> </v>
          </cell>
          <cell r="M501">
            <v>80000</v>
          </cell>
          <cell r="N501">
            <v>80000</v>
          </cell>
        </row>
        <row r="502">
          <cell r="J502">
            <v>160000</v>
          </cell>
          <cell r="K502" t="str">
            <v xml:space="preserve"> </v>
          </cell>
          <cell r="L502">
            <v>37847.279999999999</v>
          </cell>
          <cell r="M502">
            <v>122152.72</v>
          </cell>
          <cell r="N502">
            <v>122152.72</v>
          </cell>
        </row>
        <row r="503">
          <cell r="J503">
            <v>80000</v>
          </cell>
          <cell r="K503" t="str">
            <v xml:space="preserve"> </v>
          </cell>
          <cell r="L503" t="str">
            <v xml:space="preserve"> </v>
          </cell>
          <cell r="M503">
            <v>80000</v>
          </cell>
          <cell r="N503">
            <v>80000</v>
          </cell>
        </row>
        <row r="504">
          <cell r="J504">
            <v>80000</v>
          </cell>
          <cell r="K504" t="str">
            <v xml:space="preserve"> </v>
          </cell>
          <cell r="L504">
            <v>80000</v>
          </cell>
          <cell r="M504" t="str">
            <v xml:space="preserve"> </v>
          </cell>
          <cell r="N504" t="str">
            <v xml:space="preserve"> </v>
          </cell>
        </row>
        <row r="505">
          <cell r="J505">
            <v>40000</v>
          </cell>
          <cell r="K505" t="str">
            <v xml:space="preserve"> </v>
          </cell>
          <cell r="L505" t="str">
            <v xml:space="preserve"> </v>
          </cell>
          <cell r="M505">
            <v>40000</v>
          </cell>
          <cell r="N505">
            <v>40000</v>
          </cell>
        </row>
        <row r="506">
          <cell r="J506">
            <v>152000</v>
          </cell>
          <cell r="K506" t="str">
            <v xml:space="preserve"> </v>
          </cell>
          <cell r="L506" t="str">
            <v xml:space="preserve"> </v>
          </cell>
          <cell r="M506">
            <v>152000</v>
          </cell>
          <cell r="N506">
            <v>152000</v>
          </cell>
        </row>
        <row r="507">
          <cell r="J507">
            <v>80000</v>
          </cell>
          <cell r="K507" t="str">
            <v xml:space="preserve"> </v>
          </cell>
          <cell r="L507">
            <v>80000</v>
          </cell>
          <cell r="M507" t="str">
            <v xml:space="preserve"> </v>
          </cell>
          <cell r="N507" t="str">
            <v xml:space="preserve"> </v>
          </cell>
        </row>
        <row r="508">
          <cell r="J508">
            <v>64000</v>
          </cell>
          <cell r="K508" t="str">
            <v xml:space="preserve"> </v>
          </cell>
          <cell r="L508" t="str">
            <v xml:space="preserve"> </v>
          </cell>
          <cell r="M508">
            <v>64000</v>
          </cell>
          <cell r="N508">
            <v>64000</v>
          </cell>
        </row>
        <row r="509">
          <cell r="J509">
            <v>48000</v>
          </cell>
          <cell r="K509" t="str">
            <v xml:space="preserve"> </v>
          </cell>
          <cell r="L509">
            <v>48000</v>
          </cell>
          <cell r="M509" t="str">
            <v xml:space="preserve"> </v>
          </cell>
          <cell r="N509" t="str">
            <v xml:space="preserve"> </v>
          </cell>
        </row>
        <row r="510">
          <cell r="J510">
            <v>240000</v>
          </cell>
          <cell r="K510" t="str">
            <v xml:space="preserve"> </v>
          </cell>
          <cell r="L510" t="str">
            <v xml:space="preserve"> </v>
          </cell>
          <cell r="M510">
            <v>240000</v>
          </cell>
          <cell r="N510">
            <v>240000</v>
          </cell>
        </row>
        <row r="511">
          <cell r="J511">
            <v>72000</v>
          </cell>
          <cell r="K511" t="str">
            <v xml:space="preserve"> </v>
          </cell>
          <cell r="L511" t="str">
            <v xml:space="preserve"> </v>
          </cell>
          <cell r="M511">
            <v>72000</v>
          </cell>
          <cell r="N511">
            <v>72000</v>
          </cell>
        </row>
        <row r="512">
          <cell r="J512">
            <v>72000</v>
          </cell>
          <cell r="K512" t="str">
            <v xml:space="preserve"> </v>
          </cell>
          <cell r="L512" t="str">
            <v xml:space="preserve"> </v>
          </cell>
          <cell r="M512">
            <v>72000</v>
          </cell>
          <cell r="N512">
            <v>72000</v>
          </cell>
        </row>
        <row r="513">
          <cell r="J513">
            <v>120000</v>
          </cell>
          <cell r="K513" t="str">
            <v xml:space="preserve"> </v>
          </cell>
          <cell r="L513">
            <v>40000</v>
          </cell>
          <cell r="M513">
            <v>80000</v>
          </cell>
          <cell r="N513">
            <v>80000</v>
          </cell>
        </row>
        <row r="514">
          <cell r="J514">
            <v>320000</v>
          </cell>
          <cell r="K514" t="str">
            <v xml:space="preserve"> </v>
          </cell>
          <cell r="L514" t="str">
            <v xml:space="preserve"> </v>
          </cell>
          <cell r="M514">
            <v>320000</v>
          </cell>
          <cell r="N514">
            <v>320000</v>
          </cell>
        </row>
        <row r="515">
          <cell r="J515">
            <v>56000</v>
          </cell>
          <cell r="K515" t="str">
            <v xml:space="preserve"> </v>
          </cell>
          <cell r="L515" t="str">
            <v xml:space="preserve"> </v>
          </cell>
          <cell r="M515">
            <v>56000</v>
          </cell>
          <cell r="N515">
            <v>56000</v>
          </cell>
        </row>
        <row r="516">
          <cell r="J516">
            <v>80000</v>
          </cell>
          <cell r="K516" t="str">
            <v xml:space="preserve"> </v>
          </cell>
          <cell r="L516" t="str">
            <v xml:space="preserve"> </v>
          </cell>
          <cell r="M516">
            <v>80000</v>
          </cell>
          <cell r="N516">
            <v>80000</v>
          </cell>
        </row>
        <row r="517">
          <cell r="J517">
            <v>40000</v>
          </cell>
          <cell r="K517" t="str">
            <v xml:space="preserve"> </v>
          </cell>
          <cell r="L517">
            <v>40000</v>
          </cell>
          <cell r="M517" t="str">
            <v xml:space="preserve"> </v>
          </cell>
          <cell r="N517" t="str">
            <v xml:space="preserve"> </v>
          </cell>
        </row>
        <row r="518">
          <cell r="J518">
            <v>60000</v>
          </cell>
          <cell r="K518" t="str">
            <v xml:space="preserve"> </v>
          </cell>
          <cell r="L518">
            <v>32000</v>
          </cell>
          <cell r="M518">
            <v>28000</v>
          </cell>
          <cell r="N518">
            <v>28000</v>
          </cell>
        </row>
        <row r="519">
          <cell r="J519">
            <v>40000</v>
          </cell>
          <cell r="K519" t="str">
            <v xml:space="preserve"> </v>
          </cell>
          <cell r="L519" t="str">
            <v xml:space="preserve"> </v>
          </cell>
          <cell r="M519">
            <v>40000</v>
          </cell>
          <cell r="N519">
            <v>40000</v>
          </cell>
        </row>
        <row r="520">
          <cell r="J520">
            <v>120000</v>
          </cell>
          <cell r="K520" t="str">
            <v xml:space="preserve"> </v>
          </cell>
          <cell r="L520">
            <v>120000</v>
          </cell>
          <cell r="M520" t="str">
            <v xml:space="preserve"> </v>
          </cell>
          <cell r="N520" t="str">
            <v xml:space="preserve"> </v>
          </cell>
        </row>
        <row r="521">
          <cell r="J521">
            <v>240000</v>
          </cell>
          <cell r="K521" t="str">
            <v xml:space="preserve"> </v>
          </cell>
          <cell r="L521">
            <v>240000</v>
          </cell>
          <cell r="M521" t="str">
            <v xml:space="preserve"> </v>
          </cell>
          <cell r="N521" t="str">
            <v xml:space="preserve"> </v>
          </cell>
        </row>
        <row r="522">
          <cell r="J522">
            <v>40000</v>
          </cell>
          <cell r="K522" t="str">
            <v xml:space="preserve"> </v>
          </cell>
          <cell r="L522">
            <v>40000</v>
          </cell>
          <cell r="M522" t="str">
            <v xml:space="preserve"> </v>
          </cell>
          <cell r="N522" t="str">
            <v xml:space="preserve"> </v>
          </cell>
        </row>
        <row r="523">
          <cell r="J523">
            <v>80000</v>
          </cell>
          <cell r="K523" t="str">
            <v xml:space="preserve"> </v>
          </cell>
          <cell r="L523" t="str">
            <v xml:space="preserve"> </v>
          </cell>
          <cell r="M523">
            <v>80000</v>
          </cell>
          <cell r="N523">
            <v>80000</v>
          </cell>
        </row>
        <row r="524">
          <cell r="J524">
            <v>40000</v>
          </cell>
          <cell r="K524" t="str">
            <v xml:space="preserve"> </v>
          </cell>
          <cell r="L524" t="str">
            <v xml:space="preserve"> </v>
          </cell>
          <cell r="M524">
            <v>40000</v>
          </cell>
          <cell r="N524">
            <v>40000</v>
          </cell>
        </row>
        <row r="525">
          <cell r="J525">
            <v>80000</v>
          </cell>
          <cell r="K525" t="str">
            <v xml:space="preserve"> </v>
          </cell>
          <cell r="L525" t="str">
            <v xml:space="preserve"> </v>
          </cell>
          <cell r="M525">
            <v>80000</v>
          </cell>
          <cell r="N525">
            <v>80000</v>
          </cell>
        </row>
        <row r="526">
          <cell r="J526">
            <v>40000</v>
          </cell>
          <cell r="K526" t="str">
            <v xml:space="preserve"> </v>
          </cell>
          <cell r="L526" t="str">
            <v xml:space="preserve"> </v>
          </cell>
          <cell r="M526">
            <v>40000</v>
          </cell>
          <cell r="N526">
            <v>40000</v>
          </cell>
        </row>
        <row r="527">
          <cell r="J527">
            <v>80000</v>
          </cell>
          <cell r="K527" t="str">
            <v xml:space="preserve"> </v>
          </cell>
          <cell r="L527" t="str">
            <v xml:space="preserve"> </v>
          </cell>
          <cell r="M527">
            <v>80000</v>
          </cell>
          <cell r="N527">
            <v>80000</v>
          </cell>
        </row>
        <row r="528">
          <cell r="J528">
            <v>40000</v>
          </cell>
          <cell r="K528" t="str">
            <v xml:space="preserve"> </v>
          </cell>
          <cell r="L528" t="str">
            <v xml:space="preserve"> </v>
          </cell>
          <cell r="M528">
            <v>40000</v>
          </cell>
          <cell r="N528">
            <v>40000</v>
          </cell>
        </row>
        <row r="529">
          <cell r="J529">
            <v>80000</v>
          </cell>
          <cell r="K529" t="str">
            <v xml:space="preserve"> </v>
          </cell>
          <cell r="L529">
            <v>80000</v>
          </cell>
          <cell r="M529" t="str">
            <v xml:space="preserve"> </v>
          </cell>
          <cell r="N529" t="str">
            <v xml:space="preserve"> </v>
          </cell>
        </row>
        <row r="530">
          <cell r="J530">
            <v>80000</v>
          </cell>
          <cell r="K530" t="str">
            <v xml:space="preserve"> </v>
          </cell>
          <cell r="L530" t="str">
            <v xml:space="preserve"> </v>
          </cell>
          <cell r="M530">
            <v>80000</v>
          </cell>
          <cell r="N530">
            <v>80000</v>
          </cell>
        </row>
        <row r="531">
          <cell r="J531">
            <v>72000</v>
          </cell>
          <cell r="K531" t="str">
            <v xml:space="preserve"> </v>
          </cell>
          <cell r="L531" t="str">
            <v xml:space="preserve"> </v>
          </cell>
          <cell r="M531">
            <v>72000</v>
          </cell>
          <cell r="N531">
            <v>72000</v>
          </cell>
        </row>
        <row r="532">
          <cell r="J532">
            <v>68800</v>
          </cell>
          <cell r="K532" t="str">
            <v xml:space="preserve"> </v>
          </cell>
          <cell r="L532" t="str">
            <v xml:space="preserve"> </v>
          </cell>
          <cell r="M532">
            <v>68800</v>
          </cell>
          <cell r="N532">
            <v>68800</v>
          </cell>
        </row>
        <row r="533">
          <cell r="J533">
            <v>40000</v>
          </cell>
          <cell r="K533" t="str">
            <v xml:space="preserve"> </v>
          </cell>
          <cell r="L533">
            <v>40000</v>
          </cell>
          <cell r="M533" t="str">
            <v xml:space="preserve"> </v>
          </cell>
          <cell r="N533" t="str">
            <v xml:space="preserve"> </v>
          </cell>
        </row>
        <row r="534">
          <cell r="J534">
            <v>80000</v>
          </cell>
          <cell r="K534" t="str">
            <v xml:space="preserve"> </v>
          </cell>
          <cell r="L534">
            <v>80000</v>
          </cell>
          <cell r="M534" t="str">
            <v xml:space="preserve"> </v>
          </cell>
          <cell r="N534" t="str">
            <v xml:space="preserve"> </v>
          </cell>
        </row>
        <row r="535">
          <cell r="J535">
            <v>80000</v>
          </cell>
          <cell r="K535" t="str">
            <v xml:space="preserve"> </v>
          </cell>
          <cell r="L535" t="str">
            <v xml:space="preserve"> </v>
          </cell>
          <cell r="M535">
            <v>80000</v>
          </cell>
          <cell r="N535">
            <v>80000</v>
          </cell>
        </row>
        <row r="536">
          <cell r="J536">
            <v>96000</v>
          </cell>
          <cell r="K536" t="str">
            <v xml:space="preserve"> </v>
          </cell>
          <cell r="L536">
            <v>76000</v>
          </cell>
          <cell r="M536">
            <v>20000</v>
          </cell>
          <cell r="N536">
            <v>20000</v>
          </cell>
        </row>
        <row r="537">
          <cell r="J537">
            <v>108000</v>
          </cell>
          <cell r="K537" t="str">
            <v xml:space="preserve"> </v>
          </cell>
          <cell r="L537">
            <v>108000</v>
          </cell>
          <cell r="M537" t="str">
            <v xml:space="preserve"> </v>
          </cell>
          <cell r="N537" t="str">
            <v xml:space="preserve"> </v>
          </cell>
        </row>
        <row r="538">
          <cell r="J538">
            <v>104000</v>
          </cell>
          <cell r="K538" t="str">
            <v xml:space="preserve"> </v>
          </cell>
          <cell r="L538">
            <v>104000</v>
          </cell>
          <cell r="M538" t="str">
            <v xml:space="preserve"> </v>
          </cell>
          <cell r="N538" t="str">
            <v xml:space="preserve"> </v>
          </cell>
        </row>
        <row r="539">
          <cell r="J539">
            <v>48000</v>
          </cell>
          <cell r="K539" t="str">
            <v xml:space="preserve"> </v>
          </cell>
          <cell r="L539" t="str">
            <v xml:space="preserve"> </v>
          </cell>
          <cell r="M539">
            <v>48000</v>
          </cell>
          <cell r="N539">
            <v>48000</v>
          </cell>
        </row>
        <row r="540">
          <cell r="J540">
            <v>48000</v>
          </cell>
          <cell r="K540" t="str">
            <v xml:space="preserve"> </v>
          </cell>
          <cell r="L540" t="str">
            <v xml:space="preserve"> </v>
          </cell>
          <cell r="M540">
            <v>48000</v>
          </cell>
          <cell r="N540">
            <v>48000</v>
          </cell>
        </row>
        <row r="541">
          <cell r="J541">
            <v>64000</v>
          </cell>
          <cell r="K541" t="str">
            <v xml:space="preserve"> </v>
          </cell>
          <cell r="L541">
            <v>40000</v>
          </cell>
          <cell r="M541">
            <v>24000</v>
          </cell>
          <cell r="N541">
            <v>24000</v>
          </cell>
        </row>
        <row r="542">
          <cell r="J542">
            <v>48000</v>
          </cell>
          <cell r="K542" t="str">
            <v xml:space="preserve"> </v>
          </cell>
          <cell r="L542" t="str">
            <v xml:space="preserve"> </v>
          </cell>
          <cell r="M542">
            <v>48000</v>
          </cell>
          <cell r="N542">
            <v>48000</v>
          </cell>
        </row>
        <row r="543">
          <cell r="J543">
            <v>64000</v>
          </cell>
          <cell r="K543" t="str">
            <v xml:space="preserve"> </v>
          </cell>
          <cell r="L543" t="str">
            <v xml:space="preserve"> </v>
          </cell>
          <cell r="M543">
            <v>64000</v>
          </cell>
          <cell r="N543">
            <v>64000</v>
          </cell>
        </row>
        <row r="544">
          <cell r="J544">
            <v>64000</v>
          </cell>
          <cell r="K544" t="str">
            <v xml:space="preserve"> </v>
          </cell>
          <cell r="L544">
            <v>64000</v>
          </cell>
          <cell r="M544" t="str">
            <v xml:space="preserve"> </v>
          </cell>
          <cell r="N544" t="str">
            <v xml:space="preserve"> </v>
          </cell>
        </row>
        <row r="545">
          <cell r="J545">
            <v>96000</v>
          </cell>
          <cell r="K545" t="str">
            <v xml:space="preserve"> </v>
          </cell>
          <cell r="L545" t="str">
            <v xml:space="preserve"> </v>
          </cell>
          <cell r="M545">
            <v>96000</v>
          </cell>
          <cell r="N545">
            <v>96000</v>
          </cell>
        </row>
        <row r="546">
          <cell r="J546">
            <v>40000</v>
          </cell>
          <cell r="K546" t="str">
            <v xml:space="preserve"> </v>
          </cell>
          <cell r="L546">
            <v>40000</v>
          </cell>
          <cell r="M546" t="str">
            <v xml:space="preserve"> </v>
          </cell>
          <cell r="N546" t="str">
            <v xml:space="preserve"> </v>
          </cell>
        </row>
        <row r="547">
          <cell r="J547">
            <v>280000</v>
          </cell>
          <cell r="K547" t="str">
            <v xml:space="preserve"> </v>
          </cell>
          <cell r="L547">
            <v>24629.599999999999</v>
          </cell>
          <cell r="M547">
            <v>255370.4</v>
          </cell>
          <cell r="N547">
            <v>255370.4</v>
          </cell>
        </row>
        <row r="548">
          <cell r="J548">
            <v>40000</v>
          </cell>
          <cell r="K548" t="str">
            <v xml:space="preserve"> </v>
          </cell>
          <cell r="L548" t="str">
            <v xml:space="preserve"> </v>
          </cell>
          <cell r="M548">
            <v>40000</v>
          </cell>
          <cell r="N548">
            <v>40000</v>
          </cell>
        </row>
        <row r="549">
          <cell r="J549">
            <v>40000</v>
          </cell>
          <cell r="K549" t="str">
            <v xml:space="preserve"> </v>
          </cell>
          <cell r="L549">
            <v>40000</v>
          </cell>
          <cell r="M549" t="str">
            <v xml:space="preserve"> </v>
          </cell>
          <cell r="N549" t="str">
            <v xml:space="preserve"> </v>
          </cell>
        </row>
        <row r="550">
          <cell r="J550">
            <v>64000</v>
          </cell>
          <cell r="K550" t="str">
            <v xml:space="preserve"> </v>
          </cell>
          <cell r="L550" t="str">
            <v xml:space="preserve"> </v>
          </cell>
          <cell r="M550">
            <v>64000</v>
          </cell>
          <cell r="N550">
            <v>64000</v>
          </cell>
        </row>
        <row r="551">
          <cell r="J551">
            <v>64000</v>
          </cell>
          <cell r="K551" t="str">
            <v xml:space="preserve"> </v>
          </cell>
          <cell r="L551" t="str">
            <v xml:space="preserve"> </v>
          </cell>
          <cell r="M551">
            <v>64000</v>
          </cell>
          <cell r="N551">
            <v>64000</v>
          </cell>
        </row>
        <row r="552">
          <cell r="J552">
            <v>104000</v>
          </cell>
          <cell r="K552" t="str">
            <v xml:space="preserve"> </v>
          </cell>
          <cell r="L552">
            <v>104000</v>
          </cell>
          <cell r="M552" t="str">
            <v xml:space="preserve"> </v>
          </cell>
          <cell r="N552" t="str">
            <v xml:space="preserve"> </v>
          </cell>
        </row>
        <row r="553">
          <cell r="J553">
            <v>40000</v>
          </cell>
          <cell r="K553" t="str">
            <v xml:space="preserve"> </v>
          </cell>
          <cell r="L553" t="str">
            <v xml:space="preserve"> </v>
          </cell>
          <cell r="M553">
            <v>40000</v>
          </cell>
          <cell r="N553">
            <v>40000</v>
          </cell>
        </row>
        <row r="554">
          <cell r="J554">
            <v>64000</v>
          </cell>
          <cell r="K554" t="str">
            <v xml:space="preserve"> </v>
          </cell>
          <cell r="L554">
            <v>64000</v>
          </cell>
          <cell r="M554" t="str">
            <v xml:space="preserve"> </v>
          </cell>
          <cell r="N554" t="str">
            <v xml:space="preserve"> </v>
          </cell>
        </row>
        <row r="555">
          <cell r="J555">
            <v>80000</v>
          </cell>
          <cell r="K555" t="str">
            <v xml:space="preserve"> </v>
          </cell>
          <cell r="L555">
            <v>1523.81</v>
          </cell>
          <cell r="M555">
            <v>78476.19</v>
          </cell>
          <cell r="N555">
            <v>78476.19</v>
          </cell>
        </row>
        <row r="556">
          <cell r="J556">
            <v>80000</v>
          </cell>
          <cell r="K556" t="str">
            <v xml:space="preserve"> </v>
          </cell>
          <cell r="L556" t="str">
            <v xml:space="preserve"> </v>
          </cell>
          <cell r="M556">
            <v>80000</v>
          </cell>
          <cell r="N556">
            <v>80000</v>
          </cell>
        </row>
        <row r="557">
          <cell r="J557">
            <v>80000</v>
          </cell>
          <cell r="K557" t="str">
            <v xml:space="preserve"> </v>
          </cell>
          <cell r="L557">
            <v>80000</v>
          </cell>
          <cell r="M557" t="str">
            <v xml:space="preserve"> </v>
          </cell>
          <cell r="N557" t="str">
            <v xml:space="preserve"> </v>
          </cell>
        </row>
        <row r="558">
          <cell r="J558">
            <v>64000</v>
          </cell>
          <cell r="K558" t="str">
            <v xml:space="preserve"> </v>
          </cell>
          <cell r="L558" t="str">
            <v xml:space="preserve"> </v>
          </cell>
          <cell r="M558">
            <v>64000</v>
          </cell>
          <cell r="N558">
            <v>64000</v>
          </cell>
        </row>
        <row r="559">
          <cell r="J559">
            <v>40000</v>
          </cell>
          <cell r="K559" t="str">
            <v xml:space="preserve"> </v>
          </cell>
          <cell r="L559">
            <v>40000</v>
          </cell>
          <cell r="M559" t="str">
            <v xml:space="preserve"> </v>
          </cell>
          <cell r="N559" t="str">
            <v xml:space="preserve"> </v>
          </cell>
        </row>
        <row r="560">
          <cell r="J560">
            <v>120000</v>
          </cell>
          <cell r="K560" t="str">
            <v xml:space="preserve"> </v>
          </cell>
          <cell r="L560">
            <v>120000</v>
          </cell>
          <cell r="M560" t="str">
            <v xml:space="preserve"> </v>
          </cell>
          <cell r="N560" t="str">
            <v xml:space="preserve"> </v>
          </cell>
        </row>
        <row r="561">
          <cell r="J561">
            <v>56000</v>
          </cell>
          <cell r="K561" t="str">
            <v xml:space="preserve"> </v>
          </cell>
          <cell r="L561" t="str">
            <v xml:space="preserve"> </v>
          </cell>
          <cell r="M561">
            <v>56000</v>
          </cell>
          <cell r="N561">
            <v>56000</v>
          </cell>
        </row>
        <row r="562">
          <cell r="J562">
            <v>212000</v>
          </cell>
          <cell r="K562" t="str">
            <v xml:space="preserve"> </v>
          </cell>
          <cell r="L562" t="str">
            <v xml:space="preserve"> </v>
          </cell>
          <cell r="M562">
            <v>212000</v>
          </cell>
          <cell r="N562">
            <v>212000</v>
          </cell>
        </row>
        <row r="563">
          <cell r="J563">
            <v>64000</v>
          </cell>
          <cell r="K563" t="str">
            <v xml:space="preserve"> </v>
          </cell>
          <cell r="L563">
            <v>64000</v>
          </cell>
          <cell r="M563" t="str">
            <v xml:space="preserve"> </v>
          </cell>
          <cell r="N563" t="str">
            <v xml:space="preserve"> </v>
          </cell>
        </row>
        <row r="564">
          <cell r="J564">
            <v>64000</v>
          </cell>
          <cell r="K564" t="str">
            <v xml:space="preserve"> </v>
          </cell>
          <cell r="L564" t="str">
            <v xml:space="preserve"> </v>
          </cell>
          <cell r="M564">
            <v>64000</v>
          </cell>
          <cell r="N564">
            <v>64000</v>
          </cell>
        </row>
        <row r="565">
          <cell r="J565">
            <v>96000</v>
          </cell>
          <cell r="K565" t="str">
            <v xml:space="preserve"> </v>
          </cell>
          <cell r="L565" t="str">
            <v xml:space="preserve"> </v>
          </cell>
          <cell r="M565">
            <v>96000</v>
          </cell>
          <cell r="N565">
            <v>96000</v>
          </cell>
        </row>
        <row r="566">
          <cell r="J566">
            <v>80000</v>
          </cell>
          <cell r="K566" t="str">
            <v xml:space="preserve"> </v>
          </cell>
          <cell r="L566" t="str">
            <v xml:space="preserve"> </v>
          </cell>
          <cell r="M566">
            <v>80000</v>
          </cell>
          <cell r="N566">
            <v>80000</v>
          </cell>
        </row>
        <row r="567">
          <cell r="J567">
            <v>320000</v>
          </cell>
          <cell r="K567" t="str">
            <v xml:space="preserve"> </v>
          </cell>
          <cell r="L567">
            <v>320000</v>
          </cell>
          <cell r="M567" t="str">
            <v xml:space="preserve"> </v>
          </cell>
          <cell r="N567" t="str">
            <v xml:space="preserve"> </v>
          </cell>
        </row>
        <row r="568">
          <cell r="J568">
            <v>80000</v>
          </cell>
          <cell r="K568" t="str">
            <v xml:space="preserve"> </v>
          </cell>
          <cell r="L568">
            <v>40000</v>
          </cell>
          <cell r="M568">
            <v>40000</v>
          </cell>
          <cell r="N568">
            <v>40000</v>
          </cell>
        </row>
        <row r="569">
          <cell r="J569">
            <v>120000</v>
          </cell>
          <cell r="K569" t="str">
            <v xml:space="preserve"> </v>
          </cell>
          <cell r="L569">
            <v>80000</v>
          </cell>
          <cell r="M569">
            <v>40000</v>
          </cell>
          <cell r="N569">
            <v>40000</v>
          </cell>
        </row>
        <row r="570">
          <cell r="J570">
            <v>80000</v>
          </cell>
          <cell r="K570" t="str">
            <v xml:space="preserve"> </v>
          </cell>
          <cell r="L570">
            <v>32302.76</v>
          </cell>
          <cell r="M570">
            <v>47697.24</v>
          </cell>
          <cell r="N570">
            <v>47697.24</v>
          </cell>
        </row>
        <row r="571">
          <cell r="J571">
            <v>160000</v>
          </cell>
          <cell r="K571" t="str">
            <v xml:space="preserve"> </v>
          </cell>
          <cell r="L571" t="str">
            <v xml:space="preserve"> </v>
          </cell>
          <cell r="M571">
            <v>160000</v>
          </cell>
          <cell r="N571">
            <v>160000</v>
          </cell>
        </row>
        <row r="572">
          <cell r="J572">
            <v>400000</v>
          </cell>
          <cell r="K572" t="str">
            <v xml:space="preserve"> </v>
          </cell>
          <cell r="L572">
            <v>0.6</v>
          </cell>
          <cell r="M572">
            <v>399999.4</v>
          </cell>
          <cell r="N572">
            <v>399999.4</v>
          </cell>
        </row>
        <row r="573">
          <cell r="J573">
            <v>120000</v>
          </cell>
          <cell r="K573" t="str">
            <v xml:space="preserve"> </v>
          </cell>
          <cell r="L573" t="str">
            <v xml:space="preserve"> </v>
          </cell>
          <cell r="M573">
            <v>120000</v>
          </cell>
          <cell r="N573">
            <v>120000</v>
          </cell>
        </row>
        <row r="574">
          <cell r="J574">
            <v>64000</v>
          </cell>
          <cell r="K574" t="str">
            <v xml:space="preserve"> </v>
          </cell>
          <cell r="L574" t="str">
            <v xml:space="preserve"> </v>
          </cell>
          <cell r="M574">
            <v>64000</v>
          </cell>
          <cell r="N574">
            <v>64000</v>
          </cell>
        </row>
        <row r="575">
          <cell r="J575">
            <v>72000</v>
          </cell>
          <cell r="K575" t="str">
            <v xml:space="preserve"> </v>
          </cell>
          <cell r="L575" t="str">
            <v xml:space="preserve"> </v>
          </cell>
          <cell r="M575">
            <v>72000</v>
          </cell>
          <cell r="N575">
            <v>72000</v>
          </cell>
        </row>
        <row r="576">
          <cell r="J576">
            <v>56000</v>
          </cell>
          <cell r="K576" t="str">
            <v xml:space="preserve"> </v>
          </cell>
          <cell r="L576" t="str">
            <v xml:space="preserve"> </v>
          </cell>
          <cell r="M576">
            <v>56000</v>
          </cell>
          <cell r="N576">
            <v>56000</v>
          </cell>
        </row>
        <row r="577">
          <cell r="J577">
            <v>48000</v>
          </cell>
          <cell r="K577" t="str">
            <v xml:space="preserve"> </v>
          </cell>
          <cell r="L577" t="str">
            <v xml:space="preserve"> </v>
          </cell>
          <cell r="M577">
            <v>48000</v>
          </cell>
          <cell r="N577">
            <v>48000</v>
          </cell>
        </row>
        <row r="578">
          <cell r="J578">
            <v>56000</v>
          </cell>
          <cell r="K578" t="str">
            <v xml:space="preserve"> </v>
          </cell>
          <cell r="L578" t="str">
            <v xml:space="preserve"> </v>
          </cell>
          <cell r="M578">
            <v>56000</v>
          </cell>
          <cell r="N578">
            <v>56000</v>
          </cell>
        </row>
        <row r="579">
          <cell r="J579">
            <v>48000</v>
          </cell>
          <cell r="K579" t="str">
            <v xml:space="preserve"> </v>
          </cell>
          <cell r="L579" t="str">
            <v xml:space="preserve"> </v>
          </cell>
          <cell r="M579">
            <v>48000</v>
          </cell>
          <cell r="N579">
            <v>48000</v>
          </cell>
        </row>
        <row r="580">
          <cell r="J580">
            <v>120000</v>
          </cell>
          <cell r="K580" t="str">
            <v xml:space="preserve"> </v>
          </cell>
          <cell r="L580" t="str">
            <v xml:space="preserve"> </v>
          </cell>
          <cell r="M580">
            <v>120000</v>
          </cell>
          <cell r="N580">
            <v>120000</v>
          </cell>
        </row>
        <row r="581">
          <cell r="J581">
            <v>56000</v>
          </cell>
          <cell r="K581" t="str">
            <v xml:space="preserve"> </v>
          </cell>
          <cell r="L581" t="str">
            <v xml:space="preserve"> </v>
          </cell>
          <cell r="M581">
            <v>56000</v>
          </cell>
          <cell r="N581">
            <v>56000</v>
          </cell>
        </row>
        <row r="582">
          <cell r="J582">
            <v>400000</v>
          </cell>
          <cell r="K582" t="str">
            <v xml:space="preserve"> </v>
          </cell>
          <cell r="L582">
            <v>400000</v>
          </cell>
          <cell r="M582" t="str">
            <v xml:space="preserve"> </v>
          </cell>
          <cell r="N582" t="str">
            <v xml:space="preserve"> </v>
          </cell>
        </row>
        <row r="583">
          <cell r="J583">
            <v>80000</v>
          </cell>
          <cell r="K583" t="str">
            <v xml:space="preserve"> </v>
          </cell>
          <cell r="L583">
            <v>80000</v>
          </cell>
          <cell r="M583" t="str">
            <v xml:space="preserve"> </v>
          </cell>
          <cell r="N583" t="str">
            <v xml:space="preserve"> </v>
          </cell>
        </row>
        <row r="584">
          <cell r="J584">
            <v>120000</v>
          </cell>
          <cell r="K584" t="str">
            <v xml:space="preserve"> </v>
          </cell>
          <cell r="L584" t="str">
            <v xml:space="preserve"> </v>
          </cell>
          <cell r="M584">
            <v>120000</v>
          </cell>
          <cell r="N584">
            <v>120000</v>
          </cell>
        </row>
        <row r="585">
          <cell r="J585">
            <v>160000</v>
          </cell>
          <cell r="K585" t="str">
            <v xml:space="preserve"> </v>
          </cell>
          <cell r="L585">
            <v>160000</v>
          </cell>
          <cell r="M585" t="str">
            <v xml:space="preserve"> </v>
          </cell>
          <cell r="N585" t="str">
            <v xml:space="preserve"> </v>
          </cell>
        </row>
        <row r="586">
          <cell r="J586">
            <v>160000</v>
          </cell>
          <cell r="K586" t="str">
            <v xml:space="preserve"> </v>
          </cell>
          <cell r="L586">
            <v>160000</v>
          </cell>
          <cell r="M586" t="str">
            <v xml:space="preserve"> </v>
          </cell>
          <cell r="N586" t="str">
            <v xml:space="preserve"> </v>
          </cell>
        </row>
        <row r="587">
          <cell r="J587">
            <v>80000</v>
          </cell>
          <cell r="K587" t="str">
            <v xml:space="preserve"> </v>
          </cell>
          <cell r="L587" t="str">
            <v xml:space="preserve"> </v>
          </cell>
          <cell r="M587">
            <v>80000</v>
          </cell>
          <cell r="N587">
            <v>80000</v>
          </cell>
        </row>
        <row r="588">
          <cell r="J588">
            <v>48000</v>
          </cell>
          <cell r="K588" t="str">
            <v xml:space="preserve"> </v>
          </cell>
          <cell r="L588" t="str">
            <v xml:space="preserve"> </v>
          </cell>
          <cell r="M588">
            <v>48000</v>
          </cell>
          <cell r="N588">
            <v>48000</v>
          </cell>
        </row>
        <row r="589">
          <cell r="J589">
            <v>60000</v>
          </cell>
          <cell r="K589" t="str">
            <v xml:space="preserve"> </v>
          </cell>
          <cell r="L589" t="str">
            <v xml:space="preserve"> </v>
          </cell>
          <cell r="M589">
            <v>60000</v>
          </cell>
          <cell r="N589">
            <v>60000</v>
          </cell>
        </row>
        <row r="590">
          <cell r="J590">
            <v>1200000</v>
          </cell>
          <cell r="K590" t="str">
            <v xml:space="preserve"> </v>
          </cell>
          <cell r="L590" t="str">
            <v xml:space="preserve"> </v>
          </cell>
          <cell r="M590">
            <v>1200000</v>
          </cell>
          <cell r="N590">
            <v>1200000</v>
          </cell>
        </row>
        <row r="591">
          <cell r="J591">
            <v>112000</v>
          </cell>
          <cell r="K591" t="str">
            <v xml:space="preserve"> </v>
          </cell>
          <cell r="L591" t="str">
            <v xml:space="preserve"> </v>
          </cell>
          <cell r="M591">
            <v>112000</v>
          </cell>
          <cell r="N591">
            <v>112000</v>
          </cell>
        </row>
        <row r="592">
          <cell r="J592">
            <v>40000</v>
          </cell>
          <cell r="K592" t="str">
            <v xml:space="preserve"> </v>
          </cell>
          <cell r="L592">
            <v>40000</v>
          </cell>
          <cell r="M592" t="str">
            <v xml:space="preserve"> </v>
          </cell>
          <cell r="N592" t="str">
            <v xml:space="preserve"> </v>
          </cell>
        </row>
        <row r="593">
          <cell r="J593">
            <v>80000</v>
          </cell>
          <cell r="K593" t="str">
            <v xml:space="preserve"> </v>
          </cell>
          <cell r="L593" t="str">
            <v xml:space="preserve"> </v>
          </cell>
          <cell r="M593">
            <v>80000</v>
          </cell>
          <cell r="N593">
            <v>80000</v>
          </cell>
        </row>
        <row r="594">
          <cell r="J594">
            <v>80000</v>
          </cell>
          <cell r="K594" t="str">
            <v xml:space="preserve"> </v>
          </cell>
          <cell r="L594" t="str">
            <v xml:space="preserve"> </v>
          </cell>
          <cell r="M594">
            <v>80000</v>
          </cell>
          <cell r="N594">
            <v>80000</v>
          </cell>
        </row>
        <row r="595">
          <cell r="J595">
            <v>40000</v>
          </cell>
          <cell r="K595" t="str">
            <v xml:space="preserve"> </v>
          </cell>
          <cell r="L595" t="str">
            <v xml:space="preserve"> </v>
          </cell>
          <cell r="M595">
            <v>40000</v>
          </cell>
          <cell r="N595">
            <v>40000</v>
          </cell>
        </row>
        <row r="596">
          <cell r="J596">
            <v>120000</v>
          </cell>
          <cell r="K596" t="str">
            <v xml:space="preserve"> </v>
          </cell>
          <cell r="L596" t="str">
            <v xml:space="preserve"> </v>
          </cell>
          <cell r="M596">
            <v>120000</v>
          </cell>
          <cell r="N596">
            <v>120000</v>
          </cell>
        </row>
        <row r="597">
          <cell r="J597">
            <v>40000</v>
          </cell>
          <cell r="K597" t="str">
            <v xml:space="preserve"> </v>
          </cell>
          <cell r="L597">
            <v>8000</v>
          </cell>
          <cell r="M597">
            <v>32000</v>
          </cell>
          <cell r="N597">
            <v>32000</v>
          </cell>
        </row>
        <row r="598">
          <cell r="J598">
            <v>80000</v>
          </cell>
          <cell r="K598" t="str">
            <v xml:space="preserve"> </v>
          </cell>
          <cell r="L598" t="str">
            <v xml:space="preserve"> </v>
          </cell>
          <cell r="M598">
            <v>80000</v>
          </cell>
          <cell r="N598">
            <v>80000</v>
          </cell>
        </row>
        <row r="599">
          <cell r="J599">
            <v>80000</v>
          </cell>
          <cell r="K599" t="str">
            <v xml:space="preserve"> </v>
          </cell>
          <cell r="L599">
            <v>1196.4000000000001</v>
          </cell>
          <cell r="M599">
            <v>78803.600000000006</v>
          </cell>
          <cell r="N599">
            <v>78803.600000000006</v>
          </cell>
        </row>
        <row r="600">
          <cell r="J600">
            <v>80000</v>
          </cell>
          <cell r="K600" t="str">
            <v xml:space="preserve"> </v>
          </cell>
          <cell r="L600" t="str">
            <v xml:space="preserve"> </v>
          </cell>
          <cell r="M600">
            <v>80000</v>
          </cell>
          <cell r="N600">
            <v>80000</v>
          </cell>
        </row>
        <row r="601">
          <cell r="J601">
            <v>80000</v>
          </cell>
          <cell r="K601" t="str">
            <v xml:space="preserve"> </v>
          </cell>
          <cell r="L601" t="str">
            <v xml:space="preserve"> </v>
          </cell>
          <cell r="M601">
            <v>80000</v>
          </cell>
          <cell r="N601">
            <v>80000</v>
          </cell>
        </row>
        <row r="602">
          <cell r="J602">
            <v>152000</v>
          </cell>
          <cell r="K602" t="str">
            <v xml:space="preserve"> </v>
          </cell>
          <cell r="L602">
            <v>77110</v>
          </cell>
          <cell r="M602">
            <v>74890</v>
          </cell>
          <cell r="N602">
            <v>74890</v>
          </cell>
        </row>
        <row r="603">
          <cell r="J603">
            <v>40000</v>
          </cell>
          <cell r="K603" t="str">
            <v xml:space="preserve"> </v>
          </cell>
          <cell r="L603" t="str">
            <v xml:space="preserve"> </v>
          </cell>
          <cell r="M603">
            <v>40000</v>
          </cell>
          <cell r="N603">
            <v>40000</v>
          </cell>
        </row>
        <row r="604">
          <cell r="J604">
            <v>120000</v>
          </cell>
          <cell r="K604" t="str">
            <v xml:space="preserve"> </v>
          </cell>
          <cell r="L604" t="str">
            <v xml:space="preserve"> </v>
          </cell>
          <cell r="M604">
            <v>120000</v>
          </cell>
          <cell r="N604">
            <v>120000</v>
          </cell>
        </row>
        <row r="605">
          <cell r="J605">
            <v>80000</v>
          </cell>
          <cell r="K605" t="str">
            <v xml:space="preserve"> </v>
          </cell>
          <cell r="L605" t="str">
            <v xml:space="preserve"> </v>
          </cell>
          <cell r="M605">
            <v>80000</v>
          </cell>
          <cell r="N605">
            <v>80000</v>
          </cell>
        </row>
        <row r="606">
          <cell r="J606">
            <v>80000</v>
          </cell>
          <cell r="K606" t="str">
            <v xml:space="preserve"> </v>
          </cell>
          <cell r="L606" t="str">
            <v xml:space="preserve"> </v>
          </cell>
          <cell r="M606">
            <v>80000</v>
          </cell>
          <cell r="N606">
            <v>80000</v>
          </cell>
        </row>
        <row r="607">
          <cell r="J607">
            <v>80000</v>
          </cell>
          <cell r="K607" t="str">
            <v xml:space="preserve"> </v>
          </cell>
          <cell r="L607" t="str">
            <v xml:space="preserve"> </v>
          </cell>
          <cell r="M607">
            <v>80000</v>
          </cell>
          <cell r="N607">
            <v>80000</v>
          </cell>
        </row>
        <row r="608">
          <cell r="J608">
            <v>40000</v>
          </cell>
          <cell r="K608" t="str">
            <v xml:space="preserve"> </v>
          </cell>
          <cell r="L608">
            <v>18752</v>
          </cell>
          <cell r="M608">
            <v>21248</v>
          </cell>
          <cell r="N608">
            <v>21248</v>
          </cell>
        </row>
        <row r="609">
          <cell r="J609">
            <v>120000</v>
          </cell>
          <cell r="K609" t="str">
            <v xml:space="preserve"> </v>
          </cell>
          <cell r="L609" t="str">
            <v xml:space="preserve"> </v>
          </cell>
          <cell r="M609">
            <v>120000</v>
          </cell>
          <cell r="N609">
            <v>120000</v>
          </cell>
        </row>
        <row r="610">
          <cell r="J610">
            <v>160000</v>
          </cell>
          <cell r="K610" t="str">
            <v xml:space="preserve"> </v>
          </cell>
          <cell r="L610" t="str">
            <v xml:space="preserve"> </v>
          </cell>
          <cell r="M610">
            <v>160000</v>
          </cell>
          <cell r="N610">
            <v>160000</v>
          </cell>
        </row>
        <row r="611">
          <cell r="J611">
            <v>88000</v>
          </cell>
          <cell r="K611" t="str">
            <v xml:space="preserve"> </v>
          </cell>
          <cell r="L611">
            <v>77124.429999999993</v>
          </cell>
          <cell r="M611">
            <v>10875.57</v>
          </cell>
          <cell r="N611">
            <v>10875.57</v>
          </cell>
        </row>
        <row r="612">
          <cell r="J612">
            <v>60000</v>
          </cell>
          <cell r="K612" t="str">
            <v xml:space="preserve"> </v>
          </cell>
          <cell r="L612" t="str">
            <v xml:space="preserve"> </v>
          </cell>
          <cell r="M612">
            <v>60000</v>
          </cell>
          <cell r="N612">
            <v>60000</v>
          </cell>
        </row>
        <row r="613">
          <cell r="J613">
            <v>48000</v>
          </cell>
          <cell r="K613" t="str">
            <v xml:space="preserve"> </v>
          </cell>
          <cell r="L613" t="str">
            <v xml:space="preserve"> </v>
          </cell>
          <cell r="M613">
            <v>48000</v>
          </cell>
          <cell r="N613">
            <v>48000</v>
          </cell>
        </row>
        <row r="614">
          <cell r="J614">
            <v>72000</v>
          </cell>
          <cell r="K614" t="str">
            <v xml:space="preserve"> </v>
          </cell>
          <cell r="L614" t="str">
            <v xml:space="preserve"> </v>
          </cell>
          <cell r="M614">
            <v>72000</v>
          </cell>
          <cell r="N614">
            <v>72000</v>
          </cell>
        </row>
        <row r="615">
          <cell r="J615">
            <v>40000</v>
          </cell>
          <cell r="K615" t="str">
            <v xml:space="preserve"> </v>
          </cell>
          <cell r="L615">
            <v>40000</v>
          </cell>
          <cell r="M615" t="str">
            <v xml:space="preserve"> </v>
          </cell>
          <cell r="N615" t="str">
            <v xml:space="preserve"> </v>
          </cell>
        </row>
        <row r="616">
          <cell r="J616">
            <v>40000</v>
          </cell>
          <cell r="K616" t="str">
            <v xml:space="preserve"> </v>
          </cell>
          <cell r="L616">
            <v>40000</v>
          </cell>
          <cell r="M616" t="str">
            <v xml:space="preserve"> </v>
          </cell>
          <cell r="N616" t="str">
            <v xml:space="preserve"> </v>
          </cell>
        </row>
        <row r="617">
          <cell r="J617">
            <v>160000</v>
          </cell>
          <cell r="K617" t="str">
            <v xml:space="preserve"> </v>
          </cell>
          <cell r="L617" t="str">
            <v xml:space="preserve"> </v>
          </cell>
          <cell r="M617">
            <v>160000</v>
          </cell>
          <cell r="N617">
            <v>160000</v>
          </cell>
        </row>
        <row r="618">
          <cell r="J618">
            <v>160000</v>
          </cell>
          <cell r="K618" t="str">
            <v xml:space="preserve"> </v>
          </cell>
          <cell r="L618" t="str">
            <v xml:space="preserve"> </v>
          </cell>
          <cell r="M618">
            <v>160000</v>
          </cell>
          <cell r="N618">
            <v>160000</v>
          </cell>
        </row>
        <row r="619">
          <cell r="J619">
            <v>96000</v>
          </cell>
          <cell r="K619" t="str">
            <v xml:space="preserve"> </v>
          </cell>
          <cell r="L619">
            <v>57600</v>
          </cell>
          <cell r="M619">
            <v>38400</v>
          </cell>
          <cell r="N619">
            <v>38400</v>
          </cell>
        </row>
        <row r="620">
          <cell r="J620">
            <v>72000</v>
          </cell>
          <cell r="K620" t="str">
            <v xml:space="preserve"> </v>
          </cell>
          <cell r="L620">
            <v>17984.8</v>
          </cell>
          <cell r="M620">
            <v>54015.199999999997</v>
          </cell>
          <cell r="N620">
            <v>54015.199999999997</v>
          </cell>
        </row>
        <row r="621">
          <cell r="J621">
            <v>72000</v>
          </cell>
          <cell r="K621" t="str">
            <v xml:space="preserve"> </v>
          </cell>
          <cell r="L621" t="str">
            <v xml:space="preserve"> </v>
          </cell>
          <cell r="M621">
            <v>72000</v>
          </cell>
          <cell r="N621">
            <v>72000</v>
          </cell>
        </row>
        <row r="622">
          <cell r="J622">
            <v>48000</v>
          </cell>
          <cell r="K622" t="str">
            <v xml:space="preserve"> </v>
          </cell>
          <cell r="L622" t="str">
            <v xml:space="preserve"> </v>
          </cell>
          <cell r="M622">
            <v>48000</v>
          </cell>
          <cell r="N622">
            <v>48000</v>
          </cell>
        </row>
        <row r="623">
          <cell r="J623">
            <v>80000</v>
          </cell>
          <cell r="K623" t="str">
            <v xml:space="preserve"> </v>
          </cell>
          <cell r="L623" t="str">
            <v xml:space="preserve"> </v>
          </cell>
          <cell r="M623">
            <v>80000</v>
          </cell>
          <cell r="N623">
            <v>80000</v>
          </cell>
        </row>
        <row r="624">
          <cell r="J624">
            <v>64000</v>
          </cell>
          <cell r="K624" t="str">
            <v xml:space="preserve"> </v>
          </cell>
          <cell r="L624" t="str">
            <v xml:space="preserve"> </v>
          </cell>
          <cell r="M624">
            <v>64000</v>
          </cell>
          <cell r="N624">
            <v>64000</v>
          </cell>
        </row>
        <row r="625">
          <cell r="J625">
            <v>56000</v>
          </cell>
          <cell r="K625" t="str">
            <v xml:space="preserve"> </v>
          </cell>
          <cell r="L625" t="str">
            <v xml:space="preserve"> </v>
          </cell>
          <cell r="M625">
            <v>56000</v>
          </cell>
          <cell r="N625">
            <v>56000</v>
          </cell>
        </row>
        <row r="626">
          <cell r="J626">
            <v>56000</v>
          </cell>
          <cell r="K626" t="str">
            <v xml:space="preserve"> </v>
          </cell>
          <cell r="L626" t="str">
            <v xml:space="preserve"> </v>
          </cell>
          <cell r="M626">
            <v>56000</v>
          </cell>
          <cell r="N626">
            <v>56000</v>
          </cell>
        </row>
        <row r="627">
          <cell r="J627">
            <v>80000</v>
          </cell>
          <cell r="K627" t="str">
            <v xml:space="preserve"> </v>
          </cell>
          <cell r="L627" t="str">
            <v xml:space="preserve"> </v>
          </cell>
          <cell r="M627">
            <v>80000</v>
          </cell>
          <cell r="N627">
            <v>80000</v>
          </cell>
        </row>
        <row r="628">
          <cell r="J628">
            <v>120000</v>
          </cell>
          <cell r="K628" t="str">
            <v xml:space="preserve"> </v>
          </cell>
          <cell r="L628" t="str">
            <v xml:space="preserve"> </v>
          </cell>
          <cell r="M628">
            <v>120000</v>
          </cell>
          <cell r="N628">
            <v>120000</v>
          </cell>
        </row>
        <row r="629">
          <cell r="J629">
            <v>80000</v>
          </cell>
          <cell r="K629" t="str">
            <v xml:space="preserve"> </v>
          </cell>
          <cell r="L629" t="str">
            <v xml:space="preserve"> </v>
          </cell>
          <cell r="M629">
            <v>80000</v>
          </cell>
          <cell r="N629">
            <v>80000</v>
          </cell>
        </row>
        <row r="630">
          <cell r="J630">
            <v>80000</v>
          </cell>
          <cell r="K630" t="str">
            <v xml:space="preserve"> </v>
          </cell>
          <cell r="L630" t="str">
            <v xml:space="preserve"> </v>
          </cell>
          <cell r="M630">
            <v>80000</v>
          </cell>
          <cell r="N630">
            <v>80000</v>
          </cell>
        </row>
        <row r="631">
          <cell r="J631">
            <v>80000</v>
          </cell>
          <cell r="K631" t="str">
            <v xml:space="preserve"> </v>
          </cell>
          <cell r="L631" t="str">
            <v xml:space="preserve"> </v>
          </cell>
          <cell r="M631">
            <v>80000</v>
          </cell>
          <cell r="N631">
            <v>80000</v>
          </cell>
        </row>
        <row r="632">
          <cell r="J632">
            <v>160000</v>
          </cell>
          <cell r="K632" t="str">
            <v xml:space="preserve"> </v>
          </cell>
          <cell r="L632" t="str">
            <v xml:space="preserve"> </v>
          </cell>
          <cell r="M632">
            <v>160000</v>
          </cell>
          <cell r="N632">
            <v>160000</v>
          </cell>
        </row>
        <row r="633">
          <cell r="J633">
            <v>80000</v>
          </cell>
          <cell r="K633" t="str">
            <v xml:space="preserve"> </v>
          </cell>
          <cell r="L633" t="str">
            <v xml:space="preserve"> </v>
          </cell>
          <cell r="M633">
            <v>80000</v>
          </cell>
          <cell r="N633">
            <v>80000</v>
          </cell>
        </row>
        <row r="634">
          <cell r="J634">
            <v>80000</v>
          </cell>
          <cell r="K634" t="str">
            <v xml:space="preserve"> </v>
          </cell>
          <cell r="L634">
            <v>80000</v>
          </cell>
          <cell r="M634" t="str">
            <v xml:space="preserve"> </v>
          </cell>
          <cell r="N634" t="str">
            <v xml:space="preserve"> </v>
          </cell>
        </row>
        <row r="635">
          <cell r="J635">
            <v>80000</v>
          </cell>
          <cell r="K635" t="str">
            <v xml:space="preserve"> </v>
          </cell>
          <cell r="L635" t="str">
            <v xml:space="preserve"> </v>
          </cell>
          <cell r="M635">
            <v>80000</v>
          </cell>
          <cell r="N635">
            <v>80000</v>
          </cell>
        </row>
        <row r="636">
          <cell r="J636">
            <v>63200</v>
          </cell>
          <cell r="K636" t="str">
            <v xml:space="preserve"> </v>
          </cell>
          <cell r="L636" t="str">
            <v xml:space="preserve"> </v>
          </cell>
          <cell r="M636">
            <v>63200</v>
          </cell>
          <cell r="N636">
            <v>63200</v>
          </cell>
        </row>
        <row r="637">
          <cell r="J637">
            <v>200000</v>
          </cell>
          <cell r="K637" t="str">
            <v xml:space="preserve"> </v>
          </cell>
          <cell r="L637" t="str">
            <v xml:space="preserve"> </v>
          </cell>
          <cell r="M637">
            <v>200000</v>
          </cell>
          <cell r="N637">
            <v>200000</v>
          </cell>
        </row>
        <row r="638">
          <cell r="J638">
            <v>40000</v>
          </cell>
          <cell r="K638" t="str">
            <v xml:space="preserve"> </v>
          </cell>
          <cell r="L638" t="str">
            <v xml:space="preserve"> </v>
          </cell>
          <cell r="M638">
            <v>40000</v>
          </cell>
          <cell r="N638">
            <v>40000</v>
          </cell>
        </row>
        <row r="639">
          <cell r="J639">
            <v>80000</v>
          </cell>
          <cell r="K639" t="str">
            <v xml:space="preserve"> </v>
          </cell>
          <cell r="L639">
            <v>80000</v>
          </cell>
          <cell r="M639" t="str">
            <v xml:space="preserve"> </v>
          </cell>
          <cell r="N639" t="str">
            <v xml:space="preserve"> </v>
          </cell>
        </row>
        <row r="640">
          <cell r="J640">
            <v>80000</v>
          </cell>
          <cell r="K640" t="str">
            <v xml:space="preserve"> </v>
          </cell>
          <cell r="L640">
            <v>6877.78</v>
          </cell>
          <cell r="M640">
            <v>73122.22</v>
          </cell>
          <cell r="N640">
            <v>73122.22</v>
          </cell>
        </row>
        <row r="641">
          <cell r="J641">
            <v>180000</v>
          </cell>
          <cell r="K641" t="str">
            <v xml:space="preserve"> </v>
          </cell>
          <cell r="L641">
            <v>9900</v>
          </cell>
          <cell r="M641">
            <v>170100</v>
          </cell>
          <cell r="N641">
            <v>170100</v>
          </cell>
        </row>
        <row r="642">
          <cell r="J642">
            <v>80000</v>
          </cell>
          <cell r="K642" t="str">
            <v xml:space="preserve"> </v>
          </cell>
          <cell r="L642" t="str">
            <v xml:space="preserve"> </v>
          </cell>
          <cell r="M642">
            <v>80000</v>
          </cell>
          <cell r="N642">
            <v>80000</v>
          </cell>
        </row>
        <row r="643">
          <cell r="J643">
            <v>40000</v>
          </cell>
          <cell r="K643" t="str">
            <v xml:space="preserve"> </v>
          </cell>
          <cell r="L643" t="str">
            <v xml:space="preserve"> </v>
          </cell>
          <cell r="M643">
            <v>40000</v>
          </cell>
          <cell r="N643">
            <v>40000</v>
          </cell>
        </row>
        <row r="644">
          <cell r="J644">
            <v>200000</v>
          </cell>
          <cell r="K644" t="str">
            <v xml:space="preserve"> </v>
          </cell>
          <cell r="L644" t="str">
            <v xml:space="preserve"> </v>
          </cell>
          <cell r="M644">
            <v>200000</v>
          </cell>
          <cell r="N644">
            <v>200000</v>
          </cell>
        </row>
        <row r="645">
          <cell r="J645">
            <v>1840000</v>
          </cell>
          <cell r="K645" t="str">
            <v xml:space="preserve"> </v>
          </cell>
          <cell r="L645">
            <v>667300</v>
          </cell>
          <cell r="M645">
            <v>1172700</v>
          </cell>
          <cell r="N645">
            <v>1172700</v>
          </cell>
        </row>
        <row r="646">
          <cell r="J646">
            <v>64000</v>
          </cell>
          <cell r="K646" t="str">
            <v xml:space="preserve"> </v>
          </cell>
          <cell r="L646" t="str">
            <v xml:space="preserve"> </v>
          </cell>
          <cell r="M646">
            <v>64000</v>
          </cell>
          <cell r="N646">
            <v>64000</v>
          </cell>
        </row>
        <row r="647">
          <cell r="J647">
            <v>80000</v>
          </cell>
          <cell r="K647" t="str">
            <v xml:space="preserve"> </v>
          </cell>
          <cell r="L647">
            <v>80000</v>
          </cell>
          <cell r="M647" t="str">
            <v xml:space="preserve"> </v>
          </cell>
          <cell r="N647" t="str">
            <v xml:space="preserve"> </v>
          </cell>
        </row>
        <row r="648">
          <cell r="J648">
            <v>64000</v>
          </cell>
          <cell r="K648" t="str">
            <v xml:space="preserve"> </v>
          </cell>
          <cell r="L648" t="str">
            <v xml:space="preserve"> </v>
          </cell>
          <cell r="M648">
            <v>64000</v>
          </cell>
          <cell r="N648">
            <v>64000</v>
          </cell>
        </row>
        <row r="649">
          <cell r="J649">
            <v>40000</v>
          </cell>
          <cell r="K649" t="str">
            <v xml:space="preserve"> </v>
          </cell>
          <cell r="L649" t="str">
            <v xml:space="preserve"> </v>
          </cell>
          <cell r="M649">
            <v>40000</v>
          </cell>
          <cell r="N649">
            <v>40000</v>
          </cell>
        </row>
        <row r="650">
          <cell r="J650">
            <v>40000</v>
          </cell>
          <cell r="K650" t="str">
            <v xml:space="preserve"> </v>
          </cell>
          <cell r="L650">
            <v>40000</v>
          </cell>
          <cell r="M650" t="str">
            <v xml:space="preserve"> </v>
          </cell>
          <cell r="N650" t="str">
            <v xml:space="preserve"> </v>
          </cell>
        </row>
        <row r="651">
          <cell r="J651">
            <v>56000</v>
          </cell>
          <cell r="K651" t="str">
            <v xml:space="preserve"> </v>
          </cell>
          <cell r="L651" t="str">
            <v xml:space="preserve"> </v>
          </cell>
          <cell r="M651">
            <v>56000</v>
          </cell>
          <cell r="N651">
            <v>56000</v>
          </cell>
        </row>
        <row r="652">
          <cell r="J652">
            <v>128000</v>
          </cell>
          <cell r="K652" t="str">
            <v xml:space="preserve"> </v>
          </cell>
          <cell r="L652">
            <v>80000</v>
          </cell>
          <cell r="M652">
            <v>48000</v>
          </cell>
          <cell r="N652">
            <v>48000</v>
          </cell>
        </row>
        <row r="653">
          <cell r="J653">
            <v>80000</v>
          </cell>
          <cell r="K653" t="str">
            <v xml:space="preserve"> </v>
          </cell>
          <cell r="L653" t="str">
            <v xml:space="preserve"> </v>
          </cell>
          <cell r="M653">
            <v>80000</v>
          </cell>
          <cell r="N653">
            <v>80000</v>
          </cell>
        </row>
        <row r="654">
          <cell r="J654">
            <v>40000</v>
          </cell>
          <cell r="K654" t="str">
            <v xml:space="preserve"> </v>
          </cell>
          <cell r="L654" t="str">
            <v xml:space="preserve"> </v>
          </cell>
          <cell r="M654">
            <v>40000</v>
          </cell>
          <cell r="N654">
            <v>40000</v>
          </cell>
        </row>
        <row r="655">
          <cell r="J655">
            <v>40000</v>
          </cell>
          <cell r="K655" t="str">
            <v xml:space="preserve"> </v>
          </cell>
          <cell r="L655" t="str">
            <v xml:space="preserve"> </v>
          </cell>
          <cell r="M655">
            <v>40000</v>
          </cell>
          <cell r="N655">
            <v>40000</v>
          </cell>
        </row>
        <row r="656">
          <cell r="J656">
            <v>112000</v>
          </cell>
          <cell r="K656" t="str">
            <v xml:space="preserve"> </v>
          </cell>
          <cell r="L656">
            <v>40000</v>
          </cell>
          <cell r="M656">
            <v>72000</v>
          </cell>
          <cell r="N656">
            <v>72000</v>
          </cell>
        </row>
        <row r="657">
          <cell r="J657">
            <v>160000</v>
          </cell>
          <cell r="K657" t="str">
            <v xml:space="preserve"> </v>
          </cell>
          <cell r="L657" t="str">
            <v xml:space="preserve"> </v>
          </cell>
          <cell r="M657">
            <v>160000</v>
          </cell>
          <cell r="N657">
            <v>160000</v>
          </cell>
        </row>
        <row r="658">
          <cell r="J658">
            <v>80000</v>
          </cell>
          <cell r="K658" t="str">
            <v xml:space="preserve"> </v>
          </cell>
          <cell r="L658">
            <v>69321.08</v>
          </cell>
          <cell r="M658">
            <v>10678.92</v>
          </cell>
          <cell r="N658">
            <v>10678.92</v>
          </cell>
        </row>
        <row r="659">
          <cell r="J659">
            <v>24000</v>
          </cell>
          <cell r="K659" t="str">
            <v xml:space="preserve"> </v>
          </cell>
          <cell r="L659" t="str">
            <v xml:space="preserve"> </v>
          </cell>
          <cell r="M659">
            <v>24000</v>
          </cell>
          <cell r="N659">
            <v>24000</v>
          </cell>
        </row>
        <row r="660">
          <cell r="J660">
            <v>40000</v>
          </cell>
          <cell r="K660" t="str">
            <v xml:space="preserve"> </v>
          </cell>
          <cell r="L660" t="str">
            <v xml:space="preserve"> </v>
          </cell>
          <cell r="M660">
            <v>40000</v>
          </cell>
          <cell r="N660">
            <v>40000</v>
          </cell>
        </row>
        <row r="661">
          <cell r="J661">
            <v>40000</v>
          </cell>
          <cell r="K661" t="str">
            <v xml:space="preserve"> </v>
          </cell>
          <cell r="L661" t="str">
            <v xml:space="preserve"> </v>
          </cell>
          <cell r="M661">
            <v>40000</v>
          </cell>
          <cell r="N661">
            <v>40000</v>
          </cell>
        </row>
        <row r="662">
          <cell r="J662">
            <v>80000</v>
          </cell>
          <cell r="K662" t="str">
            <v xml:space="preserve"> </v>
          </cell>
          <cell r="L662">
            <v>80000</v>
          </cell>
          <cell r="M662" t="str">
            <v xml:space="preserve"> </v>
          </cell>
          <cell r="N662" t="str">
            <v xml:space="preserve"> </v>
          </cell>
        </row>
        <row r="663">
          <cell r="J663">
            <v>40000</v>
          </cell>
          <cell r="K663" t="str">
            <v xml:space="preserve"> </v>
          </cell>
          <cell r="L663" t="str">
            <v xml:space="preserve"> </v>
          </cell>
          <cell r="M663">
            <v>40000</v>
          </cell>
          <cell r="N663">
            <v>40000</v>
          </cell>
        </row>
        <row r="664">
          <cell r="J664">
            <v>59200</v>
          </cell>
          <cell r="K664" t="str">
            <v xml:space="preserve"> </v>
          </cell>
          <cell r="L664">
            <v>12616</v>
          </cell>
          <cell r="M664">
            <v>46584</v>
          </cell>
          <cell r="N664">
            <v>46584</v>
          </cell>
        </row>
        <row r="665">
          <cell r="J665">
            <v>80000</v>
          </cell>
          <cell r="K665" t="str">
            <v xml:space="preserve"> </v>
          </cell>
          <cell r="L665" t="str">
            <v xml:space="preserve"> </v>
          </cell>
          <cell r="M665">
            <v>80000</v>
          </cell>
          <cell r="N665">
            <v>80000</v>
          </cell>
        </row>
        <row r="666">
          <cell r="J666">
            <v>120000</v>
          </cell>
          <cell r="K666" t="str">
            <v xml:space="preserve"> </v>
          </cell>
          <cell r="L666" t="str">
            <v xml:space="preserve"> </v>
          </cell>
          <cell r="M666">
            <v>120000</v>
          </cell>
          <cell r="N666">
            <v>120000</v>
          </cell>
        </row>
        <row r="667">
          <cell r="J667">
            <v>40000</v>
          </cell>
          <cell r="K667" t="str">
            <v xml:space="preserve"> </v>
          </cell>
          <cell r="L667" t="str">
            <v xml:space="preserve"> </v>
          </cell>
          <cell r="M667">
            <v>40000</v>
          </cell>
          <cell r="N667">
            <v>40000</v>
          </cell>
        </row>
        <row r="668">
          <cell r="J668">
            <v>80000</v>
          </cell>
          <cell r="K668" t="str">
            <v xml:space="preserve"> </v>
          </cell>
          <cell r="L668" t="str">
            <v xml:space="preserve"> </v>
          </cell>
          <cell r="M668">
            <v>80000</v>
          </cell>
          <cell r="N668">
            <v>80000</v>
          </cell>
        </row>
        <row r="669">
          <cell r="J669">
            <v>160000</v>
          </cell>
          <cell r="K669" t="str">
            <v xml:space="preserve"> </v>
          </cell>
          <cell r="L669" t="str">
            <v xml:space="preserve"> </v>
          </cell>
          <cell r="M669">
            <v>160000</v>
          </cell>
          <cell r="N669">
            <v>160000</v>
          </cell>
        </row>
        <row r="670">
          <cell r="J670">
            <v>160000</v>
          </cell>
          <cell r="K670" t="str">
            <v xml:space="preserve"> </v>
          </cell>
          <cell r="L670" t="str">
            <v xml:space="preserve"> </v>
          </cell>
          <cell r="M670">
            <v>160000</v>
          </cell>
          <cell r="N670">
            <v>160000</v>
          </cell>
        </row>
        <row r="671">
          <cell r="J671">
            <v>24000</v>
          </cell>
          <cell r="K671" t="str">
            <v xml:space="preserve"> </v>
          </cell>
          <cell r="L671" t="str">
            <v xml:space="preserve"> </v>
          </cell>
          <cell r="M671">
            <v>24000</v>
          </cell>
          <cell r="N671">
            <v>24000</v>
          </cell>
        </row>
        <row r="672">
          <cell r="J672">
            <v>400000</v>
          </cell>
          <cell r="K672" t="str">
            <v xml:space="preserve"> </v>
          </cell>
          <cell r="L672" t="str">
            <v xml:space="preserve"> </v>
          </cell>
          <cell r="M672">
            <v>400000</v>
          </cell>
          <cell r="N672">
            <v>400000</v>
          </cell>
        </row>
        <row r="673">
          <cell r="J673">
            <v>80000</v>
          </cell>
          <cell r="K673" t="str">
            <v xml:space="preserve"> </v>
          </cell>
          <cell r="L673" t="str">
            <v xml:space="preserve"> </v>
          </cell>
          <cell r="M673">
            <v>80000</v>
          </cell>
          <cell r="N673">
            <v>80000</v>
          </cell>
        </row>
        <row r="674">
          <cell r="J674">
            <v>80000</v>
          </cell>
          <cell r="K674" t="str">
            <v xml:space="preserve"> </v>
          </cell>
          <cell r="L674" t="str">
            <v xml:space="preserve"> </v>
          </cell>
          <cell r="M674">
            <v>80000</v>
          </cell>
          <cell r="N674">
            <v>80000</v>
          </cell>
        </row>
        <row r="675">
          <cell r="J675">
            <v>48000</v>
          </cell>
          <cell r="K675" t="str">
            <v xml:space="preserve"> </v>
          </cell>
          <cell r="L675" t="str">
            <v xml:space="preserve"> </v>
          </cell>
          <cell r="M675">
            <v>48000</v>
          </cell>
          <cell r="N675">
            <v>48000</v>
          </cell>
        </row>
        <row r="676">
          <cell r="J676">
            <v>120000</v>
          </cell>
          <cell r="K676" t="str">
            <v xml:space="preserve"> </v>
          </cell>
          <cell r="L676" t="str">
            <v xml:space="preserve"> </v>
          </cell>
          <cell r="M676">
            <v>120000</v>
          </cell>
          <cell r="N676">
            <v>120000</v>
          </cell>
        </row>
        <row r="677">
          <cell r="J677">
            <v>32000</v>
          </cell>
          <cell r="K677" t="str">
            <v xml:space="preserve"> </v>
          </cell>
          <cell r="L677" t="str">
            <v xml:space="preserve"> </v>
          </cell>
          <cell r="M677">
            <v>32000</v>
          </cell>
          <cell r="N677">
            <v>32000</v>
          </cell>
        </row>
        <row r="678">
          <cell r="J678">
            <v>40000</v>
          </cell>
          <cell r="K678" t="str">
            <v xml:space="preserve"> </v>
          </cell>
          <cell r="L678">
            <v>40000</v>
          </cell>
          <cell r="M678" t="str">
            <v xml:space="preserve"> </v>
          </cell>
          <cell r="N678" t="str">
            <v xml:space="preserve"> </v>
          </cell>
        </row>
        <row r="679">
          <cell r="J679">
            <v>88000</v>
          </cell>
          <cell r="K679" t="str">
            <v xml:space="preserve"> </v>
          </cell>
          <cell r="L679" t="str">
            <v xml:space="preserve"> </v>
          </cell>
          <cell r="M679">
            <v>88000</v>
          </cell>
          <cell r="N679">
            <v>88000</v>
          </cell>
        </row>
        <row r="680">
          <cell r="J680">
            <v>160000</v>
          </cell>
          <cell r="K680" t="str">
            <v xml:space="preserve"> </v>
          </cell>
          <cell r="L680">
            <v>160000</v>
          </cell>
          <cell r="M680" t="str">
            <v xml:space="preserve"> </v>
          </cell>
          <cell r="N680" t="str">
            <v xml:space="preserve"> </v>
          </cell>
        </row>
        <row r="681">
          <cell r="J681">
            <v>40000</v>
          </cell>
          <cell r="K681" t="str">
            <v xml:space="preserve"> </v>
          </cell>
          <cell r="L681" t="str">
            <v xml:space="preserve"> </v>
          </cell>
          <cell r="M681">
            <v>40000</v>
          </cell>
          <cell r="N681">
            <v>40000</v>
          </cell>
        </row>
        <row r="682">
          <cell r="J682">
            <v>80000</v>
          </cell>
          <cell r="K682" t="str">
            <v xml:space="preserve"> </v>
          </cell>
          <cell r="L682">
            <v>80000</v>
          </cell>
          <cell r="M682" t="str">
            <v xml:space="preserve"> </v>
          </cell>
          <cell r="N682" t="str">
            <v xml:space="preserve"> </v>
          </cell>
        </row>
        <row r="683">
          <cell r="J683">
            <v>60000</v>
          </cell>
          <cell r="K683" t="str">
            <v xml:space="preserve"> </v>
          </cell>
          <cell r="L683">
            <v>60000</v>
          </cell>
          <cell r="M683" t="str">
            <v xml:space="preserve"> </v>
          </cell>
          <cell r="N683" t="str">
            <v xml:space="preserve"> </v>
          </cell>
        </row>
        <row r="684">
          <cell r="J684">
            <v>160000</v>
          </cell>
          <cell r="K684" t="str">
            <v xml:space="preserve"> </v>
          </cell>
          <cell r="L684">
            <v>9078.85</v>
          </cell>
          <cell r="M684">
            <v>150921.15</v>
          </cell>
          <cell r="N684">
            <v>150921.15</v>
          </cell>
        </row>
        <row r="685">
          <cell r="J685">
            <v>120000</v>
          </cell>
          <cell r="K685" t="str">
            <v xml:space="preserve"> </v>
          </cell>
          <cell r="L685">
            <v>120000</v>
          </cell>
          <cell r="M685" t="str">
            <v xml:space="preserve"> </v>
          </cell>
          <cell r="N685" t="str">
            <v xml:space="preserve"> </v>
          </cell>
        </row>
        <row r="686">
          <cell r="J686">
            <v>120000</v>
          </cell>
          <cell r="K686" t="str">
            <v xml:space="preserve"> </v>
          </cell>
          <cell r="L686">
            <v>120000</v>
          </cell>
          <cell r="M686" t="str">
            <v xml:space="preserve"> </v>
          </cell>
          <cell r="N686" t="str">
            <v xml:space="preserve"> </v>
          </cell>
        </row>
        <row r="687">
          <cell r="J687">
            <v>160000</v>
          </cell>
          <cell r="K687" t="str">
            <v xml:space="preserve"> </v>
          </cell>
          <cell r="L687">
            <v>160000</v>
          </cell>
          <cell r="M687" t="str">
            <v xml:space="preserve"> </v>
          </cell>
          <cell r="N687" t="str">
            <v xml:space="preserve"> </v>
          </cell>
        </row>
        <row r="688">
          <cell r="J688">
            <v>40000</v>
          </cell>
          <cell r="K688" t="str">
            <v xml:space="preserve"> </v>
          </cell>
          <cell r="L688">
            <v>40000</v>
          </cell>
          <cell r="M688" t="str">
            <v xml:space="preserve"> </v>
          </cell>
          <cell r="N688" t="str">
            <v xml:space="preserve"> </v>
          </cell>
        </row>
        <row r="689">
          <cell r="J689">
            <v>56000</v>
          </cell>
          <cell r="K689" t="str">
            <v xml:space="preserve"> </v>
          </cell>
          <cell r="L689" t="str">
            <v xml:space="preserve"> </v>
          </cell>
          <cell r="M689">
            <v>56000</v>
          </cell>
          <cell r="N689">
            <v>56000</v>
          </cell>
        </row>
        <row r="690">
          <cell r="J690">
            <v>96000</v>
          </cell>
          <cell r="K690" t="str">
            <v xml:space="preserve"> </v>
          </cell>
          <cell r="L690" t="str">
            <v xml:space="preserve"> </v>
          </cell>
          <cell r="M690">
            <v>96000</v>
          </cell>
          <cell r="N690">
            <v>96000</v>
          </cell>
        </row>
        <row r="691">
          <cell r="J691">
            <v>160000</v>
          </cell>
          <cell r="K691" t="str">
            <v xml:space="preserve"> </v>
          </cell>
          <cell r="L691" t="str">
            <v xml:space="preserve"> </v>
          </cell>
          <cell r="M691">
            <v>160000</v>
          </cell>
          <cell r="N691">
            <v>160000</v>
          </cell>
        </row>
        <row r="692">
          <cell r="J692">
            <v>160000</v>
          </cell>
          <cell r="K692" t="str">
            <v xml:space="preserve"> </v>
          </cell>
          <cell r="L692">
            <v>160000</v>
          </cell>
          <cell r="M692" t="str">
            <v xml:space="preserve"> </v>
          </cell>
          <cell r="N692" t="str">
            <v xml:space="preserve"> </v>
          </cell>
        </row>
        <row r="693">
          <cell r="J693">
            <v>120000</v>
          </cell>
          <cell r="K693" t="str">
            <v xml:space="preserve"> </v>
          </cell>
          <cell r="L693">
            <v>13224.49</v>
          </cell>
          <cell r="M693">
            <v>106775.51</v>
          </cell>
          <cell r="N693">
            <v>106775.51</v>
          </cell>
        </row>
        <row r="694">
          <cell r="J694">
            <v>48000</v>
          </cell>
          <cell r="K694" t="str">
            <v xml:space="preserve"> </v>
          </cell>
          <cell r="L694">
            <v>48000</v>
          </cell>
          <cell r="M694" t="str">
            <v xml:space="preserve"> </v>
          </cell>
          <cell r="N694" t="str">
            <v xml:space="preserve"> </v>
          </cell>
        </row>
        <row r="695">
          <cell r="J695">
            <v>80000</v>
          </cell>
          <cell r="K695" t="str">
            <v xml:space="preserve"> </v>
          </cell>
          <cell r="L695">
            <v>80000</v>
          </cell>
          <cell r="M695" t="str">
            <v xml:space="preserve"> </v>
          </cell>
          <cell r="N695" t="str">
            <v xml:space="preserve"> </v>
          </cell>
        </row>
        <row r="696">
          <cell r="J696">
            <v>80000</v>
          </cell>
          <cell r="K696" t="str">
            <v xml:space="preserve"> </v>
          </cell>
          <cell r="L696">
            <v>80000</v>
          </cell>
          <cell r="M696" t="str">
            <v xml:space="preserve"> </v>
          </cell>
          <cell r="N696" t="str">
            <v xml:space="preserve"> </v>
          </cell>
        </row>
        <row r="697">
          <cell r="J697">
            <v>280000</v>
          </cell>
          <cell r="K697" t="str">
            <v xml:space="preserve"> </v>
          </cell>
          <cell r="L697">
            <v>97134.12</v>
          </cell>
          <cell r="M697">
            <v>182865.88</v>
          </cell>
          <cell r="N697">
            <v>182865.88</v>
          </cell>
        </row>
        <row r="698">
          <cell r="J698">
            <v>80000</v>
          </cell>
          <cell r="K698" t="str">
            <v xml:space="preserve"> </v>
          </cell>
          <cell r="L698" t="str">
            <v xml:space="preserve"> </v>
          </cell>
          <cell r="M698">
            <v>80000</v>
          </cell>
          <cell r="N698">
            <v>80000</v>
          </cell>
        </row>
        <row r="699">
          <cell r="J699">
            <v>80000</v>
          </cell>
          <cell r="K699" t="str">
            <v xml:space="preserve"> </v>
          </cell>
          <cell r="L699">
            <v>80000</v>
          </cell>
          <cell r="M699" t="str">
            <v xml:space="preserve"> </v>
          </cell>
          <cell r="N699" t="str">
            <v xml:space="preserve"> </v>
          </cell>
        </row>
        <row r="700">
          <cell r="J700">
            <v>80000</v>
          </cell>
          <cell r="K700" t="str">
            <v xml:space="preserve"> </v>
          </cell>
          <cell r="L700" t="str">
            <v xml:space="preserve"> </v>
          </cell>
          <cell r="M700">
            <v>80000</v>
          </cell>
          <cell r="N700">
            <v>80000</v>
          </cell>
        </row>
        <row r="701">
          <cell r="J701">
            <v>80000</v>
          </cell>
          <cell r="K701" t="str">
            <v xml:space="preserve"> </v>
          </cell>
          <cell r="L701">
            <v>80000</v>
          </cell>
          <cell r="M701" t="str">
            <v xml:space="preserve"> </v>
          </cell>
          <cell r="N701" t="str">
            <v xml:space="preserve"> </v>
          </cell>
        </row>
        <row r="702">
          <cell r="J702">
            <v>80000</v>
          </cell>
          <cell r="K702" t="str">
            <v xml:space="preserve"> </v>
          </cell>
          <cell r="L702">
            <v>19486.05</v>
          </cell>
          <cell r="M702">
            <v>60513.95</v>
          </cell>
          <cell r="N702">
            <v>60513.95</v>
          </cell>
        </row>
        <row r="703">
          <cell r="J703">
            <v>80000</v>
          </cell>
          <cell r="K703" t="str">
            <v xml:space="preserve"> </v>
          </cell>
          <cell r="L703">
            <v>80000</v>
          </cell>
          <cell r="M703" t="str">
            <v xml:space="preserve"> </v>
          </cell>
          <cell r="N703" t="str">
            <v xml:space="preserve"> </v>
          </cell>
        </row>
        <row r="704">
          <cell r="J704">
            <v>80000</v>
          </cell>
          <cell r="K704" t="str">
            <v xml:space="preserve"> </v>
          </cell>
          <cell r="L704" t="str">
            <v xml:space="preserve"> </v>
          </cell>
          <cell r="M704">
            <v>80000</v>
          </cell>
          <cell r="N704">
            <v>80000</v>
          </cell>
        </row>
        <row r="705">
          <cell r="J705">
            <v>80000</v>
          </cell>
          <cell r="K705" t="str">
            <v xml:space="preserve"> </v>
          </cell>
          <cell r="L705">
            <v>80000</v>
          </cell>
          <cell r="M705" t="str">
            <v xml:space="preserve"> </v>
          </cell>
          <cell r="N705" t="str">
            <v xml:space="preserve"> </v>
          </cell>
        </row>
        <row r="706">
          <cell r="J706">
            <v>80000</v>
          </cell>
          <cell r="K706" t="str">
            <v xml:space="preserve"> </v>
          </cell>
          <cell r="L706">
            <v>80000</v>
          </cell>
          <cell r="M706" t="str">
            <v xml:space="preserve"> </v>
          </cell>
          <cell r="N706" t="str">
            <v xml:space="preserve"> </v>
          </cell>
        </row>
        <row r="707">
          <cell r="J707">
            <v>80000</v>
          </cell>
          <cell r="K707" t="str">
            <v xml:space="preserve"> </v>
          </cell>
          <cell r="L707">
            <v>80000</v>
          </cell>
          <cell r="M707" t="str">
            <v xml:space="preserve"> </v>
          </cell>
          <cell r="N707" t="str">
            <v xml:space="preserve"> </v>
          </cell>
        </row>
        <row r="708">
          <cell r="J708">
            <v>304000</v>
          </cell>
          <cell r="K708">
            <v>304000</v>
          </cell>
          <cell r="L708" t="str">
            <v xml:space="preserve"> </v>
          </cell>
          <cell r="M708" t="str">
            <v xml:space="preserve"> </v>
          </cell>
          <cell r="N708" t="str">
            <v xml:space="preserve"> </v>
          </cell>
        </row>
        <row r="709">
          <cell r="J709">
            <v>192000</v>
          </cell>
          <cell r="K709" t="str">
            <v xml:space="preserve"> </v>
          </cell>
          <cell r="L709" t="str">
            <v xml:space="preserve"> </v>
          </cell>
          <cell r="M709">
            <v>192000</v>
          </cell>
          <cell r="N709">
            <v>192000</v>
          </cell>
        </row>
        <row r="710">
          <cell r="J710">
            <v>80000</v>
          </cell>
          <cell r="K710" t="str">
            <v xml:space="preserve"> </v>
          </cell>
          <cell r="L710" t="str">
            <v xml:space="preserve"> </v>
          </cell>
          <cell r="M710">
            <v>80000</v>
          </cell>
          <cell r="N710">
            <v>80000</v>
          </cell>
        </row>
        <row r="711">
          <cell r="J711">
            <v>80000</v>
          </cell>
          <cell r="K711" t="str">
            <v xml:space="preserve"> </v>
          </cell>
          <cell r="L711" t="str">
            <v xml:space="preserve"> </v>
          </cell>
          <cell r="M711">
            <v>80000</v>
          </cell>
          <cell r="N711">
            <v>80000</v>
          </cell>
        </row>
        <row r="712">
          <cell r="J712">
            <v>80000</v>
          </cell>
          <cell r="K712" t="str">
            <v xml:space="preserve"> </v>
          </cell>
          <cell r="L712" t="str">
            <v xml:space="preserve"> </v>
          </cell>
          <cell r="M712">
            <v>80000</v>
          </cell>
          <cell r="N712">
            <v>80000</v>
          </cell>
        </row>
        <row r="713">
          <cell r="J713">
            <v>80000</v>
          </cell>
          <cell r="K713" t="str">
            <v xml:space="preserve"> </v>
          </cell>
          <cell r="L713" t="str">
            <v xml:space="preserve"> </v>
          </cell>
          <cell r="M713">
            <v>80000</v>
          </cell>
          <cell r="N713">
            <v>80000</v>
          </cell>
        </row>
        <row r="714">
          <cell r="J714">
            <v>72000</v>
          </cell>
          <cell r="K714" t="str">
            <v xml:space="preserve"> </v>
          </cell>
          <cell r="L714">
            <v>72000</v>
          </cell>
          <cell r="M714" t="str">
            <v xml:space="preserve"> </v>
          </cell>
          <cell r="N714" t="str">
            <v xml:space="preserve"> </v>
          </cell>
        </row>
        <row r="715">
          <cell r="J715">
            <v>120000</v>
          </cell>
          <cell r="K715" t="str">
            <v xml:space="preserve"> </v>
          </cell>
          <cell r="L715" t="str">
            <v xml:space="preserve"> </v>
          </cell>
          <cell r="M715">
            <v>120000</v>
          </cell>
          <cell r="N715">
            <v>120000</v>
          </cell>
        </row>
        <row r="716">
          <cell r="J716">
            <v>40000</v>
          </cell>
          <cell r="K716" t="str">
            <v xml:space="preserve"> </v>
          </cell>
          <cell r="L716" t="str">
            <v xml:space="preserve"> </v>
          </cell>
          <cell r="M716">
            <v>40000</v>
          </cell>
          <cell r="N716">
            <v>40000</v>
          </cell>
        </row>
        <row r="717">
          <cell r="J717">
            <v>80000</v>
          </cell>
          <cell r="K717" t="str">
            <v xml:space="preserve"> </v>
          </cell>
          <cell r="L717">
            <v>11656.62</v>
          </cell>
          <cell r="M717">
            <v>68343.38</v>
          </cell>
          <cell r="N717">
            <v>68343.38</v>
          </cell>
        </row>
        <row r="718">
          <cell r="J718">
            <v>64000</v>
          </cell>
          <cell r="K718" t="str">
            <v xml:space="preserve"> </v>
          </cell>
          <cell r="L718" t="str">
            <v xml:space="preserve"> </v>
          </cell>
          <cell r="M718">
            <v>64000</v>
          </cell>
          <cell r="N718">
            <v>64000</v>
          </cell>
        </row>
        <row r="719">
          <cell r="J719">
            <v>320000</v>
          </cell>
          <cell r="K719" t="str">
            <v xml:space="preserve"> </v>
          </cell>
          <cell r="L719" t="str">
            <v xml:space="preserve"> </v>
          </cell>
          <cell r="M719">
            <v>320000</v>
          </cell>
          <cell r="N719">
            <v>320000</v>
          </cell>
        </row>
        <row r="720">
          <cell r="J720">
            <v>56000</v>
          </cell>
          <cell r="K720" t="str">
            <v xml:space="preserve"> </v>
          </cell>
          <cell r="L720" t="str">
            <v xml:space="preserve"> </v>
          </cell>
          <cell r="M720">
            <v>56000</v>
          </cell>
          <cell r="N720">
            <v>56000</v>
          </cell>
        </row>
        <row r="721">
          <cell r="J721">
            <v>112000</v>
          </cell>
          <cell r="K721" t="str">
            <v xml:space="preserve"> </v>
          </cell>
          <cell r="L721" t="str">
            <v xml:space="preserve"> </v>
          </cell>
          <cell r="M721">
            <v>112000</v>
          </cell>
          <cell r="N721">
            <v>112000</v>
          </cell>
        </row>
        <row r="722">
          <cell r="J722">
            <v>80000</v>
          </cell>
          <cell r="K722" t="str">
            <v xml:space="preserve"> </v>
          </cell>
          <cell r="L722">
            <v>30963.200000000001</v>
          </cell>
          <cell r="M722">
            <v>49036.800000000003</v>
          </cell>
          <cell r="N722">
            <v>49036.800000000003</v>
          </cell>
        </row>
        <row r="723">
          <cell r="J723">
            <v>80000</v>
          </cell>
          <cell r="K723" t="str">
            <v xml:space="preserve"> </v>
          </cell>
          <cell r="L723" t="str">
            <v xml:space="preserve"> </v>
          </cell>
          <cell r="M723">
            <v>80000</v>
          </cell>
          <cell r="N723">
            <v>80000</v>
          </cell>
        </row>
        <row r="724">
          <cell r="J724">
            <v>40000</v>
          </cell>
          <cell r="K724" t="str">
            <v xml:space="preserve"> </v>
          </cell>
          <cell r="L724" t="str">
            <v xml:space="preserve"> </v>
          </cell>
          <cell r="M724">
            <v>40000</v>
          </cell>
          <cell r="N724">
            <v>40000</v>
          </cell>
        </row>
        <row r="725">
          <cell r="J725">
            <v>80000</v>
          </cell>
          <cell r="K725" t="str">
            <v xml:space="preserve"> </v>
          </cell>
          <cell r="L725" t="str">
            <v xml:space="preserve"> </v>
          </cell>
          <cell r="M725">
            <v>80000</v>
          </cell>
          <cell r="N725">
            <v>80000</v>
          </cell>
        </row>
        <row r="726">
          <cell r="J726">
            <v>80000</v>
          </cell>
          <cell r="K726" t="str">
            <v xml:space="preserve"> </v>
          </cell>
          <cell r="L726" t="str">
            <v xml:space="preserve"> </v>
          </cell>
          <cell r="M726">
            <v>80000</v>
          </cell>
          <cell r="N726">
            <v>80000</v>
          </cell>
        </row>
        <row r="727">
          <cell r="J727">
            <v>80000</v>
          </cell>
          <cell r="K727" t="str">
            <v xml:space="preserve"> </v>
          </cell>
          <cell r="L727" t="str">
            <v xml:space="preserve"> </v>
          </cell>
          <cell r="M727">
            <v>80000</v>
          </cell>
          <cell r="N727">
            <v>80000</v>
          </cell>
        </row>
        <row r="728">
          <cell r="J728">
            <v>96000</v>
          </cell>
          <cell r="K728" t="str">
            <v xml:space="preserve"> </v>
          </cell>
          <cell r="L728" t="str">
            <v xml:space="preserve"> </v>
          </cell>
          <cell r="M728">
            <v>96000</v>
          </cell>
          <cell r="N728">
            <v>96000</v>
          </cell>
        </row>
        <row r="729">
          <cell r="J729">
            <v>60000</v>
          </cell>
          <cell r="K729" t="str">
            <v xml:space="preserve"> </v>
          </cell>
          <cell r="L729" t="str">
            <v xml:space="preserve"> </v>
          </cell>
          <cell r="M729">
            <v>60000</v>
          </cell>
          <cell r="N729">
            <v>60000</v>
          </cell>
        </row>
        <row r="730">
          <cell r="J730">
            <v>40000</v>
          </cell>
          <cell r="K730" t="str">
            <v xml:space="preserve"> </v>
          </cell>
          <cell r="L730" t="str">
            <v xml:space="preserve"> </v>
          </cell>
          <cell r="M730">
            <v>40000</v>
          </cell>
          <cell r="N730">
            <v>40000</v>
          </cell>
        </row>
        <row r="731">
          <cell r="J731">
            <v>40000</v>
          </cell>
          <cell r="K731" t="str">
            <v xml:space="preserve"> </v>
          </cell>
          <cell r="L731" t="str">
            <v xml:space="preserve"> </v>
          </cell>
          <cell r="M731">
            <v>40000</v>
          </cell>
          <cell r="N731">
            <v>40000</v>
          </cell>
        </row>
        <row r="732">
          <cell r="J732">
            <v>80000</v>
          </cell>
          <cell r="K732" t="str">
            <v xml:space="preserve"> </v>
          </cell>
          <cell r="L732" t="str">
            <v xml:space="preserve"> </v>
          </cell>
          <cell r="M732">
            <v>80000</v>
          </cell>
          <cell r="N732">
            <v>80000</v>
          </cell>
        </row>
        <row r="733">
          <cell r="J733">
            <v>40000</v>
          </cell>
          <cell r="K733" t="str">
            <v xml:space="preserve"> </v>
          </cell>
          <cell r="L733" t="str">
            <v xml:space="preserve"> </v>
          </cell>
          <cell r="M733">
            <v>40000</v>
          </cell>
          <cell r="N733">
            <v>40000</v>
          </cell>
        </row>
        <row r="734">
          <cell r="J734">
            <v>80000</v>
          </cell>
          <cell r="K734" t="str">
            <v xml:space="preserve"> </v>
          </cell>
          <cell r="L734">
            <v>80000</v>
          </cell>
          <cell r="M734" t="str">
            <v xml:space="preserve"> </v>
          </cell>
          <cell r="N734" t="str">
            <v xml:space="preserve"> </v>
          </cell>
        </row>
        <row r="735">
          <cell r="J735">
            <v>72000</v>
          </cell>
          <cell r="K735" t="str">
            <v xml:space="preserve"> </v>
          </cell>
          <cell r="L735" t="str">
            <v xml:space="preserve"> </v>
          </cell>
          <cell r="M735">
            <v>72000</v>
          </cell>
          <cell r="N735">
            <v>72000</v>
          </cell>
        </row>
        <row r="736">
          <cell r="J736">
            <v>80000</v>
          </cell>
          <cell r="K736" t="str">
            <v xml:space="preserve"> </v>
          </cell>
          <cell r="L736" t="str">
            <v xml:space="preserve"> </v>
          </cell>
          <cell r="M736">
            <v>80000</v>
          </cell>
          <cell r="N736">
            <v>80000</v>
          </cell>
        </row>
        <row r="737">
          <cell r="J737">
            <v>120000</v>
          </cell>
          <cell r="K737" t="str">
            <v xml:space="preserve"> </v>
          </cell>
          <cell r="L737">
            <v>13360</v>
          </cell>
          <cell r="M737">
            <v>106640</v>
          </cell>
          <cell r="N737">
            <v>106640</v>
          </cell>
        </row>
        <row r="738">
          <cell r="J738">
            <v>80000</v>
          </cell>
          <cell r="K738" t="str">
            <v xml:space="preserve"> </v>
          </cell>
          <cell r="L738">
            <v>80000</v>
          </cell>
          <cell r="M738" t="str">
            <v xml:space="preserve"> </v>
          </cell>
          <cell r="N738" t="str">
            <v xml:space="preserve"> </v>
          </cell>
        </row>
        <row r="739">
          <cell r="J739">
            <v>80000</v>
          </cell>
          <cell r="K739" t="str">
            <v xml:space="preserve"> </v>
          </cell>
          <cell r="L739" t="str">
            <v xml:space="preserve"> </v>
          </cell>
          <cell r="M739">
            <v>80000</v>
          </cell>
          <cell r="N739">
            <v>80000</v>
          </cell>
        </row>
        <row r="740">
          <cell r="J740">
            <v>56000</v>
          </cell>
          <cell r="K740" t="str">
            <v xml:space="preserve"> </v>
          </cell>
          <cell r="L740">
            <v>56000</v>
          </cell>
          <cell r="M740" t="str">
            <v xml:space="preserve"> </v>
          </cell>
          <cell r="N740" t="str">
            <v xml:space="preserve"> </v>
          </cell>
        </row>
        <row r="741">
          <cell r="J741">
            <v>120000</v>
          </cell>
          <cell r="K741" t="str">
            <v xml:space="preserve"> </v>
          </cell>
          <cell r="L741" t="str">
            <v xml:space="preserve"> </v>
          </cell>
          <cell r="M741">
            <v>120000</v>
          </cell>
          <cell r="N741">
            <v>120000</v>
          </cell>
        </row>
        <row r="742">
          <cell r="J742">
            <v>60000</v>
          </cell>
          <cell r="K742" t="str">
            <v xml:space="preserve"> </v>
          </cell>
          <cell r="L742" t="str">
            <v xml:space="preserve"> </v>
          </cell>
          <cell r="M742">
            <v>60000</v>
          </cell>
          <cell r="N742">
            <v>60000</v>
          </cell>
        </row>
        <row r="743">
          <cell r="J743">
            <v>60000</v>
          </cell>
          <cell r="K743" t="str">
            <v xml:space="preserve"> </v>
          </cell>
          <cell r="L743" t="str">
            <v xml:space="preserve"> </v>
          </cell>
          <cell r="M743">
            <v>60000</v>
          </cell>
          <cell r="N743">
            <v>60000</v>
          </cell>
        </row>
        <row r="744">
          <cell r="J744">
            <v>120000</v>
          </cell>
          <cell r="K744" t="str">
            <v xml:space="preserve"> </v>
          </cell>
          <cell r="L744">
            <v>120000</v>
          </cell>
          <cell r="M744" t="str">
            <v xml:space="preserve"> </v>
          </cell>
          <cell r="N744" t="str">
            <v xml:space="preserve"> </v>
          </cell>
        </row>
        <row r="745">
          <cell r="J745">
            <v>80000</v>
          </cell>
          <cell r="K745" t="str">
            <v xml:space="preserve"> </v>
          </cell>
          <cell r="L745" t="str">
            <v xml:space="preserve"> </v>
          </cell>
          <cell r="M745">
            <v>80000</v>
          </cell>
          <cell r="N745">
            <v>80000</v>
          </cell>
        </row>
        <row r="746">
          <cell r="J746">
            <v>80000</v>
          </cell>
          <cell r="K746" t="str">
            <v xml:space="preserve"> </v>
          </cell>
          <cell r="L746">
            <v>16000</v>
          </cell>
          <cell r="M746">
            <v>64000</v>
          </cell>
          <cell r="N746">
            <v>64000</v>
          </cell>
        </row>
        <row r="747">
          <cell r="J747">
            <v>80000</v>
          </cell>
          <cell r="K747" t="str">
            <v xml:space="preserve"> </v>
          </cell>
          <cell r="L747" t="str">
            <v xml:space="preserve"> </v>
          </cell>
          <cell r="M747">
            <v>80000</v>
          </cell>
          <cell r="N747">
            <v>80000</v>
          </cell>
        </row>
        <row r="748">
          <cell r="J748">
            <v>80000</v>
          </cell>
          <cell r="K748" t="str">
            <v xml:space="preserve"> </v>
          </cell>
          <cell r="L748" t="str">
            <v xml:space="preserve"> </v>
          </cell>
          <cell r="M748">
            <v>80000</v>
          </cell>
          <cell r="N748">
            <v>80000</v>
          </cell>
        </row>
        <row r="749">
          <cell r="J749">
            <v>64000</v>
          </cell>
          <cell r="K749" t="str">
            <v xml:space="preserve"> </v>
          </cell>
          <cell r="L749" t="str">
            <v xml:space="preserve"> </v>
          </cell>
          <cell r="M749">
            <v>64000</v>
          </cell>
          <cell r="N749">
            <v>64000</v>
          </cell>
        </row>
        <row r="750">
          <cell r="J750">
            <v>48000</v>
          </cell>
          <cell r="K750" t="str">
            <v xml:space="preserve"> </v>
          </cell>
          <cell r="L750" t="str">
            <v xml:space="preserve"> </v>
          </cell>
          <cell r="M750">
            <v>48000</v>
          </cell>
          <cell r="N750">
            <v>48000</v>
          </cell>
        </row>
        <row r="751">
          <cell r="J751">
            <v>64000</v>
          </cell>
          <cell r="K751" t="str">
            <v xml:space="preserve"> </v>
          </cell>
          <cell r="L751">
            <v>64000</v>
          </cell>
          <cell r="M751" t="str">
            <v xml:space="preserve"> </v>
          </cell>
          <cell r="N751" t="str">
            <v xml:space="preserve"> </v>
          </cell>
        </row>
        <row r="752">
          <cell r="J752">
            <v>64000</v>
          </cell>
          <cell r="K752" t="str">
            <v xml:space="preserve"> </v>
          </cell>
          <cell r="L752" t="str">
            <v xml:space="preserve"> </v>
          </cell>
          <cell r="M752">
            <v>64000</v>
          </cell>
          <cell r="N752">
            <v>64000</v>
          </cell>
        </row>
        <row r="753">
          <cell r="J753">
            <v>120000</v>
          </cell>
          <cell r="K753" t="str">
            <v xml:space="preserve"> </v>
          </cell>
          <cell r="L753" t="str">
            <v xml:space="preserve"> </v>
          </cell>
          <cell r="M753">
            <v>120000</v>
          </cell>
          <cell r="N753">
            <v>120000</v>
          </cell>
        </row>
        <row r="754">
          <cell r="J754">
            <v>120000</v>
          </cell>
          <cell r="K754" t="str">
            <v xml:space="preserve"> </v>
          </cell>
          <cell r="L754">
            <v>62500</v>
          </cell>
          <cell r="M754">
            <v>57500</v>
          </cell>
          <cell r="N754">
            <v>57500</v>
          </cell>
        </row>
        <row r="755">
          <cell r="J755">
            <v>80000</v>
          </cell>
          <cell r="K755" t="str">
            <v xml:space="preserve"> </v>
          </cell>
          <cell r="L755" t="str">
            <v xml:space="preserve"> </v>
          </cell>
          <cell r="M755">
            <v>80000</v>
          </cell>
          <cell r="N755">
            <v>80000</v>
          </cell>
        </row>
        <row r="756">
          <cell r="J756">
            <v>56000</v>
          </cell>
          <cell r="K756" t="str">
            <v xml:space="preserve"> </v>
          </cell>
          <cell r="L756">
            <v>4783.03</v>
          </cell>
          <cell r="M756">
            <v>51216.97</v>
          </cell>
          <cell r="N756">
            <v>51216.97</v>
          </cell>
        </row>
        <row r="757">
          <cell r="J757">
            <v>176000</v>
          </cell>
          <cell r="K757" t="str">
            <v xml:space="preserve"> </v>
          </cell>
          <cell r="L757">
            <v>176000</v>
          </cell>
          <cell r="M757" t="str">
            <v xml:space="preserve"> </v>
          </cell>
          <cell r="N757" t="str">
            <v xml:space="preserve"> </v>
          </cell>
        </row>
        <row r="758">
          <cell r="J758">
            <v>80000</v>
          </cell>
          <cell r="K758" t="str">
            <v xml:space="preserve"> </v>
          </cell>
          <cell r="L758" t="str">
            <v xml:space="preserve"> </v>
          </cell>
          <cell r="M758">
            <v>80000</v>
          </cell>
          <cell r="N758">
            <v>80000</v>
          </cell>
        </row>
        <row r="759">
          <cell r="J759">
            <v>104000</v>
          </cell>
          <cell r="K759" t="str">
            <v xml:space="preserve"> </v>
          </cell>
          <cell r="L759" t="str">
            <v xml:space="preserve"> </v>
          </cell>
          <cell r="M759">
            <v>104000</v>
          </cell>
          <cell r="N759">
            <v>104000</v>
          </cell>
        </row>
        <row r="760">
          <cell r="J760">
            <v>40000</v>
          </cell>
          <cell r="K760" t="str">
            <v xml:space="preserve"> </v>
          </cell>
          <cell r="L760" t="str">
            <v xml:space="preserve"> </v>
          </cell>
          <cell r="M760">
            <v>40000</v>
          </cell>
          <cell r="N760">
            <v>40000</v>
          </cell>
        </row>
        <row r="761">
          <cell r="J761">
            <v>80000</v>
          </cell>
          <cell r="K761" t="str">
            <v xml:space="preserve"> </v>
          </cell>
          <cell r="L761">
            <v>80000</v>
          </cell>
          <cell r="M761" t="str">
            <v xml:space="preserve"> </v>
          </cell>
          <cell r="N761" t="str">
            <v xml:space="preserve"> </v>
          </cell>
        </row>
        <row r="762">
          <cell r="J762">
            <v>56000</v>
          </cell>
          <cell r="K762" t="str">
            <v xml:space="preserve"> </v>
          </cell>
          <cell r="L762" t="str">
            <v xml:space="preserve"> </v>
          </cell>
          <cell r="M762">
            <v>56000</v>
          </cell>
          <cell r="N762">
            <v>56000</v>
          </cell>
        </row>
        <row r="763">
          <cell r="J763">
            <v>80000</v>
          </cell>
          <cell r="K763" t="str">
            <v xml:space="preserve"> </v>
          </cell>
          <cell r="L763" t="str">
            <v xml:space="preserve"> </v>
          </cell>
          <cell r="M763">
            <v>80000</v>
          </cell>
          <cell r="N763">
            <v>80000</v>
          </cell>
        </row>
        <row r="764">
          <cell r="J764">
            <v>40000</v>
          </cell>
          <cell r="K764" t="str">
            <v xml:space="preserve"> </v>
          </cell>
          <cell r="L764">
            <v>40000</v>
          </cell>
          <cell r="M764" t="str">
            <v xml:space="preserve"> </v>
          </cell>
          <cell r="N764" t="str">
            <v xml:space="preserve"> </v>
          </cell>
        </row>
        <row r="765">
          <cell r="J765">
            <v>80000</v>
          </cell>
          <cell r="K765" t="str">
            <v xml:space="preserve"> </v>
          </cell>
          <cell r="L765">
            <v>80000</v>
          </cell>
          <cell r="M765" t="str">
            <v xml:space="preserve"> </v>
          </cell>
          <cell r="N765" t="str">
            <v xml:space="preserve"> </v>
          </cell>
        </row>
        <row r="766">
          <cell r="J766">
            <v>80000</v>
          </cell>
          <cell r="K766" t="str">
            <v xml:space="preserve"> </v>
          </cell>
          <cell r="L766" t="str">
            <v xml:space="preserve"> </v>
          </cell>
          <cell r="M766">
            <v>80000</v>
          </cell>
          <cell r="N766">
            <v>80000</v>
          </cell>
        </row>
        <row r="767">
          <cell r="J767">
            <v>56000</v>
          </cell>
          <cell r="K767" t="str">
            <v xml:space="preserve"> </v>
          </cell>
          <cell r="L767" t="str">
            <v xml:space="preserve"> </v>
          </cell>
          <cell r="M767">
            <v>56000</v>
          </cell>
          <cell r="N767">
            <v>56000</v>
          </cell>
        </row>
        <row r="768">
          <cell r="J768">
            <v>80000</v>
          </cell>
          <cell r="K768" t="str">
            <v xml:space="preserve"> </v>
          </cell>
          <cell r="L768" t="str">
            <v xml:space="preserve"> </v>
          </cell>
          <cell r="M768">
            <v>80000</v>
          </cell>
          <cell r="N768">
            <v>80000</v>
          </cell>
        </row>
        <row r="769">
          <cell r="J769">
            <v>80000</v>
          </cell>
          <cell r="K769" t="str">
            <v xml:space="preserve"> </v>
          </cell>
          <cell r="L769" t="str">
            <v xml:space="preserve"> </v>
          </cell>
          <cell r="M769">
            <v>80000</v>
          </cell>
          <cell r="N769">
            <v>80000</v>
          </cell>
        </row>
        <row r="770">
          <cell r="J770">
            <v>400000</v>
          </cell>
          <cell r="K770" t="str">
            <v xml:space="preserve"> </v>
          </cell>
          <cell r="L770">
            <v>400000</v>
          </cell>
          <cell r="M770" t="str">
            <v xml:space="preserve"> </v>
          </cell>
          <cell r="N770" t="str">
            <v xml:space="preserve"> </v>
          </cell>
        </row>
        <row r="771">
          <cell r="J771">
            <v>400000</v>
          </cell>
          <cell r="K771" t="str">
            <v xml:space="preserve"> </v>
          </cell>
          <cell r="L771">
            <v>400000</v>
          </cell>
          <cell r="M771" t="str">
            <v xml:space="preserve"> </v>
          </cell>
          <cell r="N771" t="str">
            <v xml:space="preserve"> </v>
          </cell>
        </row>
        <row r="772">
          <cell r="J772">
            <v>80000</v>
          </cell>
          <cell r="K772" t="str">
            <v xml:space="preserve"> </v>
          </cell>
          <cell r="L772">
            <v>80000</v>
          </cell>
          <cell r="M772" t="str">
            <v xml:space="preserve"> </v>
          </cell>
          <cell r="N772" t="str">
            <v xml:space="preserve"> </v>
          </cell>
        </row>
        <row r="773">
          <cell r="J773">
            <v>80000</v>
          </cell>
          <cell r="K773" t="str">
            <v xml:space="preserve"> </v>
          </cell>
          <cell r="L773">
            <v>80000</v>
          </cell>
          <cell r="M773" t="str">
            <v xml:space="preserve"> </v>
          </cell>
          <cell r="N773" t="str">
            <v xml:space="preserve"> </v>
          </cell>
        </row>
        <row r="774">
          <cell r="J774">
            <v>120000</v>
          </cell>
          <cell r="K774" t="str">
            <v xml:space="preserve"> </v>
          </cell>
          <cell r="L774" t="str">
            <v xml:space="preserve"> </v>
          </cell>
          <cell r="M774">
            <v>120000</v>
          </cell>
          <cell r="N774">
            <v>120000</v>
          </cell>
        </row>
        <row r="775">
          <cell r="J775">
            <v>80000</v>
          </cell>
          <cell r="K775" t="str">
            <v xml:space="preserve"> </v>
          </cell>
          <cell r="L775" t="str">
            <v xml:space="preserve"> </v>
          </cell>
          <cell r="M775">
            <v>80000</v>
          </cell>
          <cell r="N775">
            <v>80000</v>
          </cell>
        </row>
        <row r="776">
          <cell r="J776">
            <v>80000</v>
          </cell>
          <cell r="K776" t="str">
            <v xml:space="preserve"> </v>
          </cell>
          <cell r="L776" t="str">
            <v xml:space="preserve"> </v>
          </cell>
          <cell r="M776">
            <v>80000</v>
          </cell>
          <cell r="N776">
            <v>80000</v>
          </cell>
        </row>
        <row r="777">
          <cell r="J777">
            <v>40000</v>
          </cell>
          <cell r="K777" t="str">
            <v xml:space="preserve"> </v>
          </cell>
          <cell r="L777" t="str">
            <v xml:space="preserve"> </v>
          </cell>
          <cell r="M777">
            <v>40000</v>
          </cell>
          <cell r="N777">
            <v>40000</v>
          </cell>
        </row>
        <row r="778">
          <cell r="J778">
            <v>136000</v>
          </cell>
          <cell r="K778" t="str">
            <v xml:space="preserve"> </v>
          </cell>
          <cell r="L778">
            <v>136000</v>
          </cell>
          <cell r="M778" t="str">
            <v xml:space="preserve"> </v>
          </cell>
          <cell r="N778" t="str">
            <v xml:space="preserve"> </v>
          </cell>
        </row>
        <row r="779">
          <cell r="J779">
            <v>80000</v>
          </cell>
          <cell r="K779" t="str">
            <v xml:space="preserve"> </v>
          </cell>
          <cell r="L779" t="str">
            <v xml:space="preserve"> </v>
          </cell>
          <cell r="M779">
            <v>80000</v>
          </cell>
          <cell r="N779">
            <v>80000</v>
          </cell>
        </row>
        <row r="780">
          <cell r="J780">
            <v>240000</v>
          </cell>
          <cell r="K780" t="str">
            <v xml:space="preserve"> </v>
          </cell>
          <cell r="L780" t="str">
            <v xml:space="preserve"> </v>
          </cell>
          <cell r="M780">
            <v>240000</v>
          </cell>
          <cell r="N780">
            <v>240000</v>
          </cell>
        </row>
        <row r="781">
          <cell r="J781">
            <v>80000</v>
          </cell>
          <cell r="K781" t="str">
            <v xml:space="preserve"> </v>
          </cell>
          <cell r="L781" t="str">
            <v xml:space="preserve"> </v>
          </cell>
          <cell r="M781">
            <v>80000</v>
          </cell>
          <cell r="N781">
            <v>80000</v>
          </cell>
        </row>
        <row r="782">
          <cell r="J782">
            <v>80000</v>
          </cell>
          <cell r="K782" t="str">
            <v xml:space="preserve"> </v>
          </cell>
          <cell r="L782">
            <v>56000</v>
          </cell>
          <cell r="M782">
            <v>24000</v>
          </cell>
          <cell r="N782">
            <v>24000</v>
          </cell>
        </row>
        <row r="783">
          <cell r="J783">
            <v>80000</v>
          </cell>
          <cell r="K783" t="str">
            <v xml:space="preserve"> </v>
          </cell>
          <cell r="L783" t="str">
            <v xml:space="preserve"> </v>
          </cell>
          <cell r="M783">
            <v>80000</v>
          </cell>
          <cell r="N783">
            <v>80000</v>
          </cell>
        </row>
        <row r="784">
          <cell r="J784">
            <v>120000</v>
          </cell>
          <cell r="K784" t="str">
            <v xml:space="preserve"> </v>
          </cell>
          <cell r="L784" t="str">
            <v xml:space="preserve"> </v>
          </cell>
          <cell r="M784">
            <v>120000</v>
          </cell>
          <cell r="N784">
            <v>120000</v>
          </cell>
        </row>
        <row r="785">
          <cell r="J785">
            <v>33600</v>
          </cell>
          <cell r="K785" t="str">
            <v xml:space="preserve"> </v>
          </cell>
          <cell r="L785" t="str">
            <v xml:space="preserve"> </v>
          </cell>
          <cell r="M785">
            <v>33600</v>
          </cell>
          <cell r="N785">
            <v>33600</v>
          </cell>
        </row>
        <row r="786">
          <cell r="J786">
            <v>48000</v>
          </cell>
          <cell r="K786" t="str">
            <v xml:space="preserve"> </v>
          </cell>
          <cell r="L786" t="str">
            <v xml:space="preserve"> </v>
          </cell>
          <cell r="M786">
            <v>48000</v>
          </cell>
          <cell r="N786">
            <v>48000</v>
          </cell>
        </row>
        <row r="787">
          <cell r="J787">
            <v>294000</v>
          </cell>
          <cell r="K787" t="str">
            <v xml:space="preserve"> </v>
          </cell>
          <cell r="L787">
            <v>210000</v>
          </cell>
          <cell r="M787">
            <v>84000</v>
          </cell>
          <cell r="N787">
            <v>84000</v>
          </cell>
        </row>
        <row r="788">
          <cell r="J788">
            <v>40000</v>
          </cell>
          <cell r="K788" t="str">
            <v xml:space="preserve"> </v>
          </cell>
          <cell r="L788">
            <v>40000</v>
          </cell>
          <cell r="M788" t="str">
            <v xml:space="preserve"> </v>
          </cell>
          <cell r="N788" t="str">
            <v xml:space="preserve"> </v>
          </cell>
        </row>
        <row r="789">
          <cell r="J789">
            <v>32000</v>
          </cell>
          <cell r="K789" t="str">
            <v xml:space="preserve"> </v>
          </cell>
          <cell r="L789" t="str">
            <v xml:space="preserve"> </v>
          </cell>
          <cell r="M789">
            <v>32000</v>
          </cell>
          <cell r="N789">
            <v>32000</v>
          </cell>
        </row>
        <row r="790">
          <cell r="J790">
            <v>80000</v>
          </cell>
          <cell r="K790" t="str">
            <v xml:space="preserve"> </v>
          </cell>
          <cell r="L790" t="str">
            <v xml:space="preserve"> </v>
          </cell>
          <cell r="M790">
            <v>80000</v>
          </cell>
          <cell r="N790">
            <v>80000</v>
          </cell>
        </row>
        <row r="791">
          <cell r="J791">
            <v>200000</v>
          </cell>
          <cell r="K791" t="str">
            <v xml:space="preserve"> </v>
          </cell>
          <cell r="L791">
            <v>17181.45</v>
          </cell>
          <cell r="M791">
            <v>182818.55</v>
          </cell>
          <cell r="N791">
            <v>182818.55</v>
          </cell>
        </row>
        <row r="792">
          <cell r="J792">
            <v>80000</v>
          </cell>
          <cell r="K792" t="str">
            <v xml:space="preserve"> </v>
          </cell>
          <cell r="L792" t="str">
            <v xml:space="preserve"> </v>
          </cell>
          <cell r="M792">
            <v>80000</v>
          </cell>
          <cell r="N792">
            <v>80000</v>
          </cell>
        </row>
        <row r="793">
          <cell r="J793">
            <v>80000</v>
          </cell>
          <cell r="K793" t="str">
            <v xml:space="preserve"> </v>
          </cell>
          <cell r="L793" t="str">
            <v xml:space="preserve"> </v>
          </cell>
          <cell r="M793">
            <v>80000</v>
          </cell>
          <cell r="N793">
            <v>80000</v>
          </cell>
        </row>
        <row r="794">
          <cell r="J794">
            <v>80000</v>
          </cell>
          <cell r="K794" t="str">
            <v xml:space="preserve"> </v>
          </cell>
          <cell r="L794">
            <v>21912.26</v>
          </cell>
          <cell r="M794">
            <v>58087.74</v>
          </cell>
          <cell r="N794">
            <v>58087.74</v>
          </cell>
        </row>
        <row r="795">
          <cell r="J795">
            <v>240000</v>
          </cell>
          <cell r="K795" t="str">
            <v xml:space="preserve"> </v>
          </cell>
          <cell r="L795" t="str">
            <v xml:space="preserve"> </v>
          </cell>
          <cell r="M795">
            <v>240000</v>
          </cell>
          <cell r="N795">
            <v>240000</v>
          </cell>
        </row>
        <row r="796">
          <cell r="J796">
            <v>480000</v>
          </cell>
          <cell r="K796">
            <v>480000</v>
          </cell>
          <cell r="L796" t="str">
            <v xml:space="preserve"> </v>
          </cell>
          <cell r="M796" t="str">
            <v xml:space="preserve"> </v>
          </cell>
          <cell r="N796" t="str">
            <v xml:space="preserve"> </v>
          </cell>
        </row>
        <row r="797">
          <cell r="J797">
            <v>144000</v>
          </cell>
          <cell r="K797" t="str">
            <v xml:space="preserve"> </v>
          </cell>
          <cell r="L797" t="str">
            <v xml:space="preserve"> </v>
          </cell>
          <cell r="M797">
            <v>144000</v>
          </cell>
          <cell r="N797">
            <v>144000</v>
          </cell>
        </row>
        <row r="798">
          <cell r="J798">
            <v>56000</v>
          </cell>
          <cell r="K798" t="str">
            <v xml:space="preserve"> </v>
          </cell>
          <cell r="L798" t="str">
            <v xml:space="preserve"> </v>
          </cell>
          <cell r="M798">
            <v>56000</v>
          </cell>
          <cell r="N798">
            <v>56000</v>
          </cell>
        </row>
        <row r="799">
          <cell r="J799">
            <v>80000</v>
          </cell>
          <cell r="K799" t="str">
            <v xml:space="preserve"> </v>
          </cell>
          <cell r="L799">
            <v>80000</v>
          </cell>
          <cell r="M799" t="str">
            <v xml:space="preserve"> </v>
          </cell>
          <cell r="N799" t="str">
            <v xml:space="preserve"> </v>
          </cell>
        </row>
        <row r="800">
          <cell r="J800">
            <v>96000</v>
          </cell>
          <cell r="K800" t="str">
            <v xml:space="preserve"> </v>
          </cell>
          <cell r="L800">
            <v>96000</v>
          </cell>
          <cell r="M800" t="str">
            <v xml:space="preserve"> </v>
          </cell>
          <cell r="N800" t="str">
            <v xml:space="preserve"> </v>
          </cell>
        </row>
        <row r="801">
          <cell r="J801">
            <v>56000</v>
          </cell>
          <cell r="K801" t="str">
            <v xml:space="preserve"> </v>
          </cell>
          <cell r="L801">
            <v>56000</v>
          </cell>
          <cell r="M801" t="str">
            <v xml:space="preserve"> </v>
          </cell>
          <cell r="N801" t="str">
            <v xml:space="preserve"> </v>
          </cell>
        </row>
        <row r="802">
          <cell r="J802">
            <v>112000</v>
          </cell>
          <cell r="K802" t="str">
            <v xml:space="preserve"> </v>
          </cell>
          <cell r="L802" t="str">
            <v xml:space="preserve"> </v>
          </cell>
          <cell r="M802">
            <v>112000</v>
          </cell>
          <cell r="N802">
            <v>112000</v>
          </cell>
        </row>
        <row r="803">
          <cell r="J803">
            <v>96000</v>
          </cell>
          <cell r="K803" t="str">
            <v xml:space="preserve"> </v>
          </cell>
          <cell r="L803">
            <v>96000</v>
          </cell>
          <cell r="M803" t="str">
            <v xml:space="preserve"> </v>
          </cell>
          <cell r="N803" t="str">
            <v xml:space="preserve"> </v>
          </cell>
        </row>
        <row r="804">
          <cell r="J804">
            <v>48000</v>
          </cell>
          <cell r="K804">
            <v>48000</v>
          </cell>
          <cell r="L804" t="str">
            <v xml:space="preserve"> </v>
          </cell>
          <cell r="M804" t="str">
            <v xml:space="preserve"> </v>
          </cell>
          <cell r="N804" t="str">
            <v xml:space="preserve"> </v>
          </cell>
        </row>
        <row r="805">
          <cell r="J805">
            <v>64000</v>
          </cell>
          <cell r="K805" t="str">
            <v xml:space="preserve"> </v>
          </cell>
          <cell r="L805" t="str">
            <v xml:space="preserve"> </v>
          </cell>
          <cell r="M805">
            <v>64000</v>
          </cell>
          <cell r="N805">
            <v>64000</v>
          </cell>
        </row>
        <row r="806">
          <cell r="J806">
            <v>80000</v>
          </cell>
          <cell r="K806" t="str">
            <v xml:space="preserve"> </v>
          </cell>
          <cell r="L806">
            <v>80000</v>
          </cell>
          <cell r="M806" t="str">
            <v xml:space="preserve"> </v>
          </cell>
          <cell r="N806" t="str">
            <v xml:space="preserve"> </v>
          </cell>
        </row>
        <row r="807">
          <cell r="J807">
            <v>160000</v>
          </cell>
          <cell r="K807" t="str">
            <v xml:space="preserve"> </v>
          </cell>
          <cell r="L807" t="str">
            <v xml:space="preserve"> </v>
          </cell>
          <cell r="M807">
            <v>160000</v>
          </cell>
          <cell r="N807">
            <v>160000</v>
          </cell>
        </row>
        <row r="808">
          <cell r="J808">
            <v>160000</v>
          </cell>
          <cell r="K808" t="str">
            <v xml:space="preserve"> </v>
          </cell>
          <cell r="L808" t="str">
            <v xml:space="preserve"> </v>
          </cell>
          <cell r="M808">
            <v>160000</v>
          </cell>
          <cell r="N808">
            <v>160000</v>
          </cell>
        </row>
        <row r="809">
          <cell r="J809">
            <v>80000</v>
          </cell>
          <cell r="K809" t="str">
            <v xml:space="preserve"> </v>
          </cell>
          <cell r="L809" t="str">
            <v xml:space="preserve"> </v>
          </cell>
          <cell r="M809">
            <v>80000</v>
          </cell>
          <cell r="N809">
            <v>80000</v>
          </cell>
        </row>
        <row r="810">
          <cell r="J810">
            <v>100000</v>
          </cell>
          <cell r="K810" t="str">
            <v xml:space="preserve"> </v>
          </cell>
          <cell r="L810">
            <v>100000</v>
          </cell>
          <cell r="M810" t="str">
            <v xml:space="preserve"> </v>
          </cell>
          <cell r="N810" t="str">
            <v xml:space="preserve"> </v>
          </cell>
        </row>
        <row r="811">
          <cell r="J811">
            <v>96000</v>
          </cell>
          <cell r="K811" t="str">
            <v xml:space="preserve"> </v>
          </cell>
          <cell r="L811">
            <v>96000</v>
          </cell>
          <cell r="M811" t="str">
            <v xml:space="preserve"> </v>
          </cell>
          <cell r="N811" t="str">
            <v xml:space="preserve"> </v>
          </cell>
        </row>
        <row r="812">
          <cell r="J812">
            <v>100000</v>
          </cell>
          <cell r="K812" t="str">
            <v xml:space="preserve"> </v>
          </cell>
          <cell r="L812">
            <v>100000</v>
          </cell>
          <cell r="M812" t="str">
            <v xml:space="preserve"> </v>
          </cell>
          <cell r="N812" t="str">
            <v xml:space="preserve"> </v>
          </cell>
        </row>
        <row r="813">
          <cell r="J813">
            <v>64000</v>
          </cell>
          <cell r="K813" t="str">
            <v xml:space="preserve"> </v>
          </cell>
          <cell r="L813">
            <v>64000</v>
          </cell>
          <cell r="M813" t="str">
            <v xml:space="preserve"> </v>
          </cell>
          <cell r="N813" t="str">
            <v xml:space="preserve"> </v>
          </cell>
        </row>
        <row r="814">
          <cell r="J814">
            <v>16000</v>
          </cell>
          <cell r="K814" t="str">
            <v xml:space="preserve"> </v>
          </cell>
          <cell r="L814">
            <v>16000</v>
          </cell>
          <cell r="M814" t="str">
            <v xml:space="preserve"> </v>
          </cell>
          <cell r="N814" t="str">
            <v xml:space="preserve"> </v>
          </cell>
        </row>
        <row r="815">
          <cell r="J815">
            <v>80000</v>
          </cell>
          <cell r="K815" t="str">
            <v xml:space="preserve"> </v>
          </cell>
          <cell r="L815" t="str">
            <v xml:space="preserve"> </v>
          </cell>
          <cell r="M815">
            <v>80000</v>
          </cell>
          <cell r="N815">
            <v>80000</v>
          </cell>
        </row>
        <row r="816">
          <cell r="J816">
            <v>80000</v>
          </cell>
          <cell r="K816" t="str">
            <v xml:space="preserve"> </v>
          </cell>
          <cell r="L816" t="str">
            <v xml:space="preserve"> </v>
          </cell>
          <cell r="M816">
            <v>80000</v>
          </cell>
          <cell r="N816">
            <v>80000</v>
          </cell>
        </row>
        <row r="817">
          <cell r="J817">
            <v>64000</v>
          </cell>
          <cell r="K817" t="str">
            <v xml:space="preserve"> </v>
          </cell>
          <cell r="L817" t="str">
            <v xml:space="preserve"> </v>
          </cell>
          <cell r="M817">
            <v>64000</v>
          </cell>
          <cell r="N817">
            <v>64000</v>
          </cell>
        </row>
        <row r="818">
          <cell r="J818">
            <v>120000</v>
          </cell>
          <cell r="K818" t="str">
            <v xml:space="preserve"> </v>
          </cell>
          <cell r="L818" t="str">
            <v xml:space="preserve"> </v>
          </cell>
          <cell r="M818">
            <v>120000</v>
          </cell>
          <cell r="N818">
            <v>120000</v>
          </cell>
        </row>
        <row r="819">
          <cell r="J819">
            <v>80000</v>
          </cell>
          <cell r="K819" t="str">
            <v xml:space="preserve"> </v>
          </cell>
          <cell r="L819" t="str">
            <v xml:space="preserve"> </v>
          </cell>
          <cell r="M819">
            <v>80000</v>
          </cell>
          <cell r="N819">
            <v>80000</v>
          </cell>
        </row>
        <row r="820">
          <cell r="J820">
            <v>120000</v>
          </cell>
          <cell r="K820" t="str">
            <v xml:space="preserve"> </v>
          </cell>
          <cell r="L820" t="str">
            <v xml:space="preserve"> </v>
          </cell>
          <cell r="M820">
            <v>120000</v>
          </cell>
          <cell r="N820">
            <v>120000</v>
          </cell>
        </row>
        <row r="821">
          <cell r="J821">
            <v>152000</v>
          </cell>
          <cell r="K821" t="str">
            <v xml:space="preserve"> </v>
          </cell>
          <cell r="L821">
            <v>80000</v>
          </cell>
          <cell r="M821">
            <v>72000</v>
          </cell>
          <cell r="N821">
            <v>72000</v>
          </cell>
        </row>
        <row r="822">
          <cell r="J822">
            <v>160000</v>
          </cell>
          <cell r="K822" t="str">
            <v xml:space="preserve"> </v>
          </cell>
          <cell r="L822">
            <v>160000</v>
          </cell>
          <cell r="M822" t="str">
            <v xml:space="preserve"> </v>
          </cell>
          <cell r="N822" t="str">
            <v xml:space="preserve"> </v>
          </cell>
        </row>
        <row r="823">
          <cell r="J823">
            <v>80000</v>
          </cell>
          <cell r="K823" t="str">
            <v xml:space="preserve"> </v>
          </cell>
          <cell r="L823">
            <v>80000</v>
          </cell>
          <cell r="M823" t="str">
            <v xml:space="preserve"> </v>
          </cell>
          <cell r="N823" t="str">
            <v xml:space="preserve"> </v>
          </cell>
        </row>
        <row r="824">
          <cell r="J824">
            <v>96000</v>
          </cell>
          <cell r="K824" t="str">
            <v xml:space="preserve"> </v>
          </cell>
          <cell r="L824">
            <v>96000</v>
          </cell>
          <cell r="M824" t="str">
            <v xml:space="preserve"> </v>
          </cell>
          <cell r="N824" t="str">
            <v xml:space="preserve"> </v>
          </cell>
        </row>
        <row r="825">
          <cell r="J825">
            <v>216000</v>
          </cell>
          <cell r="K825" t="str">
            <v xml:space="preserve"> </v>
          </cell>
          <cell r="L825">
            <v>51840.800000000003</v>
          </cell>
          <cell r="M825">
            <v>164159.20000000001</v>
          </cell>
          <cell r="N825">
            <v>164159.20000000001</v>
          </cell>
        </row>
        <row r="826">
          <cell r="J826">
            <v>56000</v>
          </cell>
          <cell r="K826" t="str">
            <v xml:space="preserve"> </v>
          </cell>
          <cell r="L826" t="str">
            <v xml:space="preserve"> </v>
          </cell>
          <cell r="M826">
            <v>56000</v>
          </cell>
          <cell r="N826">
            <v>56000</v>
          </cell>
        </row>
        <row r="827">
          <cell r="J827">
            <v>160000</v>
          </cell>
          <cell r="K827" t="str">
            <v xml:space="preserve"> </v>
          </cell>
          <cell r="L827" t="str">
            <v xml:space="preserve"> </v>
          </cell>
          <cell r="M827">
            <v>160000</v>
          </cell>
          <cell r="N827">
            <v>160000</v>
          </cell>
        </row>
        <row r="828">
          <cell r="J828">
            <v>72000</v>
          </cell>
          <cell r="K828" t="str">
            <v xml:space="preserve"> </v>
          </cell>
          <cell r="L828">
            <v>72000</v>
          </cell>
          <cell r="M828" t="str">
            <v xml:space="preserve"> </v>
          </cell>
          <cell r="N828" t="str">
            <v xml:space="preserve"> </v>
          </cell>
        </row>
        <row r="829">
          <cell r="J829">
            <v>64000</v>
          </cell>
          <cell r="K829" t="str">
            <v xml:space="preserve"> </v>
          </cell>
          <cell r="L829" t="str">
            <v xml:space="preserve"> </v>
          </cell>
          <cell r="M829">
            <v>64000</v>
          </cell>
          <cell r="N829">
            <v>64000</v>
          </cell>
        </row>
        <row r="830">
          <cell r="J830">
            <v>120000</v>
          </cell>
          <cell r="K830" t="str">
            <v xml:space="preserve"> </v>
          </cell>
          <cell r="L830" t="str">
            <v xml:space="preserve"> </v>
          </cell>
          <cell r="M830">
            <v>120000</v>
          </cell>
          <cell r="N830">
            <v>120000</v>
          </cell>
        </row>
        <row r="831">
          <cell r="J831">
            <v>160000</v>
          </cell>
          <cell r="K831" t="str">
            <v xml:space="preserve"> </v>
          </cell>
          <cell r="L831" t="str">
            <v xml:space="preserve"> </v>
          </cell>
          <cell r="M831">
            <v>160000</v>
          </cell>
          <cell r="N831">
            <v>160000</v>
          </cell>
        </row>
        <row r="832">
          <cell r="J832">
            <v>80000</v>
          </cell>
          <cell r="K832" t="str">
            <v xml:space="preserve"> </v>
          </cell>
          <cell r="L832" t="str">
            <v xml:space="preserve"> </v>
          </cell>
          <cell r="M832">
            <v>80000</v>
          </cell>
          <cell r="N832">
            <v>80000</v>
          </cell>
        </row>
        <row r="833">
          <cell r="J833">
            <v>80000</v>
          </cell>
          <cell r="K833" t="str">
            <v xml:space="preserve"> </v>
          </cell>
          <cell r="L833" t="str">
            <v xml:space="preserve"> </v>
          </cell>
          <cell r="M833">
            <v>80000</v>
          </cell>
          <cell r="N833">
            <v>80000</v>
          </cell>
        </row>
        <row r="834">
          <cell r="J834">
            <v>80000</v>
          </cell>
          <cell r="K834" t="str">
            <v xml:space="preserve"> </v>
          </cell>
          <cell r="L834" t="str">
            <v xml:space="preserve"> </v>
          </cell>
          <cell r="M834">
            <v>80000</v>
          </cell>
          <cell r="N834">
            <v>80000</v>
          </cell>
        </row>
        <row r="835">
          <cell r="J835">
            <v>80000</v>
          </cell>
          <cell r="K835" t="str">
            <v xml:space="preserve"> </v>
          </cell>
          <cell r="L835" t="str">
            <v xml:space="preserve"> </v>
          </cell>
          <cell r="M835">
            <v>80000</v>
          </cell>
          <cell r="N835">
            <v>80000</v>
          </cell>
        </row>
        <row r="836">
          <cell r="J836">
            <v>72000</v>
          </cell>
          <cell r="K836" t="str">
            <v xml:space="preserve"> </v>
          </cell>
          <cell r="L836" t="str">
            <v xml:space="preserve"> </v>
          </cell>
          <cell r="M836">
            <v>72000</v>
          </cell>
          <cell r="N836">
            <v>72000</v>
          </cell>
        </row>
        <row r="837">
          <cell r="J837">
            <v>120000</v>
          </cell>
          <cell r="K837" t="str">
            <v xml:space="preserve"> </v>
          </cell>
          <cell r="L837" t="str">
            <v xml:space="preserve"> </v>
          </cell>
          <cell r="M837">
            <v>120000</v>
          </cell>
          <cell r="N837">
            <v>120000</v>
          </cell>
        </row>
        <row r="838">
          <cell r="J838">
            <v>120000</v>
          </cell>
          <cell r="K838" t="str">
            <v xml:space="preserve"> </v>
          </cell>
          <cell r="L838" t="str">
            <v xml:space="preserve"> </v>
          </cell>
          <cell r="M838">
            <v>120000</v>
          </cell>
          <cell r="N838">
            <v>120000</v>
          </cell>
        </row>
        <row r="839">
          <cell r="J839">
            <v>80000</v>
          </cell>
          <cell r="K839" t="str">
            <v xml:space="preserve"> </v>
          </cell>
          <cell r="L839" t="str">
            <v xml:space="preserve"> </v>
          </cell>
          <cell r="M839">
            <v>80000</v>
          </cell>
          <cell r="N839">
            <v>80000</v>
          </cell>
        </row>
        <row r="840">
          <cell r="J840">
            <v>280000</v>
          </cell>
          <cell r="K840" t="str">
            <v xml:space="preserve"> </v>
          </cell>
          <cell r="L840">
            <v>11300.8</v>
          </cell>
          <cell r="M840">
            <v>268699.2</v>
          </cell>
          <cell r="N840">
            <v>268699.2</v>
          </cell>
        </row>
        <row r="841">
          <cell r="J841">
            <v>1760000</v>
          </cell>
          <cell r="K841">
            <v>1760000</v>
          </cell>
          <cell r="L841" t="str">
            <v xml:space="preserve"> </v>
          </cell>
          <cell r="M841" t="str">
            <v xml:space="preserve"> </v>
          </cell>
          <cell r="N841" t="str">
            <v xml:space="preserve"> </v>
          </cell>
        </row>
        <row r="842">
          <cell r="J842">
            <v>240000</v>
          </cell>
          <cell r="K842" t="str">
            <v xml:space="preserve"> </v>
          </cell>
          <cell r="L842" t="str">
            <v xml:space="preserve"> </v>
          </cell>
          <cell r="M842">
            <v>240000</v>
          </cell>
          <cell r="N842">
            <v>240000</v>
          </cell>
        </row>
        <row r="843">
          <cell r="J843">
            <v>56000</v>
          </cell>
          <cell r="K843" t="str">
            <v xml:space="preserve"> </v>
          </cell>
          <cell r="L843" t="str">
            <v xml:space="preserve"> </v>
          </cell>
          <cell r="M843">
            <v>56000</v>
          </cell>
          <cell r="N843">
            <v>56000</v>
          </cell>
        </row>
        <row r="844">
          <cell r="J844">
            <v>80000</v>
          </cell>
          <cell r="K844" t="str">
            <v xml:space="preserve"> </v>
          </cell>
          <cell r="L844" t="str">
            <v xml:space="preserve"> </v>
          </cell>
          <cell r="M844">
            <v>80000</v>
          </cell>
          <cell r="N844">
            <v>80000</v>
          </cell>
        </row>
        <row r="845">
          <cell r="J845">
            <v>160000</v>
          </cell>
          <cell r="K845" t="str">
            <v xml:space="preserve"> </v>
          </cell>
          <cell r="L845" t="str">
            <v xml:space="preserve"> </v>
          </cell>
          <cell r="M845">
            <v>160000</v>
          </cell>
          <cell r="N845">
            <v>160000</v>
          </cell>
        </row>
        <row r="846">
          <cell r="J846">
            <v>40000</v>
          </cell>
          <cell r="K846" t="str">
            <v xml:space="preserve"> </v>
          </cell>
          <cell r="L846">
            <v>40000</v>
          </cell>
          <cell r="M846" t="str">
            <v xml:space="preserve"> </v>
          </cell>
          <cell r="N846" t="str">
            <v xml:space="preserve"> </v>
          </cell>
        </row>
        <row r="847">
          <cell r="J847">
            <v>40000</v>
          </cell>
          <cell r="K847" t="str">
            <v xml:space="preserve"> </v>
          </cell>
          <cell r="L847" t="str">
            <v xml:space="preserve"> </v>
          </cell>
          <cell r="M847">
            <v>40000</v>
          </cell>
          <cell r="N847">
            <v>40000</v>
          </cell>
        </row>
        <row r="848">
          <cell r="J848">
            <v>36000</v>
          </cell>
          <cell r="K848" t="str">
            <v xml:space="preserve"> </v>
          </cell>
          <cell r="L848">
            <v>36000</v>
          </cell>
          <cell r="M848" t="str">
            <v xml:space="preserve"> </v>
          </cell>
          <cell r="N848" t="str">
            <v xml:space="preserve"> </v>
          </cell>
        </row>
        <row r="849">
          <cell r="J849">
            <v>200000</v>
          </cell>
          <cell r="K849" t="str">
            <v xml:space="preserve"> </v>
          </cell>
          <cell r="L849" t="str">
            <v xml:space="preserve"> </v>
          </cell>
          <cell r="M849">
            <v>200000</v>
          </cell>
          <cell r="N849">
            <v>200000</v>
          </cell>
        </row>
        <row r="850">
          <cell r="J850">
            <v>176000</v>
          </cell>
          <cell r="K850" t="str">
            <v xml:space="preserve"> </v>
          </cell>
          <cell r="L850" t="str">
            <v xml:space="preserve"> </v>
          </cell>
          <cell r="M850">
            <v>176000</v>
          </cell>
          <cell r="N850">
            <v>176000</v>
          </cell>
        </row>
        <row r="851">
          <cell r="J851">
            <v>360000</v>
          </cell>
          <cell r="K851" t="str">
            <v xml:space="preserve"> </v>
          </cell>
          <cell r="L851">
            <v>240000</v>
          </cell>
          <cell r="M851">
            <v>120000</v>
          </cell>
          <cell r="N851">
            <v>120000</v>
          </cell>
        </row>
        <row r="852">
          <cell r="J852">
            <v>120000</v>
          </cell>
          <cell r="K852" t="str">
            <v xml:space="preserve"> </v>
          </cell>
          <cell r="L852">
            <v>120000</v>
          </cell>
          <cell r="M852" t="str">
            <v xml:space="preserve"> </v>
          </cell>
          <cell r="N852" t="str">
            <v xml:space="preserve"> </v>
          </cell>
        </row>
        <row r="853">
          <cell r="J853">
            <v>40000</v>
          </cell>
          <cell r="K853" t="str">
            <v xml:space="preserve"> </v>
          </cell>
          <cell r="L853" t="str">
            <v xml:space="preserve"> </v>
          </cell>
          <cell r="M853">
            <v>40000</v>
          </cell>
          <cell r="N853">
            <v>40000</v>
          </cell>
        </row>
        <row r="854">
          <cell r="J854">
            <v>80000</v>
          </cell>
          <cell r="K854" t="str">
            <v xml:space="preserve"> </v>
          </cell>
          <cell r="L854" t="str">
            <v xml:space="preserve"> </v>
          </cell>
          <cell r="M854">
            <v>80000</v>
          </cell>
          <cell r="N854">
            <v>80000</v>
          </cell>
        </row>
        <row r="855">
          <cell r="J855">
            <v>120000</v>
          </cell>
          <cell r="K855" t="str">
            <v xml:space="preserve"> </v>
          </cell>
          <cell r="L855">
            <v>120000</v>
          </cell>
          <cell r="M855" t="str">
            <v xml:space="preserve"> </v>
          </cell>
          <cell r="N855" t="str">
            <v xml:space="preserve"> </v>
          </cell>
        </row>
        <row r="856">
          <cell r="J856">
            <v>200000</v>
          </cell>
          <cell r="K856" t="str">
            <v xml:space="preserve"> </v>
          </cell>
          <cell r="L856" t="str">
            <v xml:space="preserve"> </v>
          </cell>
          <cell r="M856">
            <v>200000</v>
          </cell>
          <cell r="N856">
            <v>200000</v>
          </cell>
        </row>
        <row r="857">
          <cell r="J857">
            <v>88000</v>
          </cell>
          <cell r="K857" t="str">
            <v xml:space="preserve"> </v>
          </cell>
          <cell r="L857">
            <v>20363.72</v>
          </cell>
          <cell r="M857">
            <v>67636.28</v>
          </cell>
          <cell r="N857">
            <v>67636.28</v>
          </cell>
        </row>
        <row r="858">
          <cell r="J858">
            <v>40000</v>
          </cell>
          <cell r="K858" t="str">
            <v xml:space="preserve"> </v>
          </cell>
          <cell r="L858" t="str">
            <v xml:space="preserve"> </v>
          </cell>
          <cell r="M858">
            <v>40000</v>
          </cell>
          <cell r="N858">
            <v>40000</v>
          </cell>
        </row>
        <row r="859">
          <cell r="J859">
            <v>216000</v>
          </cell>
          <cell r="K859">
            <v>216000</v>
          </cell>
          <cell r="L859" t="str">
            <v xml:space="preserve"> </v>
          </cell>
          <cell r="M859" t="str">
            <v xml:space="preserve"> </v>
          </cell>
          <cell r="N859" t="str">
            <v xml:space="preserve"> </v>
          </cell>
        </row>
        <row r="860">
          <cell r="J860">
            <v>720000</v>
          </cell>
          <cell r="K860" t="str">
            <v xml:space="preserve"> </v>
          </cell>
          <cell r="L860">
            <v>294272.19</v>
          </cell>
          <cell r="M860">
            <v>425727.81</v>
          </cell>
          <cell r="N860">
            <v>425727.81</v>
          </cell>
        </row>
        <row r="861">
          <cell r="J861">
            <v>80000</v>
          </cell>
          <cell r="K861" t="str">
            <v xml:space="preserve"> </v>
          </cell>
          <cell r="L861">
            <v>31542.98</v>
          </cell>
          <cell r="M861">
            <v>48457.02</v>
          </cell>
          <cell r="N861">
            <v>48457.02</v>
          </cell>
        </row>
        <row r="862">
          <cell r="J862">
            <v>188000</v>
          </cell>
          <cell r="K862" t="str">
            <v xml:space="preserve"> </v>
          </cell>
          <cell r="L862" t="str">
            <v xml:space="preserve"> </v>
          </cell>
          <cell r="M862">
            <v>188000</v>
          </cell>
          <cell r="N862">
            <v>188000</v>
          </cell>
        </row>
        <row r="863">
          <cell r="J863">
            <v>188000</v>
          </cell>
          <cell r="K863" t="str">
            <v xml:space="preserve"> </v>
          </cell>
          <cell r="L863" t="str">
            <v xml:space="preserve"> </v>
          </cell>
          <cell r="M863">
            <v>188000</v>
          </cell>
          <cell r="N863">
            <v>188000</v>
          </cell>
        </row>
        <row r="864">
          <cell r="J864">
            <v>188000</v>
          </cell>
          <cell r="K864" t="str">
            <v xml:space="preserve"> </v>
          </cell>
          <cell r="L864" t="str">
            <v xml:space="preserve"> </v>
          </cell>
          <cell r="M864">
            <v>188000</v>
          </cell>
          <cell r="N864">
            <v>188000</v>
          </cell>
        </row>
        <row r="865">
          <cell r="J865">
            <v>3324500</v>
          </cell>
          <cell r="K865" t="str">
            <v xml:space="preserve"> </v>
          </cell>
          <cell r="L865">
            <v>1544301.28</v>
          </cell>
          <cell r="M865">
            <v>1780198.72</v>
          </cell>
          <cell r="N865">
            <v>1780198.72</v>
          </cell>
        </row>
        <row r="866">
          <cell r="J866">
            <v>96000</v>
          </cell>
          <cell r="K866" t="str">
            <v xml:space="preserve"> </v>
          </cell>
          <cell r="L866" t="str">
            <v xml:space="preserve"> </v>
          </cell>
          <cell r="M866">
            <v>96000</v>
          </cell>
          <cell r="N866">
            <v>96000</v>
          </cell>
        </row>
        <row r="867">
          <cell r="J867">
            <v>56000</v>
          </cell>
          <cell r="K867" t="str">
            <v xml:space="preserve"> </v>
          </cell>
          <cell r="L867">
            <v>56000</v>
          </cell>
          <cell r="M867" t="str">
            <v xml:space="preserve"> </v>
          </cell>
          <cell r="N867" t="str">
            <v xml:space="preserve"> </v>
          </cell>
        </row>
        <row r="868">
          <cell r="J868">
            <v>100000</v>
          </cell>
          <cell r="K868" t="str">
            <v xml:space="preserve"> </v>
          </cell>
          <cell r="L868">
            <v>100000</v>
          </cell>
          <cell r="M868" t="str">
            <v xml:space="preserve"> </v>
          </cell>
          <cell r="N868" t="str">
            <v xml:space="preserve"> </v>
          </cell>
        </row>
        <row r="869">
          <cell r="J869">
            <v>120000</v>
          </cell>
          <cell r="K869" t="str">
            <v xml:space="preserve"> </v>
          </cell>
          <cell r="L869">
            <v>120000</v>
          </cell>
          <cell r="M869" t="str">
            <v xml:space="preserve"> </v>
          </cell>
          <cell r="N869" t="str">
            <v xml:space="preserve"> </v>
          </cell>
        </row>
        <row r="870">
          <cell r="J870">
            <v>80000</v>
          </cell>
          <cell r="K870" t="str">
            <v xml:space="preserve"> </v>
          </cell>
          <cell r="L870">
            <v>80000</v>
          </cell>
          <cell r="M870" t="str">
            <v xml:space="preserve"> </v>
          </cell>
          <cell r="N870" t="str">
            <v xml:space="preserve"> </v>
          </cell>
        </row>
        <row r="871">
          <cell r="J871">
            <v>40000</v>
          </cell>
          <cell r="K871" t="str">
            <v xml:space="preserve"> </v>
          </cell>
          <cell r="L871">
            <v>40000</v>
          </cell>
          <cell r="M871" t="str">
            <v xml:space="preserve"> </v>
          </cell>
          <cell r="N871" t="str">
            <v xml:space="preserve"> </v>
          </cell>
        </row>
        <row r="872">
          <cell r="J872">
            <v>80000</v>
          </cell>
          <cell r="K872" t="str">
            <v xml:space="preserve"> </v>
          </cell>
          <cell r="L872" t="str">
            <v xml:space="preserve"> </v>
          </cell>
          <cell r="M872">
            <v>80000</v>
          </cell>
          <cell r="N872">
            <v>80000</v>
          </cell>
        </row>
        <row r="873">
          <cell r="J873">
            <v>56000</v>
          </cell>
          <cell r="K873" t="str">
            <v xml:space="preserve"> </v>
          </cell>
          <cell r="L873" t="str">
            <v xml:space="preserve"> </v>
          </cell>
          <cell r="M873">
            <v>56000</v>
          </cell>
          <cell r="N873">
            <v>56000</v>
          </cell>
        </row>
        <row r="874">
          <cell r="J874">
            <v>240000</v>
          </cell>
          <cell r="K874" t="str">
            <v xml:space="preserve"> </v>
          </cell>
          <cell r="L874">
            <v>240000</v>
          </cell>
          <cell r="M874" t="str">
            <v xml:space="preserve"> </v>
          </cell>
          <cell r="N874" t="str">
            <v xml:space="preserve"> </v>
          </cell>
        </row>
        <row r="875">
          <cell r="J875">
            <v>80000</v>
          </cell>
          <cell r="K875" t="str">
            <v xml:space="preserve"> </v>
          </cell>
          <cell r="L875" t="str">
            <v xml:space="preserve"> </v>
          </cell>
          <cell r="M875">
            <v>80000</v>
          </cell>
          <cell r="N875">
            <v>80000</v>
          </cell>
        </row>
        <row r="876">
          <cell r="J876">
            <v>40000</v>
          </cell>
          <cell r="K876" t="str">
            <v xml:space="preserve"> </v>
          </cell>
          <cell r="L876" t="str">
            <v xml:space="preserve"> </v>
          </cell>
          <cell r="M876">
            <v>40000</v>
          </cell>
          <cell r="N876">
            <v>40000</v>
          </cell>
        </row>
        <row r="877">
          <cell r="J877">
            <v>64000</v>
          </cell>
          <cell r="K877" t="str">
            <v xml:space="preserve"> </v>
          </cell>
          <cell r="L877" t="str">
            <v xml:space="preserve"> </v>
          </cell>
          <cell r="M877">
            <v>64000</v>
          </cell>
          <cell r="N877">
            <v>64000</v>
          </cell>
        </row>
        <row r="878">
          <cell r="J878">
            <v>64000</v>
          </cell>
          <cell r="K878" t="str">
            <v xml:space="preserve"> </v>
          </cell>
          <cell r="L878" t="str">
            <v xml:space="preserve"> </v>
          </cell>
          <cell r="M878">
            <v>64000</v>
          </cell>
          <cell r="N878">
            <v>64000</v>
          </cell>
        </row>
        <row r="879">
          <cell r="J879">
            <v>240000</v>
          </cell>
          <cell r="K879" t="str">
            <v xml:space="preserve"> </v>
          </cell>
          <cell r="L879" t="str">
            <v xml:space="preserve"> </v>
          </cell>
          <cell r="M879">
            <v>240000</v>
          </cell>
          <cell r="N879">
            <v>240000</v>
          </cell>
        </row>
        <row r="880">
          <cell r="J880">
            <v>40000</v>
          </cell>
          <cell r="K880" t="str">
            <v xml:space="preserve"> </v>
          </cell>
          <cell r="L880" t="str">
            <v xml:space="preserve"> </v>
          </cell>
          <cell r="M880">
            <v>40000</v>
          </cell>
          <cell r="N880">
            <v>40000</v>
          </cell>
        </row>
        <row r="881">
          <cell r="J881">
            <v>800000</v>
          </cell>
          <cell r="K881" t="str">
            <v xml:space="preserve"> </v>
          </cell>
          <cell r="L881" t="str">
            <v xml:space="preserve"> </v>
          </cell>
          <cell r="M881">
            <v>800000</v>
          </cell>
          <cell r="N881">
            <v>800000</v>
          </cell>
        </row>
        <row r="882">
          <cell r="J882">
            <v>64000</v>
          </cell>
          <cell r="K882" t="str">
            <v xml:space="preserve"> </v>
          </cell>
          <cell r="L882" t="str">
            <v xml:space="preserve"> </v>
          </cell>
          <cell r="M882">
            <v>64000</v>
          </cell>
          <cell r="N882">
            <v>64000</v>
          </cell>
        </row>
        <row r="883">
          <cell r="J883">
            <v>96000</v>
          </cell>
          <cell r="K883" t="str">
            <v xml:space="preserve"> </v>
          </cell>
          <cell r="L883" t="str">
            <v xml:space="preserve"> </v>
          </cell>
          <cell r="M883">
            <v>96000</v>
          </cell>
          <cell r="N883">
            <v>96000</v>
          </cell>
        </row>
        <row r="884">
          <cell r="J884">
            <v>104000</v>
          </cell>
          <cell r="K884" t="str">
            <v xml:space="preserve"> </v>
          </cell>
          <cell r="L884">
            <v>104000</v>
          </cell>
          <cell r="M884" t="str">
            <v xml:space="preserve"> </v>
          </cell>
          <cell r="N884" t="str">
            <v xml:space="preserve"> </v>
          </cell>
        </row>
        <row r="885">
          <cell r="J885">
            <v>48000</v>
          </cell>
          <cell r="K885" t="str">
            <v xml:space="preserve"> </v>
          </cell>
          <cell r="L885">
            <v>48000</v>
          </cell>
          <cell r="M885" t="str">
            <v xml:space="preserve"> </v>
          </cell>
          <cell r="N885" t="str">
            <v xml:space="preserve"> </v>
          </cell>
        </row>
        <row r="886">
          <cell r="J886">
            <v>80000</v>
          </cell>
          <cell r="K886" t="str">
            <v xml:space="preserve"> </v>
          </cell>
          <cell r="L886">
            <v>80000</v>
          </cell>
          <cell r="M886" t="str">
            <v xml:space="preserve"> </v>
          </cell>
          <cell r="N886" t="str">
            <v xml:space="preserve"> </v>
          </cell>
        </row>
        <row r="887">
          <cell r="J887">
            <v>80000</v>
          </cell>
          <cell r="K887" t="str">
            <v xml:space="preserve"> </v>
          </cell>
          <cell r="L887" t="str">
            <v xml:space="preserve"> </v>
          </cell>
          <cell r="M887">
            <v>80000</v>
          </cell>
          <cell r="N887">
            <v>80000</v>
          </cell>
        </row>
        <row r="888">
          <cell r="J888">
            <v>80000</v>
          </cell>
          <cell r="K888" t="str">
            <v xml:space="preserve"> </v>
          </cell>
          <cell r="L888" t="str">
            <v xml:space="preserve"> </v>
          </cell>
          <cell r="M888">
            <v>80000</v>
          </cell>
          <cell r="N888">
            <v>80000</v>
          </cell>
        </row>
        <row r="889">
          <cell r="J889">
            <v>80000</v>
          </cell>
          <cell r="K889" t="str">
            <v xml:space="preserve"> </v>
          </cell>
          <cell r="L889">
            <v>80000</v>
          </cell>
          <cell r="M889" t="str">
            <v xml:space="preserve"> </v>
          </cell>
          <cell r="N889" t="str">
            <v xml:space="preserve"> </v>
          </cell>
        </row>
        <row r="890">
          <cell r="J890">
            <v>80000</v>
          </cell>
          <cell r="K890" t="str">
            <v xml:space="preserve"> </v>
          </cell>
          <cell r="L890" t="str">
            <v xml:space="preserve"> </v>
          </cell>
          <cell r="M890">
            <v>80000</v>
          </cell>
          <cell r="N890">
            <v>80000</v>
          </cell>
        </row>
        <row r="891">
          <cell r="J891">
            <v>80000</v>
          </cell>
          <cell r="K891" t="str">
            <v xml:space="preserve"> </v>
          </cell>
          <cell r="L891">
            <v>80000</v>
          </cell>
          <cell r="M891" t="str">
            <v xml:space="preserve"> </v>
          </cell>
          <cell r="N891" t="str">
            <v xml:space="preserve"> </v>
          </cell>
        </row>
        <row r="892">
          <cell r="J892">
            <v>160000</v>
          </cell>
          <cell r="K892" t="str">
            <v xml:space="preserve"> </v>
          </cell>
          <cell r="L892" t="str">
            <v xml:space="preserve"> </v>
          </cell>
          <cell r="M892">
            <v>160000</v>
          </cell>
          <cell r="N892">
            <v>160000</v>
          </cell>
        </row>
        <row r="893">
          <cell r="J893">
            <v>160000</v>
          </cell>
          <cell r="K893" t="str">
            <v xml:space="preserve"> </v>
          </cell>
          <cell r="L893" t="str">
            <v xml:space="preserve"> </v>
          </cell>
          <cell r="M893">
            <v>160000</v>
          </cell>
          <cell r="N893">
            <v>160000</v>
          </cell>
        </row>
        <row r="894">
          <cell r="J894">
            <v>80000</v>
          </cell>
          <cell r="K894" t="str">
            <v xml:space="preserve"> </v>
          </cell>
          <cell r="L894" t="str">
            <v xml:space="preserve"> </v>
          </cell>
          <cell r="M894">
            <v>80000</v>
          </cell>
          <cell r="N894">
            <v>80000</v>
          </cell>
        </row>
        <row r="895">
          <cell r="J895">
            <v>80000</v>
          </cell>
          <cell r="K895" t="str">
            <v xml:space="preserve"> </v>
          </cell>
          <cell r="L895" t="str">
            <v xml:space="preserve"> </v>
          </cell>
          <cell r="M895">
            <v>80000</v>
          </cell>
          <cell r="N895">
            <v>80000</v>
          </cell>
        </row>
        <row r="896">
          <cell r="J896">
            <v>80000</v>
          </cell>
          <cell r="K896" t="str">
            <v xml:space="preserve"> </v>
          </cell>
          <cell r="L896">
            <v>17688</v>
          </cell>
          <cell r="M896">
            <v>62312</v>
          </cell>
          <cell r="N896">
            <v>62312</v>
          </cell>
        </row>
        <row r="897">
          <cell r="J897">
            <v>56000</v>
          </cell>
          <cell r="K897" t="str">
            <v xml:space="preserve"> </v>
          </cell>
          <cell r="L897">
            <v>56000</v>
          </cell>
          <cell r="M897" t="str">
            <v xml:space="preserve"> </v>
          </cell>
          <cell r="N897" t="str">
            <v xml:space="preserve"> </v>
          </cell>
        </row>
        <row r="898">
          <cell r="J898">
            <v>64000</v>
          </cell>
          <cell r="K898" t="str">
            <v xml:space="preserve"> </v>
          </cell>
          <cell r="L898" t="str">
            <v xml:space="preserve"> </v>
          </cell>
          <cell r="M898">
            <v>64000</v>
          </cell>
          <cell r="N898">
            <v>64000</v>
          </cell>
        </row>
        <row r="899">
          <cell r="J899">
            <v>80000</v>
          </cell>
          <cell r="K899" t="str">
            <v xml:space="preserve"> </v>
          </cell>
          <cell r="L899">
            <v>80000</v>
          </cell>
          <cell r="M899" t="str">
            <v xml:space="preserve"> </v>
          </cell>
          <cell r="N899" t="str">
            <v xml:space="preserve"> </v>
          </cell>
        </row>
        <row r="900">
          <cell r="J900">
            <v>17120000</v>
          </cell>
          <cell r="K900">
            <v>1251056</v>
          </cell>
          <cell r="L900">
            <v>9832289.5</v>
          </cell>
          <cell r="M900">
            <v>6036654.5</v>
          </cell>
          <cell r="N900">
            <v>6036654.5</v>
          </cell>
        </row>
        <row r="901">
          <cell r="J901">
            <v>64000</v>
          </cell>
          <cell r="K901" t="str">
            <v xml:space="preserve"> </v>
          </cell>
          <cell r="L901">
            <v>64000</v>
          </cell>
          <cell r="M901" t="str">
            <v xml:space="preserve"> </v>
          </cell>
          <cell r="N901" t="str">
            <v xml:space="preserve"> </v>
          </cell>
        </row>
        <row r="902">
          <cell r="J902">
            <v>104000</v>
          </cell>
          <cell r="K902" t="str">
            <v xml:space="preserve"> </v>
          </cell>
          <cell r="L902" t="str">
            <v xml:space="preserve"> </v>
          </cell>
          <cell r="M902">
            <v>104000</v>
          </cell>
          <cell r="N902">
            <v>104000</v>
          </cell>
        </row>
        <row r="903">
          <cell r="J903">
            <v>96000</v>
          </cell>
          <cell r="K903" t="str">
            <v xml:space="preserve"> </v>
          </cell>
          <cell r="L903">
            <v>96000</v>
          </cell>
          <cell r="M903" t="str">
            <v xml:space="preserve"> </v>
          </cell>
          <cell r="N903" t="str">
            <v xml:space="preserve"> </v>
          </cell>
        </row>
        <row r="904">
          <cell r="J904">
            <v>64000</v>
          </cell>
          <cell r="K904" t="str">
            <v xml:space="preserve"> </v>
          </cell>
          <cell r="L904" t="str">
            <v xml:space="preserve"> </v>
          </cell>
          <cell r="M904">
            <v>64000</v>
          </cell>
          <cell r="N904">
            <v>64000</v>
          </cell>
        </row>
        <row r="905">
          <cell r="J905">
            <v>160000</v>
          </cell>
          <cell r="K905" t="str">
            <v xml:space="preserve"> </v>
          </cell>
          <cell r="L905">
            <v>160000</v>
          </cell>
          <cell r="M905" t="str">
            <v xml:space="preserve"> </v>
          </cell>
          <cell r="N905" t="str">
            <v xml:space="preserve"> </v>
          </cell>
        </row>
        <row r="906">
          <cell r="J906">
            <v>80000</v>
          </cell>
          <cell r="K906" t="str">
            <v xml:space="preserve"> </v>
          </cell>
          <cell r="L906">
            <v>80000</v>
          </cell>
          <cell r="M906" t="str">
            <v xml:space="preserve"> </v>
          </cell>
          <cell r="N906" t="str">
            <v xml:space="preserve"> </v>
          </cell>
        </row>
        <row r="907">
          <cell r="J907">
            <v>80000</v>
          </cell>
          <cell r="K907" t="str">
            <v xml:space="preserve"> </v>
          </cell>
          <cell r="L907" t="str">
            <v xml:space="preserve"> </v>
          </cell>
          <cell r="M907">
            <v>80000</v>
          </cell>
          <cell r="N907">
            <v>80000</v>
          </cell>
        </row>
        <row r="908">
          <cell r="J908">
            <v>80000</v>
          </cell>
          <cell r="K908" t="str">
            <v xml:space="preserve"> </v>
          </cell>
          <cell r="L908">
            <v>14532</v>
          </cell>
          <cell r="M908">
            <v>65468</v>
          </cell>
          <cell r="N908">
            <v>65468</v>
          </cell>
        </row>
        <row r="909">
          <cell r="J909">
            <v>80000</v>
          </cell>
          <cell r="K909" t="str">
            <v xml:space="preserve"> </v>
          </cell>
          <cell r="L909" t="str">
            <v xml:space="preserve"> </v>
          </cell>
          <cell r="M909">
            <v>80000</v>
          </cell>
          <cell r="N909">
            <v>80000</v>
          </cell>
        </row>
        <row r="910">
          <cell r="J910">
            <v>240000</v>
          </cell>
          <cell r="K910" t="str">
            <v xml:space="preserve"> </v>
          </cell>
          <cell r="L910" t="str">
            <v xml:space="preserve"> </v>
          </cell>
          <cell r="M910">
            <v>240000</v>
          </cell>
          <cell r="N910">
            <v>240000</v>
          </cell>
        </row>
        <row r="911">
          <cell r="J911">
            <v>160000</v>
          </cell>
          <cell r="K911" t="str">
            <v xml:space="preserve"> </v>
          </cell>
          <cell r="L911" t="str">
            <v xml:space="preserve"> </v>
          </cell>
          <cell r="M911">
            <v>160000</v>
          </cell>
          <cell r="N911">
            <v>160000</v>
          </cell>
        </row>
        <row r="912">
          <cell r="J912">
            <v>320000</v>
          </cell>
          <cell r="K912" t="str">
            <v xml:space="preserve"> </v>
          </cell>
          <cell r="L912" t="str">
            <v xml:space="preserve"> </v>
          </cell>
          <cell r="M912">
            <v>320000</v>
          </cell>
          <cell r="N912">
            <v>320000</v>
          </cell>
        </row>
        <row r="913">
          <cell r="J913">
            <v>176000</v>
          </cell>
          <cell r="K913" t="str">
            <v xml:space="preserve"> </v>
          </cell>
          <cell r="L913">
            <v>116000</v>
          </cell>
          <cell r="M913">
            <v>60000</v>
          </cell>
          <cell r="N913">
            <v>60000</v>
          </cell>
        </row>
        <row r="914">
          <cell r="J914">
            <v>296000</v>
          </cell>
          <cell r="K914" t="str">
            <v xml:space="preserve"> </v>
          </cell>
          <cell r="L914">
            <v>296000</v>
          </cell>
          <cell r="M914" t="str">
            <v xml:space="preserve"> </v>
          </cell>
          <cell r="N914" t="str">
            <v xml:space="preserve"> </v>
          </cell>
        </row>
        <row r="915">
          <cell r="J915">
            <v>160000</v>
          </cell>
          <cell r="K915" t="str">
            <v xml:space="preserve"> </v>
          </cell>
          <cell r="L915">
            <v>160000</v>
          </cell>
          <cell r="M915" t="str">
            <v xml:space="preserve"> </v>
          </cell>
          <cell r="N915" t="str">
            <v xml:space="preserve"> </v>
          </cell>
        </row>
        <row r="916">
          <cell r="J916">
            <v>40000</v>
          </cell>
          <cell r="K916" t="str">
            <v xml:space="preserve"> </v>
          </cell>
          <cell r="L916">
            <v>40000</v>
          </cell>
          <cell r="M916" t="str">
            <v xml:space="preserve"> </v>
          </cell>
          <cell r="N916" t="str">
            <v xml:space="preserve"> </v>
          </cell>
        </row>
        <row r="917">
          <cell r="J917">
            <v>120000</v>
          </cell>
          <cell r="K917" t="str">
            <v xml:space="preserve"> </v>
          </cell>
          <cell r="L917" t="str">
            <v xml:space="preserve"> </v>
          </cell>
          <cell r="M917">
            <v>120000</v>
          </cell>
          <cell r="N917">
            <v>120000</v>
          </cell>
        </row>
        <row r="918">
          <cell r="J918">
            <v>24000</v>
          </cell>
          <cell r="K918" t="str">
            <v xml:space="preserve"> </v>
          </cell>
          <cell r="L918" t="str">
            <v xml:space="preserve"> </v>
          </cell>
          <cell r="M918">
            <v>24000</v>
          </cell>
          <cell r="N918">
            <v>24000</v>
          </cell>
        </row>
        <row r="919">
          <cell r="J919">
            <v>40000</v>
          </cell>
          <cell r="K919" t="str">
            <v xml:space="preserve"> </v>
          </cell>
          <cell r="L919" t="str">
            <v xml:space="preserve"> </v>
          </cell>
          <cell r="M919">
            <v>40000</v>
          </cell>
          <cell r="N919">
            <v>40000</v>
          </cell>
        </row>
        <row r="920">
          <cell r="J920">
            <v>40000</v>
          </cell>
          <cell r="K920" t="str">
            <v xml:space="preserve"> </v>
          </cell>
          <cell r="L920">
            <v>40000</v>
          </cell>
          <cell r="M920" t="str">
            <v xml:space="preserve"> </v>
          </cell>
          <cell r="N920" t="str">
            <v xml:space="preserve"> </v>
          </cell>
        </row>
        <row r="921">
          <cell r="J921">
            <v>40000</v>
          </cell>
          <cell r="K921" t="str">
            <v xml:space="preserve"> </v>
          </cell>
          <cell r="L921">
            <v>40000</v>
          </cell>
          <cell r="M921" t="str">
            <v xml:space="preserve"> </v>
          </cell>
          <cell r="N921" t="str">
            <v xml:space="preserve"> </v>
          </cell>
        </row>
        <row r="922">
          <cell r="J922">
            <v>40000</v>
          </cell>
          <cell r="K922" t="str">
            <v xml:space="preserve"> </v>
          </cell>
          <cell r="L922" t="str">
            <v xml:space="preserve"> </v>
          </cell>
          <cell r="M922">
            <v>40000</v>
          </cell>
          <cell r="N922">
            <v>40000</v>
          </cell>
        </row>
        <row r="923">
          <cell r="J923">
            <v>40000</v>
          </cell>
          <cell r="K923" t="str">
            <v xml:space="preserve"> </v>
          </cell>
          <cell r="L923">
            <v>11200</v>
          </cell>
          <cell r="M923">
            <v>28800</v>
          </cell>
          <cell r="N923">
            <v>28800</v>
          </cell>
        </row>
        <row r="924">
          <cell r="J924">
            <v>776000</v>
          </cell>
          <cell r="K924" t="str">
            <v xml:space="preserve"> </v>
          </cell>
          <cell r="L924">
            <v>60834</v>
          </cell>
          <cell r="M924">
            <v>715166</v>
          </cell>
          <cell r="N924">
            <v>715166</v>
          </cell>
        </row>
        <row r="925">
          <cell r="J925">
            <v>80000</v>
          </cell>
          <cell r="K925" t="str">
            <v xml:space="preserve"> </v>
          </cell>
          <cell r="L925" t="str">
            <v xml:space="preserve"> </v>
          </cell>
          <cell r="M925">
            <v>80000</v>
          </cell>
          <cell r="N925">
            <v>80000</v>
          </cell>
        </row>
        <row r="926">
          <cell r="J926">
            <v>40000</v>
          </cell>
          <cell r="K926" t="str">
            <v xml:space="preserve"> </v>
          </cell>
          <cell r="L926">
            <v>40000</v>
          </cell>
          <cell r="M926" t="str">
            <v xml:space="preserve"> </v>
          </cell>
          <cell r="N926" t="str">
            <v xml:space="preserve"> </v>
          </cell>
        </row>
        <row r="927">
          <cell r="J927">
            <v>40000</v>
          </cell>
          <cell r="K927" t="str">
            <v xml:space="preserve"> </v>
          </cell>
          <cell r="L927" t="str">
            <v xml:space="preserve"> </v>
          </cell>
          <cell r="M927">
            <v>40000</v>
          </cell>
          <cell r="N927">
            <v>40000</v>
          </cell>
        </row>
        <row r="928">
          <cell r="J928">
            <v>80000</v>
          </cell>
          <cell r="K928" t="str">
            <v xml:space="preserve"> </v>
          </cell>
          <cell r="L928" t="str">
            <v xml:space="preserve"> </v>
          </cell>
          <cell r="M928">
            <v>80000</v>
          </cell>
          <cell r="N928">
            <v>80000</v>
          </cell>
        </row>
        <row r="929">
          <cell r="J929">
            <v>80000</v>
          </cell>
          <cell r="K929" t="str">
            <v xml:space="preserve"> </v>
          </cell>
          <cell r="L929" t="str">
            <v xml:space="preserve"> </v>
          </cell>
          <cell r="M929">
            <v>80000</v>
          </cell>
          <cell r="N929">
            <v>80000</v>
          </cell>
        </row>
        <row r="930">
          <cell r="J930">
            <v>1080000</v>
          </cell>
          <cell r="K930" t="str">
            <v xml:space="preserve"> </v>
          </cell>
          <cell r="L930" t="str">
            <v xml:space="preserve"> </v>
          </cell>
          <cell r="M930">
            <v>1080000</v>
          </cell>
          <cell r="N930">
            <v>1080000</v>
          </cell>
        </row>
        <row r="931">
          <cell r="J931">
            <v>502400</v>
          </cell>
          <cell r="K931" t="str">
            <v xml:space="preserve"> </v>
          </cell>
          <cell r="L931">
            <v>502400</v>
          </cell>
          <cell r="M931" t="str">
            <v xml:space="preserve"> </v>
          </cell>
          <cell r="N931" t="str">
            <v xml:space="preserve"> </v>
          </cell>
        </row>
        <row r="932">
          <cell r="J932">
            <v>24000</v>
          </cell>
          <cell r="K932" t="str">
            <v xml:space="preserve"> </v>
          </cell>
          <cell r="L932" t="str">
            <v xml:space="preserve"> </v>
          </cell>
          <cell r="M932">
            <v>24000</v>
          </cell>
          <cell r="N932">
            <v>24000</v>
          </cell>
        </row>
        <row r="933">
          <cell r="J933">
            <v>40000</v>
          </cell>
          <cell r="K933" t="str">
            <v xml:space="preserve"> </v>
          </cell>
          <cell r="L933" t="str">
            <v xml:space="preserve"> </v>
          </cell>
          <cell r="M933">
            <v>40000</v>
          </cell>
          <cell r="N933">
            <v>40000</v>
          </cell>
        </row>
        <row r="934">
          <cell r="J934">
            <v>64000</v>
          </cell>
          <cell r="K934" t="str">
            <v xml:space="preserve"> </v>
          </cell>
          <cell r="L934" t="str">
            <v xml:space="preserve"> </v>
          </cell>
          <cell r="M934">
            <v>64000</v>
          </cell>
          <cell r="N934">
            <v>64000</v>
          </cell>
        </row>
        <row r="935">
          <cell r="J935">
            <v>40000</v>
          </cell>
          <cell r="K935" t="str">
            <v xml:space="preserve"> </v>
          </cell>
          <cell r="L935">
            <v>11389.41</v>
          </cell>
          <cell r="M935">
            <v>28610.59</v>
          </cell>
          <cell r="N935">
            <v>28610.59</v>
          </cell>
        </row>
        <row r="936">
          <cell r="J936">
            <v>32000</v>
          </cell>
          <cell r="K936" t="str">
            <v xml:space="preserve"> </v>
          </cell>
          <cell r="L936" t="str">
            <v xml:space="preserve"> </v>
          </cell>
          <cell r="M936">
            <v>32000</v>
          </cell>
          <cell r="N936">
            <v>32000</v>
          </cell>
        </row>
        <row r="937">
          <cell r="J937">
            <v>80000</v>
          </cell>
          <cell r="K937" t="str">
            <v xml:space="preserve"> </v>
          </cell>
          <cell r="L937">
            <v>80000</v>
          </cell>
          <cell r="M937" t="str">
            <v xml:space="preserve"> </v>
          </cell>
          <cell r="N937" t="str">
            <v xml:space="preserve"> </v>
          </cell>
        </row>
        <row r="938">
          <cell r="J938">
            <v>80000</v>
          </cell>
          <cell r="K938" t="str">
            <v xml:space="preserve"> </v>
          </cell>
          <cell r="L938" t="str">
            <v xml:space="preserve"> </v>
          </cell>
          <cell r="M938">
            <v>80000</v>
          </cell>
          <cell r="N938">
            <v>80000</v>
          </cell>
        </row>
        <row r="939">
          <cell r="J939">
            <v>20000</v>
          </cell>
          <cell r="K939" t="str">
            <v xml:space="preserve"> </v>
          </cell>
          <cell r="L939" t="str">
            <v xml:space="preserve"> </v>
          </cell>
          <cell r="M939">
            <v>20000</v>
          </cell>
          <cell r="N939">
            <v>20000</v>
          </cell>
        </row>
        <row r="940">
          <cell r="J940">
            <v>40000</v>
          </cell>
          <cell r="K940" t="str">
            <v xml:space="preserve"> </v>
          </cell>
          <cell r="L940" t="str">
            <v xml:space="preserve"> </v>
          </cell>
          <cell r="M940">
            <v>40000</v>
          </cell>
          <cell r="N940">
            <v>40000</v>
          </cell>
        </row>
        <row r="941">
          <cell r="J941">
            <v>40000</v>
          </cell>
          <cell r="K941" t="str">
            <v xml:space="preserve"> </v>
          </cell>
          <cell r="L941" t="str">
            <v xml:space="preserve"> </v>
          </cell>
          <cell r="M941">
            <v>40000</v>
          </cell>
          <cell r="N941">
            <v>40000</v>
          </cell>
        </row>
        <row r="942">
          <cell r="J942">
            <v>32000</v>
          </cell>
          <cell r="K942" t="str">
            <v xml:space="preserve"> </v>
          </cell>
          <cell r="L942" t="str">
            <v xml:space="preserve"> </v>
          </cell>
          <cell r="M942">
            <v>32000</v>
          </cell>
          <cell r="N942">
            <v>32000</v>
          </cell>
        </row>
        <row r="943">
          <cell r="J943">
            <v>80000</v>
          </cell>
          <cell r="K943" t="str">
            <v xml:space="preserve"> </v>
          </cell>
          <cell r="L943">
            <v>80000</v>
          </cell>
          <cell r="M943" t="str">
            <v xml:space="preserve"> </v>
          </cell>
          <cell r="N943" t="str">
            <v xml:space="preserve"> </v>
          </cell>
        </row>
        <row r="944">
          <cell r="J944">
            <v>80000</v>
          </cell>
          <cell r="K944" t="str">
            <v xml:space="preserve"> </v>
          </cell>
          <cell r="L944" t="str">
            <v xml:space="preserve"> </v>
          </cell>
          <cell r="M944">
            <v>80000</v>
          </cell>
          <cell r="N944">
            <v>80000</v>
          </cell>
        </row>
        <row r="945">
          <cell r="J945">
            <v>40000</v>
          </cell>
          <cell r="K945" t="str">
            <v xml:space="preserve"> </v>
          </cell>
          <cell r="L945">
            <v>40000</v>
          </cell>
          <cell r="M945" t="str">
            <v xml:space="preserve"> </v>
          </cell>
          <cell r="N945" t="str">
            <v xml:space="preserve"> </v>
          </cell>
        </row>
        <row r="946">
          <cell r="J946">
            <v>80000</v>
          </cell>
          <cell r="K946" t="str">
            <v xml:space="preserve"> </v>
          </cell>
          <cell r="L946" t="str">
            <v xml:space="preserve"> </v>
          </cell>
          <cell r="M946">
            <v>80000</v>
          </cell>
          <cell r="N946">
            <v>80000</v>
          </cell>
        </row>
        <row r="947">
          <cell r="J947">
            <v>80000</v>
          </cell>
          <cell r="K947" t="str">
            <v xml:space="preserve"> </v>
          </cell>
          <cell r="L947" t="str">
            <v xml:space="preserve"> </v>
          </cell>
          <cell r="M947">
            <v>80000</v>
          </cell>
          <cell r="N947">
            <v>80000</v>
          </cell>
        </row>
        <row r="948">
          <cell r="J948">
            <v>96000</v>
          </cell>
          <cell r="K948" t="str">
            <v xml:space="preserve"> </v>
          </cell>
          <cell r="L948">
            <v>96000</v>
          </cell>
          <cell r="M948" t="str">
            <v xml:space="preserve"> </v>
          </cell>
          <cell r="N948" t="str">
            <v xml:space="preserve"> </v>
          </cell>
        </row>
        <row r="949">
          <cell r="J949">
            <v>160000</v>
          </cell>
          <cell r="K949" t="str">
            <v xml:space="preserve"> </v>
          </cell>
          <cell r="L949" t="str">
            <v xml:space="preserve"> </v>
          </cell>
          <cell r="M949">
            <v>160000</v>
          </cell>
          <cell r="N949">
            <v>160000</v>
          </cell>
        </row>
        <row r="950">
          <cell r="J950">
            <v>56000</v>
          </cell>
          <cell r="K950" t="str">
            <v xml:space="preserve"> </v>
          </cell>
          <cell r="L950">
            <v>26852</v>
          </cell>
          <cell r="M950">
            <v>29148</v>
          </cell>
          <cell r="N950">
            <v>29148</v>
          </cell>
        </row>
        <row r="951">
          <cell r="J951">
            <v>56000</v>
          </cell>
          <cell r="K951" t="str">
            <v xml:space="preserve"> </v>
          </cell>
          <cell r="L951" t="str">
            <v xml:space="preserve"> </v>
          </cell>
          <cell r="M951">
            <v>56000</v>
          </cell>
          <cell r="N951">
            <v>56000</v>
          </cell>
        </row>
        <row r="952">
          <cell r="J952">
            <v>240000</v>
          </cell>
          <cell r="K952" t="str">
            <v xml:space="preserve"> </v>
          </cell>
          <cell r="L952">
            <v>47462.27</v>
          </cell>
          <cell r="M952">
            <v>192537.73</v>
          </cell>
          <cell r="N952">
            <v>192537.73</v>
          </cell>
        </row>
        <row r="953">
          <cell r="J953">
            <v>40000</v>
          </cell>
          <cell r="K953" t="str">
            <v xml:space="preserve"> </v>
          </cell>
          <cell r="L953" t="str">
            <v xml:space="preserve"> </v>
          </cell>
          <cell r="M953">
            <v>40000</v>
          </cell>
          <cell r="N953">
            <v>40000</v>
          </cell>
        </row>
        <row r="954">
          <cell r="J954">
            <v>64000</v>
          </cell>
          <cell r="K954" t="str">
            <v xml:space="preserve"> </v>
          </cell>
          <cell r="L954" t="str">
            <v xml:space="preserve"> </v>
          </cell>
          <cell r="M954">
            <v>64000</v>
          </cell>
          <cell r="N954">
            <v>64000</v>
          </cell>
        </row>
        <row r="955">
          <cell r="J955">
            <v>40000</v>
          </cell>
          <cell r="K955" t="str">
            <v xml:space="preserve"> </v>
          </cell>
          <cell r="L955">
            <v>40000</v>
          </cell>
          <cell r="M955" t="str">
            <v xml:space="preserve"> </v>
          </cell>
          <cell r="N955" t="str">
            <v xml:space="preserve"> </v>
          </cell>
        </row>
        <row r="956">
          <cell r="J956">
            <v>80000</v>
          </cell>
          <cell r="K956" t="str">
            <v xml:space="preserve"> </v>
          </cell>
          <cell r="L956" t="str">
            <v xml:space="preserve"> </v>
          </cell>
          <cell r="M956">
            <v>80000</v>
          </cell>
          <cell r="N956">
            <v>80000</v>
          </cell>
        </row>
        <row r="957">
          <cell r="J957">
            <v>40000</v>
          </cell>
          <cell r="K957" t="str">
            <v xml:space="preserve"> </v>
          </cell>
          <cell r="L957">
            <v>40000</v>
          </cell>
          <cell r="M957" t="str">
            <v xml:space="preserve"> </v>
          </cell>
          <cell r="N957" t="str">
            <v xml:space="preserve"> </v>
          </cell>
        </row>
        <row r="958">
          <cell r="J958">
            <v>40000</v>
          </cell>
          <cell r="K958" t="str">
            <v xml:space="preserve"> </v>
          </cell>
          <cell r="L958" t="str">
            <v xml:space="preserve"> </v>
          </cell>
          <cell r="M958">
            <v>40000</v>
          </cell>
          <cell r="N958">
            <v>40000</v>
          </cell>
        </row>
        <row r="959">
          <cell r="J959">
            <v>240000</v>
          </cell>
          <cell r="K959" t="str">
            <v xml:space="preserve"> </v>
          </cell>
          <cell r="L959">
            <v>64000</v>
          </cell>
          <cell r="M959">
            <v>176000</v>
          </cell>
          <cell r="N959">
            <v>176000</v>
          </cell>
        </row>
        <row r="960">
          <cell r="J960">
            <v>80000</v>
          </cell>
          <cell r="K960" t="str">
            <v xml:space="preserve"> </v>
          </cell>
          <cell r="L960" t="str">
            <v xml:space="preserve"> </v>
          </cell>
          <cell r="M960">
            <v>80000</v>
          </cell>
          <cell r="N960">
            <v>80000</v>
          </cell>
        </row>
        <row r="961">
          <cell r="J961">
            <v>120000</v>
          </cell>
          <cell r="K961" t="str">
            <v xml:space="preserve"> </v>
          </cell>
          <cell r="L961">
            <v>120000</v>
          </cell>
          <cell r="M961" t="str">
            <v xml:space="preserve"> </v>
          </cell>
          <cell r="N961" t="str">
            <v xml:space="preserve"> </v>
          </cell>
        </row>
        <row r="962">
          <cell r="J962">
            <v>64000</v>
          </cell>
          <cell r="K962" t="str">
            <v xml:space="preserve"> </v>
          </cell>
          <cell r="L962">
            <v>64000</v>
          </cell>
          <cell r="M962" t="str">
            <v xml:space="preserve"> </v>
          </cell>
          <cell r="N962" t="str">
            <v xml:space="preserve"> </v>
          </cell>
        </row>
        <row r="963">
          <cell r="J963">
            <v>56000</v>
          </cell>
          <cell r="K963" t="str">
            <v xml:space="preserve"> </v>
          </cell>
          <cell r="L963" t="str">
            <v xml:space="preserve"> </v>
          </cell>
          <cell r="M963">
            <v>56000</v>
          </cell>
          <cell r="N963">
            <v>56000</v>
          </cell>
        </row>
        <row r="964">
          <cell r="J964">
            <v>64000</v>
          </cell>
          <cell r="K964" t="str">
            <v xml:space="preserve"> </v>
          </cell>
          <cell r="L964" t="str">
            <v xml:space="preserve"> </v>
          </cell>
          <cell r="M964">
            <v>64000</v>
          </cell>
          <cell r="N964">
            <v>64000</v>
          </cell>
        </row>
        <row r="965">
          <cell r="J965">
            <v>411200</v>
          </cell>
          <cell r="K965" t="str">
            <v xml:space="preserve"> </v>
          </cell>
          <cell r="L965" t="str">
            <v xml:space="preserve"> </v>
          </cell>
          <cell r="M965">
            <v>411200</v>
          </cell>
          <cell r="N965">
            <v>411200</v>
          </cell>
        </row>
        <row r="966">
          <cell r="J966">
            <v>112000</v>
          </cell>
          <cell r="K966" t="str">
            <v xml:space="preserve"> </v>
          </cell>
          <cell r="L966">
            <v>35200</v>
          </cell>
          <cell r="M966">
            <v>76800</v>
          </cell>
          <cell r="N966">
            <v>76800</v>
          </cell>
        </row>
        <row r="967">
          <cell r="J967">
            <v>64000</v>
          </cell>
          <cell r="K967" t="str">
            <v xml:space="preserve"> </v>
          </cell>
          <cell r="L967">
            <v>64000</v>
          </cell>
          <cell r="M967" t="str">
            <v xml:space="preserve"> </v>
          </cell>
          <cell r="N967" t="str">
            <v xml:space="preserve"> </v>
          </cell>
        </row>
        <row r="968">
          <cell r="J968">
            <v>80000</v>
          </cell>
          <cell r="K968" t="str">
            <v xml:space="preserve"> </v>
          </cell>
          <cell r="L968">
            <v>80000</v>
          </cell>
          <cell r="M968" t="str">
            <v xml:space="preserve"> </v>
          </cell>
          <cell r="N968" t="str">
            <v xml:space="preserve"> </v>
          </cell>
        </row>
        <row r="969">
          <cell r="J969">
            <v>288000</v>
          </cell>
          <cell r="K969" t="str">
            <v xml:space="preserve"> </v>
          </cell>
          <cell r="L969">
            <v>60000</v>
          </cell>
          <cell r="M969">
            <v>228000</v>
          </cell>
          <cell r="N969">
            <v>228000</v>
          </cell>
        </row>
        <row r="970">
          <cell r="J970">
            <v>144000</v>
          </cell>
          <cell r="K970" t="str">
            <v xml:space="preserve"> </v>
          </cell>
          <cell r="L970" t="str">
            <v xml:space="preserve"> </v>
          </cell>
          <cell r="M970">
            <v>144000</v>
          </cell>
          <cell r="N970">
            <v>144000</v>
          </cell>
        </row>
        <row r="971">
          <cell r="J971">
            <v>80000</v>
          </cell>
          <cell r="K971" t="str">
            <v xml:space="preserve"> </v>
          </cell>
          <cell r="L971" t="str">
            <v xml:space="preserve"> </v>
          </cell>
          <cell r="M971">
            <v>80000</v>
          </cell>
          <cell r="N971">
            <v>80000</v>
          </cell>
        </row>
        <row r="972">
          <cell r="J972">
            <v>140000</v>
          </cell>
          <cell r="K972" t="str">
            <v xml:space="preserve"> </v>
          </cell>
          <cell r="L972">
            <v>73421.05</v>
          </cell>
          <cell r="M972">
            <v>66578.95</v>
          </cell>
          <cell r="N972">
            <v>66578.95</v>
          </cell>
        </row>
        <row r="973">
          <cell r="J973">
            <v>80000</v>
          </cell>
          <cell r="K973" t="str">
            <v xml:space="preserve"> </v>
          </cell>
          <cell r="L973" t="str">
            <v xml:space="preserve"> </v>
          </cell>
          <cell r="M973">
            <v>80000</v>
          </cell>
          <cell r="N973">
            <v>80000</v>
          </cell>
        </row>
        <row r="974">
          <cell r="J974">
            <v>80000</v>
          </cell>
          <cell r="K974" t="str">
            <v xml:space="preserve"> </v>
          </cell>
          <cell r="L974" t="str">
            <v xml:space="preserve"> </v>
          </cell>
          <cell r="M974">
            <v>80000</v>
          </cell>
          <cell r="N974">
            <v>80000</v>
          </cell>
        </row>
        <row r="975">
          <cell r="J975">
            <v>80000</v>
          </cell>
          <cell r="K975" t="str">
            <v xml:space="preserve"> </v>
          </cell>
          <cell r="L975">
            <v>80000</v>
          </cell>
          <cell r="M975" t="str">
            <v xml:space="preserve"> </v>
          </cell>
          <cell r="N975" t="str">
            <v xml:space="preserve"> </v>
          </cell>
        </row>
        <row r="976">
          <cell r="J976">
            <v>120000</v>
          </cell>
          <cell r="K976" t="str">
            <v xml:space="preserve"> </v>
          </cell>
          <cell r="L976" t="str">
            <v xml:space="preserve"> </v>
          </cell>
          <cell r="M976">
            <v>120000</v>
          </cell>
          <cell r="N976">
            <v>120000</v>
          </cell>
        </row>
        <row r="977">
          <cell r="J977">
            <v>56000</v>
          </cell>
          <cell r="K977" t="str">
            <v xml:space="preserve"> </v>
          </cell>
          <cell r="L977">
            <v>6720</v>
          </cell>
          <cell r="M977">
            <v>49280</v>
          </cell>
          <cell r="N977">
            <v>49280</v>
          </cell>
        </row>
        <row r="978">
          <cell r="J978">
            <v>40000</v>
          </cell>
          <cell r="K978" t="str">
            <v xml:space="preserve"> </v>
          </cell>
          <cell r="L978">
            <v>40000</v>
          </cell>
          <cell r="M978" t="str">
            <v xml:space="preserve"> </v>
          </cell>
          <cell r="N978" t="str">
            <v xml:space="preserve"> </v>
          </cell>
        </row>
        <row r="979">
          <cell r="J979">
            <v>40000</v>
          </cell>
          <cell r="K979" t="str">
            <v xml:space="preserve"> </v>
          </cell>
          <cell r="L979">
            <v>40000</v>
          </cell>
          <cell r="M979" t="str">
            <v xml:space="preserve"> </v>
          </cell>
          <cell r="N979" t="str">
            <v xml:space="preserve"> </v>
          </cell>
        </row>
        <row r="980">
          <cell r="J980">
            <v>320000</v>
          </cell>
          <cell r="K980" t="str">
            <v xml:space="preserve"> </v>
          </cell>
          <cell r="L980">
            <v>0.85</v>
          </cell>
          <cell r="M980">
            <v>319999.15000000002</v>
          </cell>
          <cell r="N980">
            <v>319999.15000000002</v>
          </cell>
        </row>
        <row r="981">
          <cell r="J981">
            <v>40000</v>
          </cell>
          <cell r="K981" t="str">
            <v xml:space="preserve"> </v>
          </cell>
          <cell r="L981">
            <v>40000</v>
          </cell>
          <cell r="M981" t="str">
            <v xml:space="preserve"> </v>
          </cell>
          <cell r="N981" t="str">
            <v xml:space="preserve"> </v>
          </cell>
        </row>
        <row r="982">
          <cell r="J982">
            <v>80000</v>
          </cell>
          <cell r="K982" t="str">
            <v xml:space="preserve"> </v>
          </cell>
          <cell r="L982" t="str">
            <v xml:space="preserve"> </v>
          </cell>
          <cell r="M982">
            <v>80000</v>
          </cell>
          <cell r="N982">
            <v>80000</v>
          </cell>
        </row>
        <row r="983">
          <cell r="J983">
            <v>80000</v>
          </cell>
          <cell r="K983" t="str">
            <v xml:space="preserve"> </v>
          </cell>
          <cell r="L983" t="str">
            <v xml:space="preserve"> </v>
          </cell>
          <cell r="M983">
            <v>80000</v>
          </cell>
          <cell r="N983">
            <v>80000</v>
          </cell>
        </row>
        <row r="984">
          <cell r="J984">
            <v>240000</v>
          </cell>
          <cell r="K984" t="str">
            <v xml:space="preserve"> </v>
          </cell>
          <cell r="L984" t="str">
            <v xml:space="preserve"> </v>
          </cell>
          <cell r="M984">
            <v>240000</v>
          </cell>
          <cell r="N984">
            <v>240000</v>
          </cell>
        </row>
        <row r="985">
          <cell r="J985">
            <v>80000</v>
          </cell>
          <cell r="K985">
            <v>80000</v>
          </cell>
          <cell r="L985" t="str">
            <v xml:space="preserve"> </v>
          </cell>
          <cell r="M985" t="str">
            <v xml:space="preserve"> </v>
          </cell>
          <cell r="N985" t="str">
            <v xml:space="preserve"> </v>
          </cell>
        </row>
        <row r="986">
          <cell r="J986">
            <v>80000</v>
          </cell>
          <cell r="K986" t="str">
            <v xml:space="preserve"> </v>
          </cell>
          <cell r="L986" t="str">
            <v xml:space="preserve"> </v>
          </cell>
          <cell r="M986">
            <v>80000</v>
          </cell>
          <cell r="N986">
            <v>80000</v>
          </cell>
        </row>
        <row r="987">
          <cell r="J987">
            <v>56000</v>
          </cell>
          <cell r="K987" t="str">
            <v xml:space="preserve"> </v>
          </cell>
          <cell r="L987" t="str">
            <v xml:space="preserve"> </v>
          </cell>
          <cell r="M987">
            <v>56000</v>
          </cell>
          <cell r="N987">
            <v>56000</v>
          </cell>
        </row>
        <row r="988">
          <cell r="J988">
            <v>28000</v>
          </cell>
          <cell r="K988" t="str">
            <v xml:space="preserve"> </v>
          </cell>
          <cell r="L988">
            <v>28000</v>
          </cell>
          <cell r="M988" t="str">
            <v xml:space="preserve"> </v>
          </cell>
          <cell r="N988" t="str">
            <v xml:space="preserve"> </v>
          </cell>
        </row>
        <row r="989">
          <cell r="J989">
            <v>340000</v>
          </cell>
          <cell r="K989" t="str">
            <v xml:space="preserve"> </v>
          </cell>
          <cell r="L989" t="str">
            <v xml:space="preserve"> </v>
          </cell>
          <cell r="M989">
            <v>340000</v>
          </cell>
          <cell r="N989">
            <v>340000</v>
          </cell>
        </row>
        <row r="990">
          <cell r="J990">
            <v>40000</v>
          </cell>
          <cell r="K990" t="str">
            <v xml:space="preserve"> </v>
          </cell>
          <cell r="L990">
            <v>40000</v>
          </cell>
          <cell r="M990" t="str">
            <v xml:space="preserve"> </v>
          </cell>
          <cell r="N990" t="str">
            <v xml:space="preserve"> </v>
          </cell>
        </row>
        <row r="991">
          <cell r="J991">
            <v>80000</v>
          </cell>
          <cell r="K991" t="str">
            <v xml:space="preserve"> </v>
          </cell>
          <cell r="L991" t="str">
            <v xml:space="preserve"> </v>
          </cell>
          <cell r="M991">
            <v>80000</v>
          </cell>
          <cell r="N991">
            <v>80000</v>
          </cell>
        </row>
        <row r="992">
          <cell r="J992">
            <v>48000</v>
          </cell>
          <cell r="K992" t="str">
            <v xml:space="preserve"> </v>
          </cell>
          <cell r="L992" t="str">
            <v xml:space="preserve"> </v>
          </cell>
          <cell r="M992">
            <v>48000</v>
          </cell>
          <cell r="N992">
            <v>48000</v>
          </cell>
        </row>
        <row r="993">
          <cell r="J993">
            <v>80000</v>
          </cell>
          <cell r="K993" t="str">
            <v xml:space="preserve"> </v>
          </cell>
          <cell r="L993" t="str">
            <v xml:space="preserve"> </v>
          </cell>
          <cell r="M993">
            <v>80000</v>
          </cell>
          <cell r="N993">
            <v>80000</v>
          </cell>
        </row>
        <row r="994">
          <cell r="J994">
            <v>64000</v>
          </cell>
          <cell r="K994" t="str">
            <v xml:space="preserve"> </v>
          </cell>
          <cell r="L994">
            <v>64000</v>
          </cell>
          <cell r="M994" t="str">
            <v xml:space="preserve"> </v>
          </cell>
          <cell r="N994" t="str">
            <v xml:space="preserve"> </v>
          </cell>
        </row>
        <row r="995">
          <cell r="J995">
            <v>64000</v>
          </cell>
          <cell r="K995" t="str">
            <v xml:space="preserve"> </v>
          </cell>
          <cell r="L995" t="str">
            <v xml:space="preserve"> </v>
          </cell>
          <cell r="M995">
            <v>64000</v>
          </cell>
          <cell r="N995">
            <v>64000</v>
          </cell>
        </row>
        <row r="996">
          <cell r="J996">
            <v>80000</v>
          </cell>
          <cell r="K996" t="str">
            <v xml:space="preserve"> </v>
          </cell>
          <cell r="L996" t="str">
            <v xml:space="preserve"> </v>
          </cell>
          <cell r="M996">
            <v>80000</v>
          </cell>
          <cell r="N996">
            <v>80000</v>
          </cell>
        </row>
        <row r="997">
          <cell r="J997">
            <v>160000</v>
          </cell>
          <cell r="K997" t="str">
            <v xml:space="preserve"> </v>
          </cell>
          <cell r="L997" t="str">
            <v xml:space="preserve"> </v>
          </cell>
          <cell r="M997">
            <v>160000</v>
          </cell>
          <cell r="N997">
            <v>160000</v>
          </cell>
        </row>
        <row r="998">
          <cell r="J998">
            <v>160000</v>
          </cell>
          <cell r="K998" t="str">
            <v xml:space="preserve"> </v>
          </cell>
          <cell r="L998" t="str">
            <v xml:space="preserve"> </v>
          </cell>
          <cell r="M998">
            <v>160000</v>
          </cell>
          <cell r="N998">
            <v>160000</v>
          </cell>
        </row>
        <row r="999">
          <cell r="J999">
            <v>64000</v>
          </cell>
          <cell r="K999" t="str">
            <v xml:space="preserve"> </v>
          </cell>
          <cell r="L999" t="str">
            <v xml:space="preserve"> </v>
          </cell>
          <cell r="M999">
            <v>64000</v>
          </cell>
          <cell r="N999">
            <v>64000</v>
          </cell>
        </row>
        <row r="1000">
          <cell r="J1000">
            <v>80000</v>
          </cell>
          <cell r="K1000" t="str">
            <v xml:space="preserve"> </v>
          </cell>
          <cell r="L1000" t="str">
            <v xml:space="preserve"> </v>
          </cell>
          <cell r="M1000">
            <v>80000</v>
          </cell>
          <cell r="N1000">
            <v>80000</v>
          </cell>
        </row>
        <row r="1001">
          <cell r="J1001">
            <v>64000</v>
          </cell>
          <cell r="K1001" t="str">
            <v xml:space="preserve"> </v>
          </cell>
          <cell r="L1001" t="str">
            <v xml:space="preserve"> </v>
          </cell>
          <cell r="M1001">
            <v>64000</v>
          </cell>
          <cell r="N1001">
            <v>64000</v>
          </cell>
        </row>
        <row r="1002">
          <cell r="J1002">
            <v>80000</v>
          </cell>
          <cell r="K1002" t="str">
            <v xml:space="preserve"> </v>
          </cell>
          <cell r="L1002" t="str">
            <v xml:space="preserve"> </v>
          </cell>
          <cell r="M1002">
            <v>80000</v>
          </cell>
          <cell r="N1002">
            <v>80000</v>
          </cell>
        </row>
        <row r="1003">
          <cell r="J1003">
            <v>80000</v>
          </cell>
          <cell r="K1003" t="str">
            <v xml:space="preserve"> </v>
          </cell>
          <cell r="L1003" t="str">
            <v xml:space="preserve"> </v>
          </cell>
          <cell r="M1003">
            <v>80000</v>
          </cell>
          <cell r="N1003">
            <v>80000</v>
          </cell>
        </row>
        <row r="1004">
          <cell r="J1004">
            <v>56000</v>
          </cell>
          <cell r="K1004" t="str">
            <v xml:space="preserve"> </v>
          </cell>
          <cell r="L1004" t="str">
            <v xml:space="preserve"> </v>
          </cell>
          <cell r="M1004">
            <v>56000</v>
          </cell>
          <cell r="N1004">
            <v>56000</v>
          </cell>
        </row>
        <row r="1005">
          <cell r="J1005">
            <v>80000</v>
          </cell>
          <cell r="K1005" t="str">
            <v xml:space="preserve"> </v>
          </cell>
          <cell r="L1005" t="str">
            <v xml:space="preserve"> </v>
          </cell>
          <cell r="M1005">
            <v>80000</v>
          </cell>
          <cell r="N1005">
            <v>80000</v>
          </cell>
        </row>
        <row r="1006">
          <cell r="J1006">
            <v>80000</v>
          </cell>
          <cell r="K1006" t="str">
            <v xml:space="preserve"> </v>
          </cell>
          <cell r="L1006" t="str">
            <v xml:space="preserve"> </v>
          </cell>
          <cell r="M1006">
            <v>80000</v>
          </cell>
          <cell r="N1006">
            <v>80000</v>
          </cell>
        </row>
        <row r="1007">
          <cell r="J1007">
            <v>216000</v>
          </cell>
          <cell r="K1007" t="str">
            <v xml:space="preserve"> </v>
          </cell>
          <cell r="L1007">
            <v>80000</v>
          </cell>
          <cell r="M1007">
            <v>136000</v>
          </cell>
          <cell r="N1007">
            <v>136000</v>
          </cell>
        </row>
        <row r="1008">
          <cell r="J1008">
            <v>32000</v>
          </cell>
          <cell r="K1008" t="str">
            <v xml:space="preserve"> </v>
          </cell>
          <cell r="L1008">
            <v>32000</v>
          </cell>
          <cell r="M1008" t="str">
            <v xml:space="preserve"> </v>
          </cell>
          <cell r="N1008" t="str">
            <v xml:space="preserve"> </v>
          </cell>
        </row>
        <row r="1009">
          <cell r="J1009">
            <v>72000</v>
          </cell>
          <cell r="K1009" t="str">
            <v xml:space="preserve"> </v>
          </cell>
          <cell r="L1009" t="str">
            <v xml:space="preserve"> </v>
          </cell>
          <cell r="M1009">
            <v>72000</v>
          </cell>
          <cell r="N1009">
            <v>72000</v>
          </cell>
        </row>
        <row r="1010">
          <cell r="J1010">
            <v>16000</v>
          </cell>
          <cell r="K1010" t="str">
            <v xml:space="preserve"> </v>
          </cell>
          <cell r="L1010" t="str">
            <v xml:space="preserve"> </v>
          </cell>
          <cell r="M1010">
            <v>16000</v>
          </cell>
          <cell r="N1010">
            <v>16000</v>
          </cell>
        </row>
        <row r="1011">
          <cell r="J1011">
            <v>40000</v>
          </cell>
          <cell r="K1011" t="str">
            <v xml:space="preserve"> </v>
          </cell>
          <cell r="L1011">
            <v>16000</v>
          </cell>
          <cell r="M1011">
            <v>24000</v>
          </cell>
          <cell r="N1011">
            <v>24000</v>
          </cell>
        </row>
        <row r="1012">
          <cell r="J1012">
            <v>96000</v>
          </cell>
          <cell r="K1012" t="str">
            <v xml:space="preserve"> </v>
          </cell>
          <cell r="L1012" t="str">
            <v xml:space="preserve"> </v>
          </cell>
          <cell r="M1012">
            <v>96000</v>
          </cell>
          <cell r="N1012">
            <v>96000</v>
          </cell>
        </row>
        <row r="1013">
          <cell r="J1013">
            <v>120000</v>
          </cell>
          <cell r="K1013" t="str">
            <v xml:space="preserve"> </v>
          </cell>
          <cell r="L1013" t="str">
            <v xml:space="preserve"> </v>
          </cell>
          <cell r="M1013">
            <v>120000</v>
          </cell>
          <cell r="N1013">
            <v>120000</v>
          </cell>
        </row>
        <row r="1014">
          <cell r="J1014">
            <v>80000</v>
          </cell>
          <cell r="K1014" t="str">
            <v xml:space="preserve"> </v>
          </cell>
          <cell r="L1014" t="str">
            <v xml:space="preserve"> </v>
          </cell>
          <cell r="M1014">
            <v>80000</v>
          </cell>
          <cell r="N1014">
            <v>80000</v>
          </cell>
        </row>
        <row r="1015">
          <cell r="J1015">
            <v>104000</v>
          </cell>
          <cell r="K1015" t="str">
            <v xml:space="preserve"> </v>
          </cell>
          <cell r="L1015" t="str">
            <v xml:space="preserve"> </v>
          </cell>
          <cell r="M1015">
            <v>104000</v>
          </cell>
          <cell r="N1015">
            <v>104000</v>
          </cell>
        </row>
        <row r="1016">
          <cell r="J1016">
            <v>40000</v>
          </cell>
          <cell r="K1016" t="str">
            <v xml:space="preserve"> </v>
          </cell>
          <cell r="L1016" t="str">
            <v xml:space="preserve"> </v>
          </cell>
          <cell r="M1016">
            <v>40000</v>
          </cell>
          <cell r="N1016">
            <v>40000</v>
          </cell>
        </row>
        <row r="1017">
          <cell r="J1017">
            <v>80000</v>
          </cell>
          <cell r="K1017" t="str">
            <v xml:space="preserve"> </v>
          </cell>
          <cell r="L1017">
            <v>80000</v>
          </cell>
          <cell r="M1017" t="str">
            <v xml:space="preserve"> </v>
          </cell>
          <cell r="N1017" t="str">
            <v xml:space="preserve"> </v>
          </cell>
        </row>
        <row r="1018">
          <cell r="J1018">
            <v>56000</v>
          </cell>
          <cell r="K1018" t="str">
            <v xml:space="preserve"> </v>
          </cell>
          <cell r="L1018" t="str">
            <v xml:space="preserve"> </v>
          </cell>
          <cell r="M1018">
            <v>56000</v>
          </cell>
          <cell r="N1018">
            <v>56000</v>
          </cell>
        </row>
        <row r="1019">
          <cell r="J1019">
            <v>32000</v>
          </cell>
          <cell r="K1019" t="str">
            <v xml:space="preserve"> </v>
          </cell>
          <cell r="L1019" t="str">
            <v xml:space="preserve"> </v>
          </cell>
          <cell r="M1019">
            <v>32000</v>
          </cell>
          <cell r="N1019">
            <v>32000</v>
          </cell>
        </row>
        <row r="1020">
          <cell r="J1020">
            <v>160000</v>
          </cell>
          <cell r="K1020" t="str">
            <v xml:space="preserve"> </v>
          </cell>
          <cell r="L1020" t="str">
            <v xml:space="preserve"> </v>
          </cell>
          <cell r="M1020">
            <v>160000</v>
          </cell>
          <cell r="N1020">
            <v>160000</v>
          </cell>
        </row>
        <row r="1021">
          <cell r="J1021">
            <v>160000</v>
          </cell>
          <cell r="K1021" t="str">
            <v xml:space="preserve"> </v>
          </cell>
          <cell r="L1021" t="str">
            <v xml:space="preserve"> </v>
          </cell>
          <cell r="M1021">
            <v>160000</v>
          </cell>
          <cell r="N1021">
            <v>160000</v>
          </cell>
        </row>
        <row r="1022">
          <cell r="J1022">
            <v>72000</v>
          </cell>
          <cell r="K1022" t="str">
            <v xml:space="preserve"> </v>
          </cell>
          <cell r="L1022">
            <v>72000</v>
          </cell>
          <cell r="M1022" t="str">
            <v xml:space="preserve"> </v>
          </cell>
          <cell r="N1022" t="str">
            <v xml:space="preserve"> </v>
          </cell>
        </row>
        <row r="1023">
          <cell r="J1023">
            <v>48000</v>
          </cell>
          <cell r="K1023" t="str">
            <v xml:space="preserve"> </v>
          </cell>
          <cell r="L1023">
            <v>48000</v>
          </cell>
          <cell r="M1023" t="str">
            <v xml:space="preserve"> </v>
          </cell>
          <cell r="N1023" t="str">
            <v xml:space="preserve"> </v>
          </cell>
        </row>
        <row r="1024">
          <cell r="J1024">
            <v>800000</v>
          </cell>
          <cell r="K1024" t="str">
            <v xml:space="preserve"> </v>
          </cell>
          <cell r="L1024" t="str">
            <v xml:space="preserve"> </v>
          </cell>
          <cell r="M1024">
            <v>800000</v>
          </cell>
          <cell r="N1024">
            <v>800000</v>
          </cell>
        </row>
        <row r="1025">
          <cell r="J1025">
            <v>240000</v>
          </cell>
          <cell r="K1025" t="str">
            <v xml:space="preserve"> </v>
          </cell>
          <cell r="L1025" t="str">
            <v xml:space="preserve"> </v>
          </cell>
          <cell r="M1025">
            <v>240000</v>
          </cell>
          <cell r="N1025">
            <v>240000</v>
          </cell>
        </row>
        <row r="1026">
          <cell r="J1026">
            <v>40000</v>
          </cell>
          <cell r="K1026" t="str">
            <v xml:space="preserve"> </v>
          </cell>
          <cell r="L1026">
            <v>40000</v>
          </cell>
          <cell r="M1026" t="str">
            <v xml:space="preserve"> </v>
          </cell>
          <cell r="N1026" t="str">
            <v xml:space="preserve"> </v>
          </cell>
        </row>
        <row r="1027">
          <cell r="J1027">
            <v>40000</v>
          </cell>
          <cell r="K1027" t="str">
            <v xml:space="preserve"> </v>
          </cell>
          <cell r="L1027">
            <v>40000</v>
          </cell>
          <cell r="M1027" t="str">
            <v xml:space="preserve"> </v>
          </cell>
          <cell r="N1027" t="str">
            <v xml:space="preserve"> </v>
          </cell>
        </row>
        <row r="1028">
          <cell r="J1028">
            <v>80000</v>
          </cell>
          <cell r="K1028" t="str">
            <v xml:space="preserve"> </v>
          </cell>
          <cell r="L1028">
            <v>80000</v>
          </cell>
          <cell r="M1028" t="str">
            <v xml:space="preserve"> </v>
          </cell>
          <cell r="N1028" t="str">
            <v xml:space="preserve"> </v>
          </cell>
        </row>
        <row r="1029">
          <cell r="J1029">
            <v>200000</v>
          </cell>
          <cell r="K1029" t="str">
            <v xml:space="preserve"> </v>
          </cell>
          <cell r="L1029" t="str">
            <v xml:space="preserve"> </v>
          </cell>
          <cell r="M1029">
            <v>200000</v>
          </cell>
          <cell r="N1029">
            <v>200000</v>
          </cell>
        </row>
        <row r="1030">
          <cell r="J1030">
            <v>80000</v>
          </cell>
          <cell r="K1030" t="str">
            <v xml:space="preserve"> </v>
          </cell>
          <cell r="L1030" t="str">
            <v xml:space="preserve"> </v>
          </cell>
          <cell r="M1030">
            <v>80000</v>
          </cell>
          <cell r="N1030">
            <v>80000</v>
          </cell>
        </row>
        <row r="1031">
          <cell r="J1031">
            <v>320000</v>
          </cell>
          <cell r="K1031" t="str">
            <v xml:space="preserve"> </v>
          </cell>
          <cell r="L1031">
            <v>320000</v>
          </cell>
          <cell r="M1031" t="str">
            <v xml:space="preserve"> </v>
          </cell>
          <cell r="N1031" t="str">
            <v xml:space="preserve"> </v>
          </cell>
        </row>
        <row r="1032">
          <cell r="J1032">
            <v>40000</v>
          </cell>
          <cell r="K1032" t="str">
            <v xml:space="preserve"> </v>
          </cell>
          <cell r="L1032" t="str">
            <v xml:space="preserve"> </v>
          </cell>
          <cell r="M1032">
            <v>40000</v>
          </cell>
          <cell r="N1032">
            <v>40000</v>
          </cell>
        </row>
        <row r="1033">
          <cell r="J1033">
            <v>56000</v>
          </cell>
          <cell r="K1033" t="str">
            <v xml:space="preserve"> </v>
          </cell>
          <cell r="L1033" t="str">
            <v xml:space="preserve"> </v>
          </cell>
          <cell r="M1033">
            <v>56000</v>
          </cell>
          <cell r="N1033">
            <v>56000</v>
          </cell>
        </row>
        <row r="1034">
          <cell r="J1034">
            <v>80000</v>
          </cell>
          <cell r="K1034" t="str">
            <v xml:space="preserve"> </v>
          </cell>
          <cell r="L1034" t="str">
            <v xml:space="preserve"> </v>
          </cell>
          <cell r="M1034">
            <v>80000</v>
          </cell>
          <cell r="N1034">
            <v>80000</v>
          </cell>
        </row>
        <row r="1035">
          <cell r="J1035">
            <v>48000</v>
          </cell>
          <cell r="K1035" t="str">
            <v xml:space="preserve"> </v>
          </cell>
          <cell r="L1035" t="str">
            <v xml:space="preserve"> </v>
          </cell>
          <cell r="M1035">
            <v>48000</v>
          </cell>
          <cell r="N1035">
            <v>48000</v>
          </cell>
        </row>
        <row r="1036">
          <cell r="J1036">
            <v>20320000</v>
          </cell>
          <cell r="K1036">
            <v>930494.51</v>
          </cell>
          <cell r="L1036">
            <v>11484568.109999999</v>
          </cell>
          <cell r="M1036">
            <v>7904937.3799999999</v>
          </cell>
          <cell r="N1036">
            <v>7904937.3799999999</v>
          </cell>
        </row>
        <row r="1037">
          <cell r="J1037">
            <v>20600000</v>
          </cell>
          <cell r="K1037" t="str">
            <v xml:space="preserve"> </v>
          </cell>
          <cell r="L1037">
            <v>12493532.800000001</v>
          </cell>
          <cell r="M1037">
            <v>8106467.2000000002</v>
          </cell>
          <cell r="N1037">
            <v>8106467.2000000002</v>
          </cell>
        </row>
        <row r="1038">
          <cell r="J1038">
            <v>90000</v>
          </cell>
          <cell r="K1038" t="str">
            <v xml:space="preserve"> </v>
          </cell>
          <cell r="L1038">
            <v>90000</v>
          </cell>
          <cell r="M1038" t="str">
            <v xml:space="preserve"> </v>
          </cell>
          <cell r="N1038" t="str">
            <v xml:space="preserve"> </v>
          </cell>
        </row>
        <row r="1039">
          <cell r="J1039">
            <v>9600000</v>
          </cell>
          <cell r="K1039">
            <v>2579980</v>
          </cell>
          <cell r="L1039">
            <v>6626177.0300000003</v>
          </cell>
          <cell r="M1039">
            <v>393842.97</v>
          </cell>
          <cell r="N1039">
            <v>393842.97</v>
          </cell>
        </row>
        <row r="1040">
          <cell r="J1040">
            <v>18270000</v>
          </cell>
          <cell r="K1040">
            <v>75800</v>
          </cell>
          <cell r="L1040">
            <v>710537.31</v>
          </cell>
          <cell r="M1040">
            <v>17483662.690000001</v>
          </cell>
          <cell r="N1040">
            <v>17483662.690000001</v>
          </cell>
        </row>
        <row r="1041">
          <cell r="J1041">
            <v>17898570</v>
          </cell>
          <cell r="K1041" t="str">
            <v xml:space="preserve"> </v>
          </cell>
          <cell r="L1041">
            <v>13377988.26</v>
          </cell>
          <cell r="M1041">
            <v>4520581.74</v>
          </cell>
          <cell r="N1041">
            <v>4520581.74</v>
          </cell>
        </row>
        <row r="1042">
          <cell r="J1042">
            <v>8800000</v>
          </cell>
          <cell r="K1042" t="str">
            <v xml:space="preserve"> </v>
          </cell>
          <cell r="L1042">
            <v>5000000</v>
          </cell>
          <cell r="M1042">
            <v>3800000</v>
          </cell>
          <cell r="N1042">
            <v>3800000</v>
          </cell>
        </row>
        <row r="1043">
          <cell r="J1043">
            <v>6400000</v>
          </cell>
          <cell r="K1043" t="str">
            <v xml:space="preserve"> </v>
          </cell>
          <cell r="L1043">
            <v>3320348.89</v>
          </cell>
          <cell r="M1043">
            <v>3079651.11</v>
          </cell>
          <cell r="N1043">
            <v>3079651.11</v>
          </cell>
        </row>
        <row r="1044">
          <cell r="J1044">
            <v>5400000</v>
          </cell>
          <cell r="K1044" t="str">
            <v xml:space="preserve"> </v>
          </cell>
          <cell r="L1044">
            <v>224338.49</v>
          </cell>
          <cell r="M1044">
            <v>5175661.51</v>
          </cell>
          <cell r="N1044">
            <v>5175661.51</v>
          </cell>
        </row>
        <row r="1045">
          <cell r="J1045">
            <v>22050000</v>
          </cell>
          <cell r="K1045">
            <v>960000</v>
          </cell>
          <cell r="L1045">
            <v>5485188.2199999997</v>
          </cell>
          <cell r="M1045">
            <v>15604811.780000001</v>
          </cell>
          <cell r="N1045">
            <v>15604811.780000001</v>
          </cell>
        </row>
        <row r="1046">
          <cell r="J1046">
            <v>4000000</v>
          </cell>
          <cell r="K1046" t="str">
            <v xml:space="preserve"> </v>
          </cell>
          <cell r="L1046">
            <v>500000</v>
          </cell>
          <cell r="M1046">
            <v>3500000</v>
          </cell>
          <cell r="N1046">
            <v>3500000</v>
          </cell>
        </row>
        <row r="1047">
          <cell r="J1047">
            <v>4500000</v>
          </cell>
          <cell r="K1047" t="str">
            <v xml:space="preserve"> </v>
          </cell>
          <cell r="L1047">
            <v>2870882.75</v>
          </cell>
          <cell r="M1047">
            <v>1629117.25</v>
          </cell>
          <cell r="N1047">
            <v>1629117.25</v>
          </cell>
        </row>
        <row r="1048">
          <cell r="J1048">
            <v>5400000</v>
          </cell>
          <cell r="K1048">
            <v>50000</v>
          </cell>
          <cell r="L1048">
            <v>3313807.4</v>
          </cell>
          <cell r="M1048">
            <v>2036192.6</v>
          </cell>
          <cell r="N1048">
            <v>2036192.6</v>
          </cell>
        </row>
        <row r="1049">
          <cell r="J1049">
            <v>10000000</v>
          </cell>
          <cell r="K1049">
            <v>65000</v>
          </cell>
          <cell r="L1049">
            <v>640194.71</v>
          </cell>
          <cell r="M1049">
            <v>9294805.290000001</v>
          </cell>
          <cell r="N1049">
            <v>9294805.290000001</v>
          </cell>
        </row>
        <row r="1050">
          <cell r="J1050">
            <v>2800000</v>
          </cell>
          <cell r="K1050" t="str">
            <v xml:space="preserve"> </v>
          </cell>
          <cell r="L1050" t="str">
            <v xml:space="preserve"> </v>
          </cell>
          <cell r="M1050">
            <v>2800000</v>
          </cell>
          <cell r="N1050">
            <v>2800000</v>
          </cell>
        </row>
        <row r="1051">
          <cell r="J1051">
            <v>5700000</v>
          </cell>
          <cell r="K1051" t="str">
            <v xml:space="preserve"> </v>
          </cell>
          <cell r="L1051">
            <v>3273629.06</v>
          </cell>
          <cell r="M1051">
            <v>2426370.94</v>
          </cell>
          <cell r="N1051">
            <v>2426370.94</v>
          </cell>
        </row>
        <row r="1052">
          <cell r="J1052">
            <v>11024999</v>
          </cell>
          <cell r="K1052" t="str">
            <v xml:space="preserve"> </v>
          </cell>
          <cell r="L1052">
            <v>7602574.2400000002</v>
          </cell>
          <cell r="M1052">
            <v>3422424.76</v>
          </cell>
          <cell r="N1052">
            <v>3422424.76</v>
          </cell>
        </row>
        <row r="1053">
          <cell r="J1053">
            <v>5920000</v>
          </cell>
          <cell r="K1053">
            <v>64000</v>
          </cell>
          <cell r="L1053">
            <v>455226.33</v>
          </cell>
          <cell r="M1053">
            <v>5400773.6699999999</v>
          </cell>
          <cell r="N1053">
            <v>5400773.6699999999</v>
          </cell>
        </row>
        <row r="1054">
          <cell r="J1054">
            <v>10350000</v>
          </cell>
          <cell r="K1054" t="str">
            <v xml:space="preserve"> </v>
          </cell>
          <cell r="L1054">
            <v>3593505.72</v>
          </cell>
          <cell r="M1054">
            <v>6756494.2800000003</v>
          </cell>
          <cell r="N1054">
            <v>6756494.2800000003</v>
          </cell>
        </row>
        <row r="1055">
          <cell r="J1055">
            <v>8000000</v>
          </cell>
          <cell r="K1055">
            <v>628000</v>
          </cell>
          <cell r="L1055">
            <v>14257.04</v>
          </cell>
          <cell r="M1055">
            <v>7357742.96</v>
          </cell>
          <cell r="N1055">
            <v>7357742.96</v>
          </cell>
        </row>
        <row r="1056">
          <cell r="J1056">
            <v>9000000</v>
          </cell>
          <cell r="K1056" t="str">
            <v xml:space="preserve"> </v>
          </cell>
          <cell r="L1056">
            <v>2086417.88</v>
          </cell>
          <cell r="M1056">
            <v>6913582.1200000001</v>
          </cell>
          <cell r="N1056">
            <v>6913582.1200000001</v>
          </cell>
        </row>
        <row r="1057">
          <cell r="J1057">
            <v>9000000</v>
          </cell>
          <cell r="K1057">
            <v>2000000</v>
          </cell>
          <cell r="L1057">
            <v>3687794.01</v>
          </cell>
          <cell r="M1057">
            <v>3312205.99</v>
          </cell>
          <cell r="N1057">
            <v>3312205.99</v>
          </cell>
        </row>
        <row r="1058">
          <cell r="J1058">
            <v>18450000</v>
          </cell>
          <cell r="K1058">
            <v>1918092</v>
          </cell>
          <cell r="L1058">
            <v>1949621.1</v>
          </cell>
          <cell r="M1058">
            <v>14582286.9</v>
          </cell>
          <cell r="N1058">
            <v>14582286.9</v>
          </cell>
        </row>
        <row r="1059">
          <cell r="J1059">
            <v>4500000</v>
          </cell>
          <cell r="K1059">
            <v>1225440.8</v>
          </cell>
          <cell r="L1059">
            <v>3224559.2</v>
          </cell>
          <cell r="M1059">
            <v>50000</v>
          </cell>
          <cell r="N1059">
            <v>50000</v>
          </cell>
        </row>
        <row r="1060">
          <cell r="J1060">
            <v>10300000</v>
          </cell>
          <cell r="K1060" t="str">
            <v xml:space="preserve"> </v>
          </cell>
          <cell r="L1060">
            <v>1940242.16</v>
          </cell>
          <cell r="M1060">
            <v>8359757.8399999999</v>
          </cell>
          <cell r="N1060">
            <v>8359757.8399999999</v>
          </cell>
        </row>
        <row r="1061">
          <cell r="J1061">
            <v>48600000</v>
          </cell>
          <cell r="K1061">
            <v>500000</v>
          </cell>
          <cell r="L1061">
            <v>7763751.2199999997</v>
          </cell>
          <cell r="M1061">
            <v>40336248.780000001</v>
          </cell>
          <cell r="N1061">
            <v>40336248.780000001</v>
          </cell>
        </row>
        <row r="1062">
          <cell r="J1062">
            <v>184000</v>
          </cell>
          <cell r="K1062" t="str">
            <v xml:space="preserve"> </v>
          </cell>
          <cell r="L1062" t="str">
            <v xml:space="preserve"> </v>
          </cell>
          <cell r="M1062">
            <v>184000</v>
          </cell>
          <cell r="N1062">
            <v>184000</v>
          </cell>
        </row>
        <row r="1063">
          <cell r="J1063">
            <v>48000</v>
          </cell>
          <cell r="K1063" t="str">
            <v xml:space="preserve"> </v>
          </cell>
          <cell r="L1063">
            <v>48000</v>
          </cell>
          <cell r="M1063" t="str">
            <v xml:space="preserve"> </v>
          </cell>
          <cell r="N1063" t="str">
            <v xml:space="preserve"> </v>
          </cell>
        </row>
        <row r="1064">
          <cell r="J1064">
            <v>80000</v>
          </cell>
          <cell r="K1064" t="str">
            <v xml:space="preserve"> </v>
          </cell>
          <cell r="L1064" t="str">
            <v xml:space="preserve"> </v>
          </cell>
          <cell r="M1064">
            <v>80000</v>
          </cell>
          <cell r="N1064">
            <v>80000</v>
          </cell>
        </row>
        <row r="1065">
          <cell r="J1065">
            <v>7200000</v>
          </cell>
          <cell r="K1065" t="str">
            <v xml:space="preserve"> </v>
          </cell>
          <cell r="L1065">
            <v>887155.76</v>
          </cell>
          <cell r="M1065">
            <v>6312844.2400000002</v>
          </cell>
          <cell r="N1065">
            <v>6312844.2400000002</v>
          </cell>
        </row>
        <row r="1066">
          <cell r="J1066">
            <v>80000</v>
          </cell>
          <cell r="K1066" t="str">
            <v xml:space="preserve"> </v>
          </cell>
          <cell r="L1066" t="str">
            <v xml:space="preserve"> </v>
          </cell>
          <cell r="M1066">
            <v>80000</v>
          </cell>
          <cell r="N1066">
            <v>80000</v>
          </cell>
        </row>
        <row r="1067">
          <cell r="J1067">
            <v>7650000</v>
          </cell>
          <cell r="K1067" t="str">
            <v xml:space="preserve"> </v>
          </cell>
          <cell r="L1067">
            <v>1367230.06</v>
          </cell>
          <cell r="M1067">
            <v>6282769.9400000004</v>
          </cell>
          <cell r="N1067">
            <v>6282769.9400000004</v>
          </cell>
        </row>
        <row r="1068">
          <cell r="J1068">
            <v>1360000</v>
          </cell>
          <cell r="K1068" t="str">
            <v xml:space="preserve"> </v>
          </cell>
          <cell r="L1068" t="str">
            <v xml:space="preserve"> </v>
          </cell>
          <cell r="M1068">
            <v>1360000</v>
          </cell>
          <cell r="N1068">
            <v>1360000</v>
          </cell>
        </row>
        <row r="1069">
          <cell r="J1069">
            <v>160000</v>
          </cell>
          <cell r="K1069" t="str">
            <v xml:space="preserve"> </v>
          </cell>
          <cell r="L1069">
            <v>136000</v>
          </cell>
          <cell r="M1069">
            <v>24000</v>
          </cell>
          <cell r="N1069">
            <v>24000</v>
          </cell>
        </row>
        <row r="1070">
          <cell r="J1070">
            <v>80000</v>
          </cell>
          <cell r="K1070" t="str">
            <v xml:space="preserve"> </v>
          </cell>
          <cell r="L1070" t="str">
            <v xml:space="preserve"> </v>
          </cell>
          <cell r="M1070">
            <v>80000</v>
          </cell>
          <cell r="N1070">
            <v>80000</v>
          </cell>
        </row>
        <row r="1071">
          <cell r="J1071">
            <v>16000</v>
          </cell>
          <cell r="K1071" t="str">
            <v xml:space="preserve"> </v>
          </cell>
          <cell r="L1071" t="str">
            <v xml:space="preserve"> </v>
          </cell>
          <cell r="M1071">
            <v>16000</v>
          </cell>
          <cell r="N1071">
            <v>16000</v>
          </cell>
        </row>
        <row r="1072">
          <cell r="J1072">
            <v>40000</v>
          </cell>
          <cell r="K1072" t="str">
            <v xml:space="preserve"> </v>
          </cell>
          <cell r="L1072" t="str">
            <v xml:space="preserve"> </v>
          </cell>
          <cell r="M1072">
            <v>40000</v>
          </cell>
          <cell r="N1072">
            <v>40000</v>
          </cell>
        </row>
        <row r="1073">
          <cell r="J1073">
            <v>24000</v>
          </cell>
          <cell r="K1073" t="str">
            <v xml:space="preserve"> </v>
          </cell>
          <cell r="L1073" t="str">
            <v xml:space="preserve"> </v>
          </cell>
          <cell r="M1073">
            <v>24000</v>
          </cell>
          <cell r="N1073">
            <v>24000</v>
          </cell>
        </row>
        <row r="1074">
          <cell r="J1074">
            <v>40000</v>
          </cell>
          <cell r="K1074" t="str">
            <v xml:space="preserve"> </v>
          </cell>
          <cell r="L1074" t="str">
            <v xml:space="preserve"> </v>
          </cell>
          <cell r="M1074">
            <v>40000</v>
          </cell>
          <cell r="N1074">
            <v>40000</v>
          </cell>
        </row>
        <row r="1075">
          <cell r="J1075">
            <v>172000</v>
          </cell>
          <cell r="K1075" t="str">
            <v xml:space="preserve"> </v>
          </cell>
          <cell r="L1075" t="str">
            <v xml:space="preserve"> </v>
          </cell>
          <cell r="M1075">
            <v>172000</v>
          </cell>
          <cell r="N1075">
            <v>172000</v>
          </cell>
        </row>
        <row r="1076">
          <cell r="J1076">
            <v>80000</v>
          </cell>
          <cell r="K1076" t="str">
            <v xml:space="preserve"> </v>
          </cell>
          <cell r="L1076">
            <v>44521.760000000002</v>
          </cell>
          <cell r="M1076">
            <v>35478.239999999998</v>
          </cell>
          <cell r="N1076">
            <v>35478.239999999998</v>
          </cell>
        </row>
        <row r="1077">
          <cell r="J1077">
            <v>80000</v>
          </cell>
          <cell r="K1077" t="str">
            <v xml:space="preserve"> </v>
          </cell>
          <cell r="L1077" t="str">
            <v xml:space="preserve"> </v>
          </cell>
          <cell r="M1077">
            <v>80000</v>
          </cell>
          <cell r="N1077">
            <v>80000</v>
          </cell>
        </row>
        <row r="1078">
          <cell r="J1078">
            <v>80000</v>
          </cell>
          <cell r="K1078" t="str">
            <v xml:space="preserve"> </v>
          </cell>
          <cell r="L1078" t="str">
            <v xml:space="preserve"> </v>
          </cell>
          <cell r="M1078">
            <v>80000</v>
          </cell>
          <cell r="N1078">
            <v>80000</v>
          </cell>
        </row>
        <row r="1079">
          <cell r="J1079">
            <v>80000</v>
          </cell>
          <cell r="K1079" t="str">
            <v xml:space="preserve"> </v>
          </cell>
          <cell r="L1079" t="str">
            <v xml:space="preserve"> </v>
          </cell>
          <cell r="M1079">
            <v>80000</v>
          </cell>
          <cell r="N1079">
            <v>80000</v>
          </cell>
        </row>
        <row r="1080">
          <cell r="J1080">
            <v>644000</v>
          </cell>
          <cell r="K1080" t="str">
            <v xml:space="preserve"> </v>
          </cell>
          <cell r="L1080" t="str">
            <v xml:space="preserve"> </v>
          </cell>
          <cell r="M1080">
            <v>644000</v>
          </cell>
          <cell r="N1080">
            <v>644000</v>
          </cell>
        </row>
        <row r="1081">
          <cell r="J1081">
            <v>400000</v>
          </cell>
          <cell r="K1081" t="str">
            <v xml:space="preserve"> </v>
          </cell>
          <cell r="L1081" t="str">
            <v xml:space="preserve"> </v>
          </cell>
          <cell r="M1081">
            <v>400000</v>
          </cell>
          <cell r="N1081">
            <v>400000</v>
          </cell>
        </row>
        <row r="1082">
          <cell r="J1082">
            <v>440000</v>
          </cell>
          <cell r="K1082" t="str">
            <v xml:space="preserve"> </v>
          </cell>
          <cell r="L1082" t="str">
            <v xml:space="preserve"> </v>
          </cell>
          <cell r="M1082">
            <v>440000</v>
          </cell>
          <cell r="N1082">
            <v>440000</v>
          </cell>
        </row>
        <row r="1083">
          <cell r="J1083">
            <v>140000</v>
          </cell>
          <cell r="K1083" t="str">
            <v xml:space="preserve"> </v>
          </cell>
          <cell r="L1083" t="str">
            <v xml:space="preserve"> </v>
          </cell>
          <cell r="M1083">
            <v>140000</v>
          </cell>
          <cell r="N1083">
            <v>140000</v>
          </cell>
        </row>
        <row r="1084">
          <cell r="J1084">
            <v>80000</v>
          </cell>
          <cell r="K1084" t="str">
            <v xml:space="preserve"> </v>
          </cell>
          <cell r="L1084" t="str">
            <v xml:space="preserve"> </v>
          </cell>
          <cell r="M1084">
            <v>80000</v>
          </cell>
          <cell r="N1084">
            <v>80000</v>
          </cell>
        </row>
        <row r="1085">
          <cell r="J1085">
            <v>60000</v>
          </cell>
          <cell r="K1085" t="str">
            <v xml:space="preserve"> </v>
          </cell>
          <cell r="L1085">
            <v>60000</v>
          </cell>
          <cell r="M1085" t="str">
            <v xml:space="preserve"> </v>
          </cell>
          <cell r="N1085" t="str">
            <v xml:space="preserve"> </v>
          </cell>
        </row>
        <row r="1086">
          <cell r="J1086">
            <v>40000</v>
          </cell>
          <cell r="K1086" t="str">
            <v xml:space="preserve"> </v>
          </cell>
          <cell r="L1086" t="str">
            <v xml:space="preserve"> </v>
          </cell>
          <cell r="M1086">
            <v>40000</v>
          </cell>
          <cell r="N1086">
            <v>40000</v>
          </cell>
        </row>
        <row r="1087">
          <cell r="J1087">
            <v>80000</v>
          </cell>
          <cell r="K1087" t="str">
            <v xml:space="preserve"> </v>
          </cell>
          <cell r="L1087" t="str">
            <v xml:space="preserve"> </v>
          </cell>
          <cell r="M1087">
            <v>80000</v>
          </cell>
          <cell r="N1087">
            <v>80000</v>
          </cell>
        </row>
        <row r="1088">
          <cell r="J1088">
            <v>64000</v>
          </cell>
          <cell r="K1088" t="str">
            <v xml:space="preserve"> </v>
          </cell>
          <cell r="L1088" t="str">
            <v xml:space="preserve"> </v>
          </cell>
          <cell r="M1088">
            <v>64000</v>
          </cell>
          <cell r="N1088">
            <v>64000</v>
          </cell>
        </row>
        <row r="1089">
          <cell r="J1089">
            <v>56000</v>
          </cell>
          <cell r="K1089" t="str">
            <v xml:space="preserve"> </v>
          </cell>
          <cell r="L1089" t="str">
            <v xml:space="preserve"> </v>
          </cell>
          <cell r="M1089">
            <v>56000</v>
          </cell>
          <cell r="N1089">
            <v>56000</v>
          </cell>
        </row>
        <row r="1090">
          <cell r="J1090">
            <v>80000</v>
          </cell>
          <cell r="K1090" t="str">
            <v xml:space="preserve"> </v>
          </cell>
          <cell r="L1090" t="str">
            <v xml:space="preserve"> </v>
          </cell>
          <cell r="M1090">
            <v>80000</v>
          </cell>
          <cell r="N1090">
            <v>80000</v>
          </cell>
        </row>
        <row r="1091">
          <cell r="J1091">
            <v>80000</v>
          </cell>
          <cell r="K1091" t="str">
            <v xml:space="preserve"> </v>
          </cell>
          <cell r="L1091" t="str">
            <v xml:space="preserve"> </v>
          </cell>
          <cell r="M1091">
            <v>80000</v>
          </cell>
          <cell r="N1091">
            <v>80000</v>
          </cell>
        </row>
        <row r="1092">
          <cell r="J1092">
            <v>400000</v>
          </cell>
          <cell r="K1092" t="str">
            <v xml:space="preserve"> </v>
          </cell>
          <cell r="L1092" t="str">
            <v xml:space="preserve"> </v>
          </cell>
          <cell r="M1092">
            <v>400000</v>
          </cell>
          <cell r="N1092">
            <v>400000</v>
          </cell>
        </row>
        <row r="1093">
          <cell r="J1093">
            <v>80000</v>
          </cell>
          <cell r="K1093" t="str">
            <v xml:space="preserve"> </v>
          </cell>
          <cell r="L1093" t="str">
            <v xml:space="preserve"> </v>
          </cell>
          <cell r="M1093">
            <v>80000</v>
          </cell>
          <cell r="N1093">
            <v>80000</v>
          </cell>
        </row>
        <row r="1094">
          <cell r="J1094">
            <v>320000</v>
          </cell>
          <cell r="K1094" t="str">
            <v xml:space="preserve"> </v>
          </cell>
          <cell r="L1094" t="str">
            <v xml:space="preserve"> </v>
          </cell>
          <cell r="M1094">
            <v>320000</v>
          </cell>
          <cell r="N1094">
            <v>320000</v>
          </cell>
        </row>
        <row r="1095">
          <cell r="J1095">
            <v>24000</v>
          </cell>
          <cell r="K1095" t="str">
            <v xml:space="preserve"> </v>
          </cell>
          <cell r="L1095">
            <v>24000</v>
          </cell>
          <cell r="M1095" t="str">
            <v xml:space="preserve"> </v>
          </cell>
          <cell r="N1095" t="str">
            <v xml:space="preserve"> </v>
          </cell>
        </row>
        <row r="1096">
          <cell r="J1096">
            <v>16000</v>
          </cell>
          <cell r="K1096" t="str">
            <v xml:space="preserve"> </v>
          </cell>
          <cell r="L1096" t="str">
            <v xml:space="preserve"> </v>
          </cell>
          <cell r="M1096">
            <v>16000</v>
          </cell>
          <cell r="N1096">
            <v>16000</v>
          </cell>
        </row>
        <row r="1097">
          <cell r="J1097">
            <v>32000</v>
          </cell>
          <cell r="K1097" t="str">
            <v xml:space="preserve"> </v>
          </cell>
          <cell r="L1097" t="str">
            <v xml:space="preserve"> </v>
          </cell>
          <cell r="M1097">
            <v>32000</v>
          </cell>
          <cell r="N1097">
            <v>32000</v>
          </cell>
        </row>
        <row r="1098">
          <cell r="J1098">
            <v>24000</v>
          </cell>
          <cell r="K1098" t="str">
            <v xml:space="preserve"> </v>
          </cell>
          <cell r="L1098" t="str">
            <v xml:space="preserve"> </v>
          </cell>
          <cell r="M1098">
            <v>24000</v>
          </cell>
          <cell r="N1098">
            <v>24000</v>
          </cell>
        </row>
        <row r="1099">
          <cell r="J1099">
            <v>120000</v>
          </cell>
          <cell r="K1099" t="str">
            <v xml:space="preserve"> </v>
          </cell>
          <cell r="L1099" t="str">
            <v xml:space="preserve"> </v>
          </cell>
          <cell r="M1099">
            <v>120000</v>
          </cell>
          <cell r="N1099">
            <v>120000</v>
          </cell>
        </row>
        <row r="1100">
          <cell r="J1100">
            <v>80000</v>
          </cell>
          <cell r="K1100" t="str">
            <v xml:space="preserve"> </v>
          </cell>
          <cell r="L1100" t="str">
            <v xml:space="preserve"> </v>
          </cell>
          <cell r="M1100">
            <v>80000</v>
          </cell>
          <cell r="N1100">
            <v>80000</v>
          </cell>
        </row>
        <row r="1101">
          <cell r="J1101">
            <v>40000</v>
          </cell>
          <cell r="K1101" t="str">
            <v xml:space="preserve"> </v>
          </cell>
          <cell r="L1101" t="str">
            <v xml:space="preserve"> </v>
          </cell>
          <cell r="M1101">
            <v>40000</v>
          </cell>
          <cell r="N1101">
            <v>40000</v>
          </cell>
        </row>
        <row r="1102">
          <cell r="J1102">
            <v>152000</v>
          </cell>
          <cell r="K1102" t="str">
            <v xml:space="preserve"> </v>
          </cell>
          <cell r="L1102" t="str">
            <v xml:space="preserve"> </v>
          </cell>
          <cell r="M1102">
            <v>152000</v>
          </cell>
          <cell r="N1102">
            <v>152000</v>
          </cell>
        </row>
        <row r="1103">
          <cell r="J1103">
            <v>160000</v>
          </cell>
          <cell r="K1103" t="str">
            <v xml:space="preserve"> </v>
          </cell>
          <cell r="L1103" t="str">
            <v xml:space="preserve"> </v>
          </cell>
          <cell r="M1103">
            <v>160000</v>
          </cell>
          <cell r="N1103">
            <v>160000</v>
          </cell>
        </row>
        <row r="1104">
          <cell r="J1104">
            <v>280000</v>
          </cell>
          <cell r="K1104" t="str">
            <v xml:space="preserve"> </v>
          </cell>
          <cell r="L1104" t="str">
            <v xml:space="preserve"> </v>
          </cell>
          <cell r="M1104">
            <v>280000</v>
          </cell>
          <cell r="N1104">
            <v>280000</v>
          </cell>
        </row>
        <row r="1105">
          <cell r="J1105">
            <v>80000</v>
          </cell>
          <cell r="K1105" t="str">
            <v xml:space="preserve"> </v>
          </cell>
          <cell r="L1105">
            <v>80000</v>
          </cell>
          <cell r="M1105" t="str">
            <v xml:space="preserve"> </v>
          </cell>
          <cell r="N1105" t="str">
            <v xml:space="preserve"> </v>
          </cell>
        </row>
        <row r="1106">
          <cell r="J1106">
            <v>80000</v>
          </cell>
          <cell r="K1106" t="str">
            <v xml:space="preserve"> </v>
          </cell>
          <cell r="L1106" t="str">
            <v xml:space="preserve"> </v>
          </cell>
          <cell r="M1106">
            <v>80000</v>
          </cell>
          <cell r="N1106">
            <v>80000</v>
          </cell>
        </row>
        <row r="1107">
          <cell r="J1107">
            <v>144000</v>
          </cell>
          <cell r="K1107" t="str">
            <v xml:space="preserve"> </v>
          </cell>
          <cell r="L1107" t="str">
            <v xml:space="preserve"> </v>
          </cell>
          <cell r="M1107">
            <v>144000</v>
          </cell>
          <cell r="N1107">
            <v>144000</v>
          </cell>
        </row>
        <row r="1108">
          <cell r="J1108">
            <v>200000</v>
          </cell>
          <cell r="K1108" t="str">
            <v xml:space="preserve"> </v>
          </cell>
          <cell r="L1108" t="str">
            <v xml:space="preserve"> </v>
          </cell>
          <cell r="M1108">
            <v>200000</v>
          </cell>
          <cell r="N1108">
            <v>200000</v>
          </cell>
        </row>
        <row r="1109">
          <cell r="J1109">
            <v>60000</v>
          </cell>
          <cell r="K1109" t="str">
            <v xml:space="preserve"> </v>
          </cell>
          <cell r="L1109" t="str">
            <v xml:space="preserve"> </v>
          </cell>
          <cell r="M1109">
            <v>60000</v>
          </cell>
          <cell r="N1109">
            <v>60000</v>
          </cell>
        </row>
        <row r="1110">
          <cell r="J1110">
            <v>80000</v>
          </cell>
          <cell r="K1110" t="str">
            <v xml:space="preserve"> </v>
          </cell>
          <cell r="L1110" t="str">
            <v xml:space="preserve"> </v>
          </cell>
          <cell r="M1110">
            <v>80000</v>
          </cell>
          <cell r="N1110">
            <v>80000</v>
          </cell>
        </row>
        <row r="1111">
          <cell r="J1111">
            <v>80000</v>
          </cell>
          <cell r="K1111" t="str">
            <v xml:space="preserve"> </v>
          </cell>
          <cell r="L1111" t="str">
            <v xml:space="preserve"> </v>
          </cell>
          <cell r="M1111">
            <v>80000</v>
          </cell>
          <cell r="N1111">
            <v>80000</v>
          </cell>
        </row>
        <row r="1112">
          <cell r="J1112">
            <v>80000</v>
          </cell>
          <cell r="K1112" t="str">
            <v xml:space="preserve"> </v>
          </cell>
          <cell r="L1112" t="str">
            <v xml:space="preserve"> </v>
          </cell>
          <cell r="M1112">
            <v>80000</v>
          </cell>
          <cell r="N1112">
            <v>80000</v>
          </cell>
        </row>
        <row r="1113">
          <cell r="J1113">
            <v>144000</v>
          </cell>
          <cell r="K1113" t="str">
            <v xml:space="preserve"> </v>
          </cell>
          <cell r="L1113" t="str">
            <v xml:space="preserve"> </v>
          </cell>
          <cell r="M1113">
            <v>144000</v>
          </cell>
          <cell r="N1113">
            <v>144000</v>
          </cell>
        </row>
        <row r="1114">
          <cell r="J1114">
            <v>80000</v>
          </cell>
          <cell r="K1114" t="str">
            <v xml:space="preserve"> </v>
          </cell>
          <cell r="L1114" t="str">
            <v xml:space="preserve"> </v>
          </cell>
          <cell r="M1114">
            <v>80000</v>
          </cell>
          <cell r="N1114">
            <v>80000</v>
          </cell>
        </row>
        <row r="1115">
          <cell r="J1115">
            <v>160000</v>
          </cell>
          <cell r="K1115" t="str">
            <v xml:space="preserve"> </v>
          </cell>
          <cell r="L1115" t="str">
            <v xml:space="preserve"> </v>
          </cell>
          <cell r="M1115">
            <v>160000</v>
          </cell>
          <cell r="N1115">
            <v>160000</v>
          </cell>
        </row>
        <row r="1116">
          <cell r="J1116">
            <v>32000</v>
          </cell>
          <cell r="K1116" t="str">
            <v xml:space="preserve"> </v>
          </cell>
          <cell r="L1116">
            <v>32000</v>
          </cell>
          <cell r="M1116" t="str">
            <v xml:space="preserve"> </v>
          </cell>
          <cell r="N1116" t="str">
            <v xml:space="preserve"> </v>
          </cell>
        </row>
        <row r="1117">
          <cell r="J1117">
            <v>24000</v>
          </cell>
          <cell r="K1117" t="str">
            <v xml:space="preserve"> </v>
          </cell>
          <cell r="L1117" t="str">
            <v xml:space="preserve"> </v>
          </cell>
          <cell r="M1117">
            <v>24000</v>
          </cell>
          <cell r="N1117">
            <v>24000</v>
          </cell>
        </row>
        <row r="1118">
          <cell r="J1118">
            <v>160000</v>
          </cell>
          <cell r="K1118" t="str">
            <v xml:space="preserve"> </v>
          </cell>
          <cell r="L1118" t="str">
            <v xml:space="preserve"> </v>
          </cell>
          <cell r="M1118">
            <v>160000</v>
          </cell>
          <cell r="N1118">
            <v>160000</v>
          </cell>
        </row>
        <row r="1119">
          <cell r="J1119">
            <v>40000</v>
          </cell>
          <cell r="K1119" t="str">
            <v xml:space="preserve"> </v>
          </cell>
          <cell r="L1119" t="str">
            <v xml:space="preserve"> </v>
          </cell>
          <cell r="M1119">
            <v>40000</v>
          </cell>
          <cell r="N1119">
            <v>40000</v>
          </cell>
        </row>
        <row r="1120">
          <cell r="J1120">
            <v>60000</v>
          </cell>
          <cell r="K1120" t="str">
            <v xml:space="preserve"> </v>
          </cell>
          <cell r="L1120" t="str">
            <v xml:space="preserve"> </v>
          </cell>
          <cell r="M1120">
            <v>60000</v>
          </cell>
          <cell r="N1120">
            <v>60000</v>
          </cell>
        </row>
        <row r="1121">
          <cell r="J1121">
            <v>40000</v>
          </cell>
          <cell r="K1121" t="str">
            <v xml:space="preserve"> </v>
          </cell>
          <cell r="L1121" t="str">
            <v xml:space="preserve"> </v>
          </cell>
          <cell r="M1121">
            <v>40000</v>
          </cell>
          <cell r="N1121">
            <v>40000</v>
          </cell>
        </row>
        <row r="1122">
          <cell r="J1122">
            <v>80000</v>
          </cell>
          <cell r="K1122" t="str">
            <v xml:space="preserve"> </v>
          </cell>
          <cell r="L1122" t="str">
            <v xml:space="preserve"> </v>
          </cell>
          <cell r="M1122">
            <v>80000</v>
          </cell>
          <cell r="N1122">
            <v>80000</v>
          </cell>
        </row>
        <row r="1123">
          <cell r="J1123">
            <v>60000</v>
          </cell>
          <cell r="K1123" t="str">
            <v xml:space="preserve"> </v>
          </cell>
          <cell r="L1123" t="str">
            <v xml:space="preserve"> </v>
          </cell>
          <cell r="M1123">
            <v>60000</v>
          </cell>
          <cell r="N1123">
            <v>60000</v>
          </cell>
        </row>
        <row r="1124">
          <cell r="J1124">
            <v>40000</v>
          </cell>
          <cell r="K1124" t="str">
            <v xml:space="preserve"> </v>
          </cell>
          <cell r="L1124" t="str">
            <v xml:space="preserve"> </v>
          </cell>
          <cell r="M1124">
            <v>40000</v>
          </cell>
          <cell r="N1124">
            <v>40000</v>
          </cell>
        </row>
        <row r="1125">
          <cell r="J1125">
            <v>160000</v>
          </cell>
          <cell r="K1125" t="str">
            <v xml:space="preserve"> </v>
          </cell>
          <cell r="L1125" t="str">
            <v xml:space="preserve"> </v>
          </cell>
          <cell r="M1125">
            <v>160000</v>
          </cell>
          <cell r="N1125">
            <v>160000</v>
          </cell>
        </row>
        <row r="1126">
          <cell r="J1126">
            <v>140000</v>
          </cell>
          <cell r="K1126" t="str">
            <v xml:space="preserve"> </v>
          </cell>
          <cell r="L1126" t="str">
            <v xml:space="preserve"> </v>
          </cell>
          <cell r="M1126">
            <v>140000</v>
          </cell>
          <cell r="N1126">
            <v>140000</v>
          </cell>
        </row>
        <row r="1127">
          <cell r="J1127">
            <v>60000</v>
          </cell>
          <cell r="K1127" t="str">
            <v xml:space="preserve"> </v>
          </cell>
          <cell r="L1127" t="str">
            <v xml:space="preserve"> </v>
          </cell>
          <cell r="M1127">
            <v>60000</v>
          </cell>
          <cell r="N1127">
            <v>60000</v>
          </cell>
        </row>
        <row r="1128">
          <cell r="J1128">
            <v>200000</v>
          </cell>
          <cell r="K1128" t="str">
            <v xml:space="preserve"> </v>
          </cell>
          <cell r="L1128" t="str">
            <v xml:space="preserve"> </v>
          </cell>
          <cell r="M1128">
            <v>200000</v>
          </cell>
          <cell r="N1128">
            <v>200000</v>
          </cell>
        </row>
        <row r="1129">
          <cell r="J1129">
            <v>80000</v>
          </cell>
          <cell r="K1129" t="str">
            <v xml:space="preserve"> </v>
          </cell>
          <cell r="L1129" t="str">
            <v xml:space="preserve"> </v>
          </cell>
          <cell r="M1129">
            <v>80000</v>
          </cell>
          <cell r="N1129">
            <v>80000</v>
          </cell>
        </row>
        <row r="1130">
          <cell r="J1130">
            <v>120000</v>
          </cell>
          <cell r="K1130" t="str">
            <v xml:space="preserve"> </v>
          </cell>
          <cell r="L1130" t="str">
            <v xml:space="preserve"> </v>
          </cell>
          <cell r="M1130">
            <v>120000</v>
          </cell>
          <cell r="N1130">
            <v>120000</v>
          </cell>
        </row>
        <row r="1131">
          <cell r="J1131">
            <v>64000</v>
          </cell>
          <cell r="K1131" t="str">
            <v xml:space="preserve"> </v>
          </cell>
          <cell r="L1131" t="str">
            <v xml:space="preserve"> </v>
          </cell>
          <cell r="M1131">
            <v>64000</v>
          </cell>
          <cell r="N1131">
            <v>64000</v>
          </cell>
        </row>
        <row r="1132">
          <cell r="J1132">
            <v>56000</v>
          </cell>
          <cell r="K1132" t="str">
            <v xml:space="preserve"> </v>
          </cell>
          <cell r="L1132" t="str">
            <v xml:space="preserve"> </v>
          </cell>
          <cell r="M1132">
            <v>56000</v>
          </cell>
          <cell r="N1132">
            <v>56000</v>
          </cell>
        </row>
        <row r="1133">
          <cell r="J1133">
            <v>80000</v>
          </cell>
          <cell r="K1133" t="str">
            <v xml:space="preserve"> </v>
          </cell>
          <cell r="L1133" t="str">
            <v xml:space="preserve"> </v>
          </cell>
          <cell r="M1133">
            <v>80000</v>
          </cell>
          <cell r="N1133">
            <v>80000</v>
          </cell>
        </row>
        <row r="1134">
          <cell r="J1134">
            <v>24000</v>
          </cell>
          <cell r="K1134" t="str">
            <v xml:space="preserve"> </v>
          </cell>
          <cell r="L1134" t="str">
            <v xml:space="preserve"> </v>
          </cell>
          <cell r="M1134">
            <v>24000</v>
          </cell>
          <cell r="N1134">
            <v>24000</v>
          </cell>
        </row>
        <row r="1135">
          <cell r="J1135">
            <v>320000</v>
          </cell>
          <cell r="K1135" t="str">
            <v xml:space="preserve"> </v>
          </cell>
          <cell r="L1135" t="str">
            <v xml:space="preserve"> </v>
          </cell>
          <cell r="M1135">
            <v>320000</v>
          </cell>
          <cell r="N1135">
            <v>320000</v>
          </cell>
        </row>
        <row r="1136">
          <cell r="J1136">
            <v>480000</v>
          </cell>
          <cell r="K1136" t="str">
            <v xml:space="preserve"> </v>
          </cell>
          <cell r="L1136" t="str">
            <v xml:space="preserve"> </v>
          </cell>
          <cell r="M1136">
            <v>480000</v>
          </cell>
          <cell r="N1136">
            <v>480000</v>
          </cell>
        </row>
        <row r="1137">
          <cell r="J1137">
            <v>48000</v>
          </cell>
          <cell r="K1137" t="str">
            <v xml:space="preserve"> </v>
          </cell>
          <cell r="L1137">
            <v>48000</v>
          </cell>
          <cell r="M1137" t="str">
            <v xml:space="preserve"> </v>
          </cell>
          <cell r="N1137" t="str">
            <v xml:space="preserve"> </v>
          </cell>
        </row>
        <row r="1138">
          <cell r="J1138">
            <v>400000</v>
          </cell>
          <cell r="K1138" t="str">
            <v xml:space="preserve"> </v>
          </cell>
          <cell r="L1138" t="str">
            <v xml:space="preserve"> </v>
          </cell>
          <cell r="M1138">
            <v>400000</v>
          </cell>
          <cell r="N1138">
            <v>400000</v>
          </cell>
        </row>
        <row r="1139">
          <cell r="J1139">
            <v>40000</v>
          </cell>
          <cell r="K1139" t="str">
            <v xml:space="preserve"> </v>
          </cell>
          <cell r="L1139" t="str">
            <v xml:space="preserve"> </v>
          </cell>
          <cell r="M1139">
            <v>40000</v>
          </cell>
          <cell r="N1139">
            <v>40000</v>
          </cell>
        </row>
        <row r="1140">
          <cell r="J1140">
            <v>32000</v>
          </cell>
          <cell r="K1140" t="str">
            <v xml:space="preserve"> </v>
          </cell>
          <cell r="L1140" t="str">
            <v xml:space="preserve"> </v>
          </cell>
          <cell r="M1140">
            <v>32000</v>
          </cell>
          <cell r="N1140">
            <v>32000</v>
          </cell>
        </row>
        <row r="1141">
          <cell r="J1141">
            <v>136000</v>
          </cell>
          <cell r="K1141" t="str">
            <v xml:space="preserve"> </v>
          </cell>
          <cell r="L1141" t="str">
            <v xml:space="preserve"> </v>
          </cell>
          <cell r="M1141">
            <v>136000</v>
          </cell>
          <cell r="N1141">
            <v>136000</v>
          </cell>
        </row>
        <row r="1142">
          <cell r="J1142">
            <v>40000</v>
          </cell>
          <cell r="K1142" t="str">
            <v xml:space="preserve"> </v>
          </cell>
          <cell r="L1142" t="str">
            <v xml:space="preserve"> </v>
          </cell>
          <cell r="M1142">
            <v>40000</v>
          </cell>
          <cell r="N1142">
            <v>40000</v>
          </cell>
        </row>
        <row r="1143">
          <cell r="J1143">
            <v>40000</v>
          </cell>
          <cell r="K1143" t="str">
            <v xml:space="preserve"> </v>
          </cell>
          <cell r="L1143" t="str">
            <v xml:space="preserve"> </v>
          </cell>
          <cell r="M1143">
            <v>40000</v>
          </cell>
          <cell r="N1143">
            <v>40000</v>
          </cell>
        </row>
        <row r="1144">
          <cell r="J1144">
            <v>80000</v>
          </cell>
          <cell r="K1144" t="str">
            <v xml:space="preserve"> </v>
          </cell>
          <cell r="L1144" t="str">
            <v xml:space="preserve"> </v>
          </cell>
          <cell r="M1144">
            <v>80000</v>
          </cell>
          <cell r="N1144">
            <v>80000</v>
          </cell>
        </row>
        <row r="1145">
          <cell r="J1145">
            <v>72000</v>
          </cell>
          <cell r="K1145" t="str">
            <v xml:space="preserve"> </v>
          </cell>
          <cell r="L1145" t="str">
            <v xml:space="preserve"> </v>
          </cell>
          <cell r="M1145">
            <v>72000</v>
          </cell>
          <cell r="N1145">
            <v>72000</v>
          </cell>
        </row>
        <row r="1146">
          <cell r="J1146">
            <v>64000</v>
          </cell>
          <cell r="K1146" t="str">
            <v xml:space="preserve"> </v>
          </cell>
          <cell r="L1146" t="str">
            <v xml:space="preserve"> </v>
          </cell>
          <cell r="M1146">
            <v>64000</v>
          </cell>
          <cell r="N1146">
            <v>64000</v>
          </cell>
        </row>
        <row r="1147">
          <cell r="J1147">
            <v>56000</v>
          </cell>
          <cell r="K1147" t="str">
            <v xml:space="preserve"> </v>
          </cell>
          <cell r="L1147" t="str">
            <v xml:space="preserve"> </v>
          </cell>
          <cell r="M1147">
            <v>56000</v>
          </cell>
          <cell r="N1147">
            <v>56000</v>
          </cell>
        </row>
        <row r="1148">
          <cell r="J1148">
            <v>40000</v>
          </cell>
          <cell r="K1148" t="str">
            <v xml:space="preserve"> </v>
          </cell>
          <cell r="L1148">
            <v>40000</v>
          </cell>
          <cell r="M1148" t="str">
            <v xml:space="preserve"> </v>
          </cell>
          <cell r="N1148" t="str">
            <v xml:space="preserve"> </v>
          </cell>
        </row>
        <row r="1149">
          <cell r="J1149">
            <v>120000</v>
          </cell>
          <cell r="K1149" t="str">
            <v xml:space="preserve"> </v>
          </cell>
          <cell r="L1149" t="str">
            <v xml:space="preserve"> </v>
          </cell>
          <cell r="M1149">
            <v>120000</v>
          </cell>
          <cell r="N1149">
            <v>120000</v>
          </cell>
        </row>
        <row r="1150">
          <cell r="J1150">
            <v>160000</v>
          </cell>
          <cell r="K1150" t="str">
            <v xml:space="preserve"> </v>
          </cell>
          <cell r="L1150" t="str">
            <v xml:space="preserve"> </v>
          </cell>
          <cell r="M1150">
            <v>160000</v>
          </cell>
          <cell r="N1150">
            <v>160000</v>
          </cell>
        </row>
        <row r="1151">
          <cell r="J1151">
            <v>1567600</v>
          </cell>
          <cell r="K1151" t="str">
            <v xml:space="preserve"> </v>
          </cell>
          <cell r="L1151">
            <v>1487600</v>
          </cell>
          <cell r="M1151">
            <v>80000</v>
          </cell>
          <cell r="N1151">
            <v>80000</v>
          </cell>
        </row>
        <row r="1152">
          <cell r="J1152">
            <v>80000</v>
          </cell>
          <cell r="K1152" t="str">
            <v xml:space="preserve"> </v>
          </cell>
          <cell r="L1152" t="str">
            <v xml:space="preserve"> </v>
          </cell>
          <cell r="M1152">
            <v>80000</v>
          </cell>
          <cell r="N1152">
            <v>80000</v>
          </cell>
        </row>
        <row r="1153">
          <cell r="J1153">
            <v>120000</v>
          </cell>
          <cell r="K1153" t="str">
            <v xml:space="preserve"> </v>
          </cell>
          <cell r="L1153">
            <v>120000</v>
          </cell>
          <cell r="M1153" t="str">
            <v xml:space="preserve"> </v>
          </cell>
          <cell r="N1153" t="str">
            <v xml:space="preserve"> </v>
          </cell>
        </row>
        <row r="1154">
          <cell r="J1154">
            <v>160000</v>
          </cell>
          <cell r="K1154" t="str">
            <v xml:space="preserve"> </v>
          </cell>
          <cell r="L1154">
            <v>160000</v>
          </cell>
          <cell r="M1154" t="str">
            <v xml:space="preserve"> </v>
          </cell>
          <cell r="N1154" t="str">
            <v xml:space="preserve"> </v>
          </cell>
        </row>
        <row r="1155">
          <cell r="J1155">
            <v>80000</v>
          </cell>
          <cell r="K1155" t="str">
            <v xml:space="preserve"> </v>
          </cell>
          <cell r="L1155" t="str">
            <v xml:space="preserve"> </v>
          </cell>
          <cell r="M1155">
            <v>80000</v>
          </cell>
          <cell r="N1155">
            <v>80000</v>
          </cell>
        </row>
        <row r="1156">
          <cell r="J1156">
            <v>160000</v>
          </cell>
          <cell r="K1156" t="str">
            <v xml:space="preserve"> </v>
          </cell>
          <cell r="L1156" t="str">
            <v xml:space="preserve"> </v>
          </cell>
          <cell r="M1156">
            <v>160000</v>
          </cell>
          <cell r="N1156">
            <v>160000</v>
          </cell>
        </row>
        <row r="1157">
          <cell r="J1157">
            <v>40000</v>
          </cell>
          <cell r="K1157" t="str">
            <v xml:space="preserve"> </v>
          </cell>
          <cell r="L1157" t="str">
            <v xml:space="preserve"> </v>
          </cell>
          <cell r="M1157">
            <v>40000</v>
          </cell>
          <cell r="N1157">
            <v>40000</v>
          </cell>
        </row>
        <row r="1158">
          <cell r="J1158">
            <v>80000</v>
          </cell>
          <cell r="K1158" t="str">
            <v xml:space="preserve"> </v>
          </cell>
          <cell r="L1158" t="str">
            <v xml:space="preserve"> </v>
          </cell>
          <cell r="M1158">
            <v>80000</v>
          </cell>
          <cell r="N1158">
            <v>80000</v>
          </cell>
        </row>
        <row r="1159">
          <cell r="J1159">
            <v>160000</v>
          </cell>
          <cell r="K1159" t="str">
            <v xml:space="preserve"> </v>
          </cell>
          <cell r="L1159" t="str">
            <v xml:space="preserve"> </v>
          </cell>
          <cell r="M1159">
            <v>160000</v>
          </cell>
          <cell r="N1159">
            <v>160000</v>
          </cell>
        </row>
        <row r="1160">
          <cell r="J1160">
            <v>120000</v>
          </cell>
          <cell r="K1160" t="str">
            <v xml:space="preserve"> </v>
          </cell>
          <cell r="L1160" t="str">
            <v xml:space="preserve"> </v>
          </cell>
          <cell r="M1160">
            <v>120000</v>
          </cell>
          <cell r="N1160">
            <v>120000</v>
          </cell>
        </row>
        <row r="1161">
          <cell r="J1161">
            <v>160000</v>
          </cell>
          <cell r="K1161" t="str">
            <v xml:space="preserve"> </v>
          </cell>
          <cell r="L1161">
            <v>160000</v>
          </cell>
          <cell r="M1161" t="str">
            <v xml:space="preserve"> </v>
          </cell>
          <cell r="N1161" t="str">
            <v xml:space="preserve"> </v>
          </cell>
        </row>
        <row r="1162">
          <cell r="J1162">
            <v>80000</v>
          </cell>
          <cell r="K1162" t="str">
            <v xml:space="preserve"> </v>
          </cell>
          <cell r="L1162" t="str">
            <v xml:space="preserve"> </v>
          </cell>
          <cell r="M1162">
            <v>80000</v>
          </cell>
          <cell r="N1162">
            <v>80000</v>
          </cell>
        </row>
        <row r="1163">
          <cell r="J1163">
            <v>160000</v>
          </cell>
          <cell r="K1163" t="str">
            <v xml:space="preserve"> </v>
          </cell>
          <cell r="L1163" t="str">
            <v xml:space="preserve"> </v>
          </cell>
          <cell r="M1163">
            <v>160000</v>
          </cell>
          <cell r="N1163">
            <v>160000</v>
          </cell>
        </row>
        <row r="1164">
          <cell r="J1164">
            <v>160000</v>
          </cell>
          <cell r="K1164" t="str">
            <v xml:space="preserve"> </v>
          </cell>
          <cell r="L1164" t="str">
            <v xml:space="preserve"> </v>
          </cell>
          <cell r="M1164">
            <v>160000</v>
          </cell>
          <cell r="N1164">
            <v>160000</v>
          </cell>
        </row>
        <row r="1165">
          <cell r="J1165">
            <v>80000</v>
          </cell>
          <cell r="K1165" t="str">
            <v xml:space="preserve"> </v>
          </cell>
          <cell r="L1165" t="str">
            <v xml:space="preserve"> </v>
          </cell>
          <cell r="M1165">
            <v>80000</v>
          </cell>
          <cell r="N1165">
            <v>80000</v>
          </cell>
        </row>
        <row r="1166">
          <cell r="J1166">
            <v>216000</v>
          </cell>
          <cell r="K1166" t="str">
            <v xml:space="preserve"> </v>
          </cell>
          <cell r="L1166" t="str">
            <v xml:space="preserve"> </v>
          </cell>
          <cell r="M1166">
            <v>216000</v>
          </cell>
          <cell r="N1166">
            <v>216000</v>
          </cell>
        </row>
        <row r="1167">
          <cell r="J1167">
            <v>280000</v>
          </cell>
          <cell r="K1167" t="str">
            <v xml:space="preserve"> </v>
          </cell>
          <cell r="L1167" t="str">
            <v xml:space="preserve"> </v>
          </cell>
          <cell r="M1167">
            <v>280000</v>
          </cell>
          <cell r="N1167">
            <v>280000</v>
          </cell>
        </row>
        <row r="1168">
          <cell r="J1168">
            <v>80000</v>
          </cell>
          <cell r="K1168" t="str">
            <v xml:space="preserve"> </v>
          </cell>
          <cell r="L1168" t="str">
            <v xml:space="preserve"> </v>
          </cell>
          <cell r="M1168">
            <v>80000</v>
          </cell>
          <cell r="N1168">
            <v>80000</v>
          </cell>
        </row>
        <row r="1169">
          <cell r="J1169">
            <v>160000</v>
          </cell>
          <cell r="K1169" t="str">
            <v xml:space="preserve"> </v>
          </cell>
          <cell r="L1169" t="str">
            <v xml:space="preserve"> </v>
          </cell>
          <cell r="M1169">
            <v>160000</v>
          </cell>
          <cell r="N1169">
            <v>160000</v>
          </cell>
        </row>
        <row r="1170">
          <cell r="J1170">
            <v>160000</v>
          </cell>
          <cell r="K1170" t="str">
            <v xml:space="preserve"> </v>
          </cell>
          <cell r="L1170" t="str">
            <v xml:space="preserve"> </v>
          </cell>
          <cell r="M1170">
            <v>160000</v>
          </cell>
          <cell r="N1170">
            <v>160000</v>
          </cell>
        </row>
        <row r="1171">
          <cell r="J1171">
            <v>120000</v>
          </cell>
          <cell r="K1171" t="str">
            <v xml:space="preserve"> </v>
          </cell>
          <cell r="L1171" t="str">
            <v xml:space="preserve"> </v>
          </cell>
          <cell r="M1171">
            <v>120000</v>
          </cell>
          <cell r="N1171">
            <v>120000</v>
          </cell>
        </row>
        <row r="1172">
          <cell r="J1172">
            <v>80000</v>
          </cell>
          <cell r="K1172" t="str">
            <v xml:space="preserve"> </v>
          </cell>
          <cell r="L1172" t="str">
            <v xml:space="preserve"> </v>
          </cell>
          <cell r="M1172">
            <v>80000</v>
          </cell>
          <cell r="N1172">
            <v>80000</v>
          </cell>
        </row>
        <row r="1173">
          <cell r="J1173">
            <v>80000</v>
          </cell>
          <cell r="K1173" t="str">
            <v xml:space="preserve"> </v>
          </cell>
          <cell r="L1173" t="str">
            <v xml:space="preserve"> </v>
          </cell>
          <cell r="M1173">
            <v>80000</v>
          </cell>
          <cell r="N1173">
            <v>80000</v>
          </cell>
        </row>
        <row r="1174">
          <cell r="J1174">
            <v>40000</v>
          </cell>
          <cell r="K1174" t="str">
            <v xml:space="preserve"> </v>
          </cell>
          <cell r="L1174" t="str">
            <v xml:space="preserve"> </v>
          </cell>
          <cell r="M1174">
            <v>40000</v>
          </cell>
          <cell r="N1174">
            <v>40000</v>
          </cell>
        </row>
        <row r="1175">
          <cell r="J1175">
            <v>240000</v>
          </cell>
          <cell r="K1175" t="str">
            <v xml:space="preserve"> </v>
          </cell>
          <cell r="L1175" t="str">
            <v xml:space="preserve"> </v>
          </cell>
          <cell r="M1175">
            <v>240000</v>
          </cell>
          <cell r="N1175">
            <v>240000</v>
          </cell>
        </row>
        <row r="1176">
          <cell r="J1176">
            <v>400000</v>
          </cell>
          <cell r="K1176" t="str">
            <v xml:space="preserve"> </v>
          </cell>
          <cell r="L1176" t="str">
            <v xml:space="preserve"> </v>
          </cell>
          <cell r="M1176">
            <v>400000</v>
          </cell>
          <cell r="N1176">
            <v>400000</v>
          </cell>
        </row>
        <row r="1177">
          <cell r="J1177">
            <v>200000</v>
          </cell>
          <cell r="K1177" t="str">
            <v xml:space="preserve"> </v>
          </cell>
          <cell r="L1177" t="str">
            <v xml:space="preserve"> </v>
          </cell>
          <cell r="M1177">
            <v>200000</v>
          </cell>
          <cell r="N1177">
            <v>200000</v>
          </cell>
        </row>
        <row r="1178">
          <cell r="J1178">
            <v>88000</v>
          </cell>
          <cell r="K1178" t="str">
            <v xml:space="preserve"> </v>
          </cell>
          <cell r="L1178" t="str">
            <v xml:space="preserve"> </v>
          </cell>
          <cell r="M1178">
            <v>88000</v>
          </cell>
          <cell r="N1178">
            <v>88000</v>
          </cell>
        </row>
        <row r="1179">
          <cell r="J1179">
            <v>24000</v>
          </cell>
          <cell r="K1179" t="str">
            <v xml:space="preserve"> </v>
          </cell>
          <cell r="L1179">
            <v>24000</v>
          </cell>
          <cell r="M1179" t="str">
            <v xml:space="preserve"> </v>
          </cell>
          <cell r="N1179" t="str">
            <v xml:space="preserve"> </v>
          </cell>
        </row>
        <row r="1180">
          <cell r="J1180">
            <v>40000</v>
          </cell>
          <cell r="K1180" t="str">
            <v xml:space="preserve"> </v>
          </cell>
          <cell r="L1180">
            <v>40000</v>
          </cell>
          <cell r="M1180" t="str">
            <v xml:space="preserve"> </v>
          </cell>
          <cell r="N1180" t="str">
            <v xml:space="preserve"> </v>
          </cell>
        </row>
        <row r="1181">
          <cell r="J1181">
            <v>24000</v>
          </cell>
          <cell r="K1181" t="str">
            <v xml:space="preserve"> </v>
          </cell>
          <cell r="L1181" t="str">
            <v xml:space="preserve"> </v>
          </cell>
          <cell r="M1181">
            <v>24000</v>
          </cell>
          <cell r="N1181">
            <v>24000</v>
          </cell>
        </row>
        <row r="1182">
          <cell r="J1182">
            <v>40000</v>
          </cell>
          <cell r="K1182" t="str">
            <v xml:space="preserve"> </v>
          </cell>
          <cell r="L1182" t="str">
            <v xml:space="preserve"> </v>
          </cell>
          <cell r="M1182">
            <v>40000</v>
          </cell>
          <cell r="N1182">
            <v>40000</v>
          </cell>
        </row>
        <row r="1183">
          <cell r="J1183">
            <v>40000</v>
          </cell>
          <cell r="K1183" t="str">
            <v xml:space="preserve"> </v>
          </cell>
          <cell r="L1183" t="str">
            <v xml:space="preserve"> </v>
          </cell>
          <cell r="M1183">
            <v>40000</v>
          </cell>
          <cell r="N1183">
            <v>40000</v>
          </cell>
        </row>
        <row r="1184">
          <cell r="J1184">
            <v>120000</v>
          </cell>
          <cell r="K1184" t="str">
            <v xml:space="preserve"> </v>
          </cell>
          <cell r="L1184">
            <v>120000</v>
          </cell>
          <cell r="M1184" t="str">
            <v xml:space="preserve"> </v>
          </cell>
          <cell r="N1184" t="str">
            <v xml:space="preserve"> </v>
          </cell>
        </row>
        <row r="1185">
          <cell r="J1185">
            <v>160000</v>
          </cell>
          <cell r="K1185" t="str">
            <v xml:space="preserve"> </v>
          </cell>
          <cell r="L1185" t="str">
            <v xml:space="preserve"> </v>
          </cell>
          <cell r="M1185">
            <v>160000</v>
          </cell>
          <cell r="N1185">
            <v>160000</v>
          </cell>
        </row>
        <row r="1186">
          <cell r="J1186">
            <v>80000</v>
          </cell>
          <cell r="K1186" t="str">
            <v xml:space="preserve"> </v>
          </cell>
          <cell r="L1186" t="str">
            <v xml:space="preserve"> </v>
          </cell>
          <cell r="M1186">
            <v>80000</v>
          </cell>
          <cell r="N1186">
            <v>80000</v>
          </cell>
        </row>
        <row r="1187">
          <cell r="J1187">
            <v>80000</v>
          </cell>
          <cell r="K1187" t="str">
            <v xml:space="preserve"> </v>
          </cell>
          <cell r="L1187" t="str">
            <v xml:space="preserve"> </v>
          </cell>
          <cell r="M1187">
            <v>80000</v>
          </cell>
          <cell r="N1187">
            <v>80000</v>
          </cell>
        </row>
        <row r="1188">
          <cell r="J1188">
            <v>240000</v>
          </cell>
          <cell r="K1188" t="str">
            <v xml:space="preserve"> </v>
          </cell>
          <cell r="L1188" t="str">
            <v xml:space="preserve"> </v>
          </cell>
          <cell r="M1188">
            <v>240000</v>
          </cell>
          <cell r="N1188">
            <v>240000</v>
          </cell>
        </row>
        <row r="1189">
          <cell r="J1189">
            <v>40000</v>
          </cell>
          <cell r="K1189" t="str">
            <v xml:space="preserve"> </v>
          </cell>
          <cell r="L1189" t="str">
            <v xml:space="preserve"> </v>
          </cell>
          <cell r="M1189">
            <v>40000</v>
          </cell>
          <cell r="N1189">
            <v>40000</v>
          </cell>
        </row>
        <row r="1190">
          <cell r="J1190">
            <v>56000</v>
          </cell>
          <cell r="K1190" t="str">
            <v xml:space="preserve"> </v>
          </cell>
          <cell r="L1190" t="str">
            <v xml:space="preserve"> </v>
          </cell>
          <cell r="M1190">
            <v>56000</v>
          </cell>
          <cell r="N1190">
            <v>56000</v>
          </cell>
        </row>
        <row r="1191">
          <cell r="J1191">
            <v>80000</v>
          </cell>
          <cell r="K1191" t="str">
            <v xml:space="preserve"> </v>
          </cell>
          <cell r="L1191" t="str">
            <v xml:space="preserve"> </v>
          </cell>
          <cell r="M1191">
            <v>80000</v>
          </cell>
          <cell r="N1191">
            <v>80000</v>
          </cell>
        </row>
        <row r="1192">
          <cell r="J1192">
            <v>80000</v>
          </cell>
          <cell r="K1192" t="str">
            <v xml:space="preserve"> </v>
          </cell>
          <cell r="L1192" t="str">
            <v xml:space="preserve"> </v>
          </cell>
          <cell r="M1192">
            <v>80000</v>
          </cell>
          <cell r="N1192">
            <v>80000</v>
          </cell>
        </row>
        <row r="1193">
          <cell r="J1193">
            <v>80000</v>
          </cell>
          <cell r="K1193" t="str">
            <v xml:space="preserve"> </v>
          </cell>
          <cell r="L1193" t="str">
            <v xml:space="preserve"> </v>
          </cell>
          <cell r="M1193">
            <v>80000</v>
          </cell>
          <cell r="N1193">
            <v>80000</v>
          </cell>
        </row>
        <row r="1194">
          <cell r="J1194">
            <v>120000</v>
          </cell>
          <cell r="K1194" t="str">
            <v xml:space="preserve"> </v>
          </cell>
          <cell r="L1194" t="str">
            <v xml:space="preserve"> </v>
          </cell>
          <cell r="M1194">
            <v>120000</v>
          </cell>
          <cell r="N1194">
            <v>120000</v>
          </cell>
        </row>
        <row r="1195">
          <cell r="J1195">
            <v>88000</v>
          </cell>
          <cell r="K1195" t="str">
            <v xml:space="preserve"> </v>
          </cell>
          <cell r="L1195" t="str">
            <v xml:space="preserve"> </v>
          </cell>
          <cell r="M1195">
            <v>88000</v>
          </cell>
          <cell r="N1195">
            <v>88000</v>
          </cell>
        </row>
        <row r="1196">
          <cell r="J1196">
            <v>40000</v>
          </cell>
          <cell r="K1196" t="str">
            <v xml:space="preserve"> </v>
          </cell>
          <cell r="L1196" t="str">
            <v xml:space="preserve"> </v>
          </cell>
          <cell r="M1196">
            <v>40000</v>
          </cell>
          <cell r="N1196">
            <v>40000</v>
          </cell>
        </row>
        <row r="1197">
          <cell r="J1197">
            <v>40000</v>
          </cell>
          <cell r="K1197" t="str">
            <v xml:space="preserve"> </v>
          </cell>
          <cell r="L1197" t="str">
            <v xml:space="preserve"> </v>
          </cell>
          <cell r="M1197">
            <v>40000</v>
          </cell>
          <cell r="N1197">
            <v>40000</v>
          </cell>
        </row>
        <row r="1198">
          <cell r="J1198">
            <v>64000</v>
          </cell>
          <cell r="K1198" t="str">
            <v xml:space="preserve"> </v>
          </cell>
          <cell r="L1198" t="str">
            <v xml:space="preserve"> </v>
          </cell>
          <cell r="M1198">
            <v>64000</v>
          </cell>
          <cell r="N1198">
            <v>64000</v>
          </cell>
        </row>
        <row r="1199">
          <cell r="J1199">
            <v>80000</v>
          </cell>
          <cell r="K1199" t="str">
            <v xml:space="preserve"> </v>
          </cell>
          <cell r="L1199" t="str">
            <v xml:space="preserve"> </v>
          </cell>
          <cell r="M1199">
            <v>80000</v>
          </cell>
          <cell r="N1199">
            <v>80000</v>
          </cell>
        </row>
        <row r="1200">
          <cell r="J1200">
            <v>80000</v>
          </cell>
          <cell r="K1200" t="str">
            <v xml:space="preserve"> </v>
          </cell>
          <cell r="L1200" t="str">
            <v xml:space="preserve"> </v>
          </cell>
          <cell r="M1200">
            <v>80000</v>
          </cell>
          <cell r="N1200">
            <v>80000</v>
          </cell>
        </row>
        <row r="1201">
          <cell r="J1201">
            <v>80000</v>
          </cell>
          <cell r="K1201" t="str">
            <v xml:space="preserve"> </v>
          </cell>
          <cell r="L1201" t="str">
            <v xml:space="preserve"> </v>
          </cell>
          <cell r="M1201">
            <v>80000</v>
          </cell>
          <cell r="N1201">
            <v>80000</v>
          </cell>
        </row>
        <row r="1202">
          <cell r="J1202">
            <v>64000</v>
          </cell>
          <cell r="K1202" t="str">
            <v xml:space="preserve"> </v>
          </cell>
          <cell r="L1202" t="str">
            <v xml:space="preserve"> </v>
          </cell>
          <cell r="M1202">
            <v>64000</v>
          </cell>
          <cell r="N1202">
            <v>64000</v>
          </cell>
        </row>
        <row r="1203">
          <cell r="J1203">
            <v>200000</v>
          </cell>
          <cell r="K1203" t="str">
            <v xml:space="preserve"> </v>
          </cell>
          <cell r="L1203" t="str">
            <v xml:space="preserve"> </v>
          </cell>
          <cell r="M1203">
            <v>200000</v>
          </cell>
          <cell r="N1203">
            <v>200000</v>
          </cell>
        </row>
        <row r="1204">
          <cell r="J1204">
            <v>160000</v>
          </cell>
          <cell r="K1204" t="str">
            <v xml:space="preserve"> </v>
          </cell>
          <cell r="L1204" t="str">
            <v xml:space="preserve"> </v>
          </cell>
          <cell r="M1204">
            <v>160000</v>
          </cell>
          <cell r="N1204">
            <v>160000</v>
          </cell>
        </row>
        <row r="1205">
          <cell r="J1205">
            <v>104000</v>
          </cell>
          <cell r="K1205">
            <v>104000</v>
          </cell>
          <cell r="L1205" t="str">
            <v xml:space="preserve"> </v>
          </cell>
          <cell r="M1205" t="str">
            <v xml:space="preserve"> </v>
          </cell>
          <cell r="N1205" t="str">
            <v xml:space="preserve"> </v>
          </cell>
        </row>
        <row r="1206">
          <cell r="J1206">
            <v>200000</v>
          </cell>
          <cell r="K1206" t="str">
            <v xml:space="preserve"> </v>
          </cell>
          <cell r="L1206" t="str">
            <v xml:space="preserve"> </v>
          </cell>
          <cell r="M1206">
            <v>200000</v>
          </cell>
          <cell r="N1206">
            <v>200000</v>
          </cell>
        </row>
        <row r="1207">
          <cell r="J1207">
            <v>68000</v>
          </cell>
          <cell r="K1207" t="str">
            <v xml:space="preserve"> </v>
          </cell>
          <cell r="L1207" t="str">
            <v xml:space="preserve"> </v>
          </cell>
          <cell r="M1207">
            <v>68000</v>
          </cell>
          <cell r="N1207">
            <v>68000</v>
          </cell>
        </row>
        <row r="1208">
          <cell r="J1208">
            <v>60000</v>
          </cell>
          <cell r="K1208" t="str">
            <v xml:space="preserve"> </v>
          </cell>
          <cell r="L1208" t="str">
            <v xml:space="preserve"> </v>
          </cell>
          <cell r="M1208">
            <v>60000</v>
          </cell>
          <cell r="N1208">
            <v>60000</v>
          </cell>
        </row>
        <row r="1209">
          <cell r="J1209">
            <v>64000</v>
          </cell>
          <cell r="K1209" t="str">
            <v xml:space="preserve"> </v>
          </cell>
          <cell r="L1209" t="str">
            <v xml:space="preserve"> </v>
          </cell>
          <cell r="M1209">
            <v>64000</v>
          </cell>
          <cell r="N1209">
            <v>64000</v>
          </cell>
        </row>
        <row r="1210">
          <cell r="J1210">
            <v>64000</v>
          </cell>
          <cell r="K1210" t="str">
            <v xml:space="preserve"> </v>
          </cell>
          <cell r="L1210" t="str">
            <v xml:space="preserve"> </v>
          </cell>
          <cell r="M1210">
            <v>64000</v>
          </cell>
          <cell r="N1210">
            <v>64000</v>
          </cell>
        </row>
        <row r="1211">
          <cell r="J1211">
            <v>64000</v>
          </cell>
          <cell r="K1211" t="str">
            <v xml:space="preserve"> </v>
          </cell>
          <cell r="L1211" t="str">
            <v xml:space="preserve"> </v>
          </cell>
          <cell r="M1211">
            <v>64000</v>
          </cell>
          <cell r="N1211">
            <v>64000</v>
          </cell>
        </row>
        <row r="1212">
          <cell r="J1212">
            <v>120000</v>
          </cell>
          <cell r="K1212" t="str">
            <v xml:space="preserve"> </v>
          </cell>
          <cell r="L1212" t="str">
            <v xml:space="preserve"> </v>
          </cell>
          <cell r="M1212">
            <v>120000</v>
          </cell>
          <cell r="N1212">
            <v>120000</v>
          </cell>
        </row>
        <row r="1213">
          <cell r="J1213">
            <v>111200</v>
          </cell>
          <cell r="K1213" t="str">
            <v xml:space="preserve"> </v>
          </cell>
          <cell r="L1213" t="str">
            <v xml:space="preserve"> </v>
          </cell>
          <cell r="M1213">
            <v>111200</v>
          </cell>
          <cell r="N1213">
            <v>111200</v>
          </cell>
        </row>
        <row r="1214">
          <cell r="J1214">
            <v>120000</v>
          </cell>
          <cell r="K1214" t="str">
            <v xml:space="preserve"> </v>
          </cell>
          <cell r="L1214" t="str">
            <v xml:space="preserve"> </v>
          </cell>
          <cell r="M1214">
            <v>120000</v>
          </cell>
          <cell r="N1214">
            <v>120000</v>
          </cell>
        </row>
        <row r="1215">
          <cell r="J1215">
            <v>56000</v>
          </cell>
          <cell r="K1215" t="str">
            <v xml:space="preserve"> </v>
          </cell>
          <cell r="L1215" t="str">
            <v xml:space="preserve"> </v>
          </cell>
          <cell r="M1215">
            <v>56000</v>
          </cell>
          <cell r="N1215">
            <v>56000</v>
          </cell>
        </row>
        <row r="1216">
          <cell r="J1216">
            <v>40000</v>
          </cell>
          <cell r="K1216" t="str">
            <v xml:space="preserve"> </v>
          </cell>
          <cell r="L1216" t="str">
            <v xml:space="preserve"> </v>
          </cell>
          <cell r="M1216">
            <v>40000</v>
          </cell>
          <cell r="N1216">
            <v>40000</v>
          </cell>
        </row>
        <row r="1217">
          <cell r="J1217">
            <v>56000</v>
          </cell>
          <cell r="K1217" t="str">
            <v xml:space="preserve"> </v>
          </cell>
          <cell r="L1217" t="str">
            <v xml:space="preserve"> </v>
          </cell>
          <cell r="M1217">
            <v>56000</v>
          </cell>
          <cell r="N1217">
            <v>56000</v>
          </cell>
        </row>
        <row r="1218">
          <cell r="J1218">
            <v>104000</v>
          </cell>
          <cell r="K1218">
            <v>103977.3</v>
          </cell>
          <cell r="L1218">
            <v>22.7</v>
          </cell>
          <cell r="M1218" t="str">
            <v xml:space="preserve"> </v>
          </cell>
          <cell r="N1218" t="str">
            <v xml:space="preserve"> </v>
          </cell>
        </row>
        <row r="1219">
          <cell r="J1219">
            <v>24000</v>
          </cell>
          <cell r="K1219" t="str">
            <v xml:space="preserve"> </v>
          </cell>
          <cell r="L1219" t="str">
            <v xml:space="preserve"> </v>
          </cell>
          <cell r="M1219">
            <v>24000</v>
          </cell>
          <cell r="N1219">
            <v>24000</v>
          </cell>
        </row>
        <row r="1220">
          <cell r="J1220">
            <v>116000</v>
          </cell>
          <cell r="K1220" t="str">
            <v xml:space="preserve"> </v>
          </cell>
          <cell r="L1220" t="str">
            <v xml:space="preserve"> </v>
          </cell>
          <cell r="M1220">
            <v>116000</v>
          </cell>
          <cell r="N1220">
            <v>116000</v>
          </cell>
        </row>
        <row r="1221">
          <cell r="J1221">
            <v>80000</v>
          </cell>
          <cell r="K1221" t="str">
            <v xml:space="preserve"> </v>
          </cell>
          <cell r="L1221" t="str">
            <v xml:space="preserve"> </v>
          </cell>
          <cell r="M1221">
            <v>80000</v>
          </cell>
          <cell r="N1221">
            <v>80000</v>
          </cell>
        </row>
        <row r="1222">
          <cell r="J1222">
            <v>80000</v>
          </cell>
          <cell r="K1222" t="str">
            <v xml:space="preserve"> </v>
          </cell>
          <cell r="L1222">
            <v>80000</v>
          </cell>
          <cell r="M1222" t="str">
            <v xml:space="preserve"> </v>
          </cell>
          <cell r="N1222" t="str">
            <v xml:space="preserve"> </v>
          </cell>
        </row>
        <row r="1223">
          <cell r="J1223">
            <v>32000</v>
          </cell>
          <cell r="K1223" t="str">
            <v xml:space="preserve"> </v>
          </cell>
          <cell r="L1223" t="str">
            <v xml:space="preserve"> </v>
          </cell>
          <cell r="M1223">
            <v>32000</v>
          </cell>
          <cell r="N1223">
            <v>32000</v>
          </cell>
        </row>
        <row r="1224">
          <cell r="J1224">
            <v>12000</v>
          </cell>
          <cell r="K1224" t="str">
            <v xml:space="preserve"> </v>
          </cell>
          <cell r="L1224" t="str">
            <v xml:space="preserve"> </v>
          </cell>
          <cell r="M1224">
            <v>12000</v>
          </cell>
          <cell r="N1224">
            <v>12000</v>
          </cell>
        </row>
        <row r="1225">
          <cell r="J1225">
            <v>80000</v>
          </cell>
          <cell r="K1225" t="str">
            <v xml:space="preserve"> </v>
          </cell>
          <cell r="L1225" t="str">
            <v xml:space="preserve"> </v>
          </cell>
          <cell r="M1225">
            <v>80000</v>
          </cell>
          <cell r="N1225">
            <v>80000</v>
          </cell>
        </row>
        <row r="1226">
          <cell r="J1226">
            <v>16000</v>
          </cell>
          <cell r="K1226" t="str">
            <v xml:space="preserve"> </v>
          </cell>
          <cell r="L1226">
            <v>16000</v>
          </cell>
          <cell r="M1226" t="str">
            <v xml:space="preserve"> </v>
          </cell>
          <cell r="N1226" t="str">
            <v xml:space="preserve"> </v>
          </cell>
        </row>
        <row r="1227">
          <cell r="J1227">
            <v>80000</v>
          </cell>
          <cell r="K1227" t="str">
            <v xml:space="preserve"> </v>
          </cell>
          <cell r="L1227">
            <v>80000</v>
          </cell>
          <cell r="M1227" t="str">
            <v xml:space="preserve"> </v>
          </cell>
          <cell r="N1227" t="str">
            <v xml:space="preserve"> </v>
          </cell>
        </row>
        <row r="1228">
          <cell r="J1228">
            <v>40000</v>
          </cell>
          <cell r="K1228" t="str">
            <v xml:space="preserve"> </v>
          </cell>
          <cell r="L1228" t="str">
            <v xml:space="preserve"> </v>
          </cell>
          <cell r="M1228">
            <v>40000</v>
          </cell>
          <cell r="N1228">
            <v>40000</v>
          </cell>
        </row>
        <row r="1229">
          <cell r="J1229">
            <v>56000</v>
          </cell>
          <cell r="K1229" t="str">
            <v xml:space="preserve"> </v>
          </cell>
          <cell r="L1229" t="str">
            <v xml:space="preserve"> </v>
          </cell>
          <cell r="M1229">
            <v>56000</v>
          </cell>
          <cell r="N1229">
            <v>56000</v>
          </cell>
        </row>
        <row r="1230">
          <cell r="J1230">
            <v>40000</v>
          </cell>
          <cell r="K1230" t="str">
            <v xml:space="preserve"> </v>
          </cell>
          <cell r="L1230" t="str">
            <v xml:space="preserve"> </v>
          </cell>
          <cell r="M1230">
            <v>40000</v>
          </cell>
          <cell r="N1230">
            <v>40000</v>
          </cell>
        </row>
        <row r="1231">
          <cell r="J1231">
            <v>56000</v>
          </cell>
          <cell r="K1231" t="str">
            <v xml:space="preserve"> </v>
          </cell>
          <cell r="L1231" t="str">
            <v xml:space="preserve"> </v>
          </cell>
          <cell r="M1231">
            <v>56000</v>
          </cell>
          <cell r="N1231">
            <v>56000</v>
          </cell>
        </row>
        <row r="1232">
          <cell r="J1232">
            <v>48000</v>
          </cell>
          <cell r="K1232" t="str">
            <v xml:space="preserve"> </v>
          </cell>
          <cell r="L1232">
            <v>48000</v>
          </cell>
          <cell r="M1232" t="str">
            <v xml:space="preserve"> </v>
          </cell>
          <cell r="N1232" t="str">
            <v xml:space="preserve"> </v>
          </cell>
        </row>
        <row r="1233">
          <cell r="J1233">
            <v>80000</v>
          </cell>
          <cell r="K1233" t="str">
            <v xml:space="preserve"> </v>
          </cell>
          <cell r="L1233">
            <v>80000</v>
          </cell>
          <cell r="M1233" t="str">
            <v xml:space="preserve"> </v>
          </cell>
          <cell r="N1233" t="str">
            <v xml:space="preserve"> </v>
          </cell>
        </row>
        <row r="1234">
          <cell r="J1234">
            <v>80000</v>
          </cell>
          <cell r="K1234" t="str">
            <v xml:space="preserve"> </v>
          </cell>
          <cell r="L1234" t="str">
            <v xml:space="preserve"> </v>
          </cell>
          <cell r="M1234">
            <v>80000</v>
          </cell>
          <cell r="N1234">
            <v>80000</v>
          </cell>
        </row>
        <row r="1235">
          <cell r="J1235">
            <v>72000</v>
          </cell>
          <cell r="K1235" t="str">
            <v xml:space="preserve"> </v>
          </cell>
          <cell r="L1235" t="str">
            <v xml:space="preserve"> </v>
          </cell>
          <cell r="M1235">
            <v>72000</v>
          </cell>
          <cell r="N1235">
            <v>72000</v>
          </cell>
        </row>
        <row r="1236">
          <cell r="J1236">
            <v>72000</v>
          </cell>
          <cell r="K1236" t="str">
            <v xml:space="preserve"> </v>
          </cell>
          <cell r="L1236" t="str">
            <v xml:space="preserve"> </v>
          </cell>
          <cell r="M1236">
            <v>72000</v>
          </cell>
          <cell r="N1236">
            <v>72000</v>
          </cell>
        </row>
        <row r="1237">
          <cell r="J1237">
            <v>80000</v>
          </cell>
          <cell r="K1237" t="str">
            <v xml:space="preserve"> </v>
          </cell>
          <cell r="L1237" t="str">
            <v xml:space="preserve"> </v>
          </cell>
          <cell r="M1237">
            <v>80000</v>
          </cell>
          <cell r="N1237">
            <v>80000</v>
          </cell>
        </row>
        <row r="1238">
          <cell r="J1238">
            <v>160000</v>
          </cell>
          <cell r="K1238" t="str">
            <v xml:space="preserve"> </v>
          </cell>
          <cell r="L1238" t="str">
            <v xml:space="preserve"> </v>
          </cell>
          <cell r="M1238">
            <v>160000</v>
          </cell>
          <cell r="N1238">
            <v>160000</v>
          </cell>
        </row>
        <row r="1239">
          <cell r="J1239">
            <v>200000</v>
          </cell>
          <cell r="K1239" t="str">
            <v xml:space="preserve"> </v>
          </cell>
          <cell r="L1239" t="str">
            <v xml:space="preserve"> </v>
          </cell>
          <cell r="M1239">
            <v>200000</v>
          </cell>
          <cell r="N1239">
            <v>200000</v>
          </cell>
        </row>
        <row r="1240">
          <cell r="J1240">
            <v>160000</v>
          </cell>
          <cell r="K1240" t="str">
            <v xml:space="preserve"> </v>
          </cell>
          <cell r="L1240" t="str">
            <v xml:space="preserve"> </v>
          </cell>
          <cell r="M1240">
            <v>160000</v>
          </cell>
          <cell r="N1240">
            <v>160000</v>
          </cell>
        </row>
        <row r="1241">
          <cell r="J1241">
            <v>120000</v>
          </cell>
          <cell r="K1241" t="str">
            <v xml:space="preserve"> </v>
          </cell>
          <cell r="L1241" t="str">
            <v xml:space="preserve"> </v>
          </cell>
          <cell r="M1241">
            <v>120000</v>
          </cell>
          <cell r="N1241">
            <v>120000</v>
          </cell>
        </row>
        <row r="1242">
          <cell r="J1242">
            <v>80000</v>
          </cell>
          <cell r="K1242" t="str">
            <v xml:space="preserve"> </v>
          </cell>
          <cell r="L1242" t="str">
            <v xml:space="preserve"> </v>
          </cell>
          <cell r="M1242">
            <v>80000</v>
          </cell>
          <cell r="N1242">
            <v>80000</v>
          </cell>
        </row>
        <row r="1243">
          <cell r="J1243">
            <v>64000</v>
          </cell>
          <cell r="K1243" t="str">
            <v xml:space="preserve"> </v>
          </cell>
          <cell r="L1243" t="str">
            <v xml:space="preserve"> </v>
          </cell>
          <cell r="M1243">
            <v>64000</v>
          </cell>
          <cell r="N1243">
            <v>64000</v>
          </cell>
        </row>
        <row r="1244">
          <cell r="J1244">
            <v>320000</v>
          </cell>
          <cell r="K1244" t="str">
            <v xml:space="preserve"> </v>
          </cell>
          <cell r="L1244" t="str">
            <v xml:space="preserve"> </v>
          </cell>
          <cell r="M1244">
            <v>320000</v>
          </cell>
          <cell r="N1244">
            <v>320000</v>
          </cell>
        </row>
        <row r="1245">
          <cell r="J1245">
            <v>80000</v>
          </cell>
          <cell r="K1245" t="str">
            <v xml:space="preserve"> </v>
          </cell>
          <cell r="L1245" t="str">
            <v xml:space="preserve"> </v>
          </cell>
          <cell r="M1245">
            <v>80000</v>
          </cell>
          <cell r="N1245">
            <v>80000</v>
          </cell>
        </row>
        <row r="1246">
          <cell r="J1246">
            <v>80000</v>
          </cell>
          <cell r="K1246" t="str">
            <v xml:space="preserve"> </v>
          </cell>
          <cell r="L1246" t="str">
            <v xml:space="preserve"> </v>
          </cell>
          <cell r="M1246">
            <v>80000</v>
          </cell>
          <cell r="N1246">
            <v>80000</v>
          </cell>
        </row>
        <row r="1247">
          <cell r="J1247">
            <v>56000</v>
          </cell>
          <cell r="K1247" t="str">
            <v xml:space="preserve"> </v>
          </cell>
          <cell r="L1247" t="str">
            <v xml:space="preserve"> </v>
          </cell>
          <cell r="M1247">
            <v>56000</v>
          </cell>
          <cell r="N1247">
            <v>56000</v>
          </cell>
        </row>
        <row r="1248">
          <cell r="J1248">
            <v>24000</v>
          </cell>
          <cell r="K1248" t="str">
            <v xml:space="preserve"> </v>
          </cell>
          <cell r="L1248" t="str">
            <v xml:space="preserve"> </v>
          </cell>
          <cell r="M1248">
            <v>24000</v>
          </cell>
          <cell r="N1248">
            <v>24000</v>
          </cell>
        </row>
        <row r="1249">
          <cell r="J1249">
            <v>208000</v>
          </cell>
          <cell r="K1249" t="str">
            <v xml:space="preserve"> </v>
          </cell>
          <cell r="L1249" t="str">
            <v xml:space="preserve"> </v>
          </cell>
          <cell r="M1249">
            <v>208000</v>
          </cell>
          <cell r="N1249">
            <v>208000</v>
          </cell>
        </row>
        <row r="1250">
          <cell r="J1250">
            <v>16000</v>
          </cell>
          <cell r="K1250" t="str">
            <v xml:space="preserve"> </v>
          </cell>
          <cell r="L1250">
            <v>16000</v>
          </cell>
          <cell r="M1250" t="str">
            <v xml:space="preserve"> </v>
          </cell>
          <cell r="N1250" t="str">
            <v xml:space="preserve"> </v>
          </cell>
        </row>
        <row r="1251">
          <cell r="J1251">
            <v>40000</v>
          </cell>
          <cell r="K1251" t="str">
            <v xml:space="preserve"> </v>
          </cell>
          <cell r="L1251" t="str">
            <v xml:space="preserve"> </v>
          </cell>
          <cell r="M1251">
            <v>40000</v>
          </cell>
          <cell r="N1251">
            <v>40000</v>
          </cell>
        </row>
        <row r="1252">
          <cell r="J1252">
            <v>40000</v>
          </cell>
          <cell r="K1252" t="str">
            <v xml:space="preserve"> </v>
          </cell>
          <cell r="L1252" t="str">
            <v xml:space="preserve"> </v>
          </cell>
          <cell r="M1252">
            <v>40000</v>
          </cell>
          <cell r="N1252">
            <v>40000</v>
          </cell>
        </row>
        <row r="1253">
          <cell r="J1253">
            <v>10618600</v>
          </cell>
          <cell r="K1253" t="str">
            <v xml:space="preserve"> </v>
          </cell>
          <cell r="L1253">
            <v>4560219.7</v>
          </cell>
          <cell r="M1253">
            <v>6058380.2999999998</v>
          </cell>
          <cell r="N1253">
            <v>6058380.2999999998</v>
          </cell>
        </row>
        <row r="1254">
          <cell r="J1254">
            <v>80000</v>
          </cell>
          <cell r="K1254" t="str">
            <v xml:space="preserve"> </v>
          </cell>
          <cell r="L1254" t="str">
            <v xml:space="preserve"> </v>
          </cell>
          <cell r="M1254">
            <v>80000</v>
          </cell>
          <cell r="N1254">
            <v>80000</v>
          </cell>
        </row>
        <row r="1255">
          <cell r="J1255">
            <v>40000</v>
          </cell>
          <cell r="K1255" t="str">
            <v xml:space="preserve"> </v>
          </cell>
          <cell r="L1255">
            <v>40000</v>
          </cell>
          <cell r="M1255" t="str">
            <v xml:space="preserve"> </v>
          </cell>
          <cell r="N1255" t="str">
            <v xml:space="preserve"> </v>
          </cell>
        </row>
        <row r="1256">
          <cell r="J1256">
            <v>40000</v>
          </cell>
          <cell r="K1256" t="str">
            <v xml:space="preserve"> </v>
          </cell>
          <cell r="L1256" t="str">
            <v xml:space="preserve"> </v>
          </cell>
          <cell r="M1256">
            <v>40000</v>
          </cell>
          <cell r="N1256">
            <v>40000</v>
          </cell>
        </row>
        <row r="1257">
          <cell r="J1257">
            <v>48000</v>
          </cell>
          <cell r="K1257" t="str">
            <v xml:space="preserve"> </v>
          </cell>
          <cell r="L1257" t="str">
            <v xml:space="preserve"> </v>
          </cell>
          <cell r="M1257">
            <v>48000</v>
          </cell>
          <cell r="N1257">
            <v>48000</v>
          </cell>
        </row>
        <row r="1258">
          <cell r="J1258">
            <v>40000</v>
          </cell>
          <cell r="K1258" t="str">
            <v xml:space="preserve"> </v>
          </cell>
          <cell r="L1258" t="str">
            <v xml:space="preserve"> </v>
          </cell>
          <cell r="M1258">
            <v>40000</v>
          </cell>
          <cell r="N1258">
            <v>40000</v>
          </cell>
        </row>
        <row r="1259">
          <cell r="J1259">
            <v>40000</v>
          </cell>
          <cell r="K1259" t="str">
            <v xml:space="preserve"> </v>
          </cell>
          <cell r="L1259" t="str">
            <v xml:space="preserve"> </v>
          </cell>
          <cell r="M1259">
            <v>40000</v>
          </cell>
          <cell r="N1259">
            <v>40000</v>
          </cell>
        </row>
        <row r="1260">
          <cell r="J1260">
            <v>80000</v>
          </cell>
          <cell r="K1260" t="str">
            <v xml:space="preserve"> </v>
          </cell>
          <cell r="L1260" t="str">
            <v xml:space="preserve"> </v>
          </cell>
          <cell r="M1260">
            <v>80000</v>
          </cell>
          <cell r="N1260">
            <v>80000</v>
          </cell>
        </row>
        <row r="1261">
          <cell r="J1261">
            <v>80000</v>
          </cell>
          <cell r="K1261" t="str">
            <v xml:space="preserve"> </v>
          </cell>
          <cell r="L1261">
            <v>80000</v>
          </cell>
          <cell r="M1261" t="str">
            <v xml:space="preserve"> </v>
          </cell>
          <cell r="N1261" t="str">
            <v xml:space="preserve"> </v>
          </cell>
        </row>
        <row r="1262">
          <cell r="J1262">
            <v>18000000</v>
          </cell>
          <cell r="K1262">
            <v>3900000</v>
          </cell>
          <cell r="L1262">
            <v>2686112.86</v>
          </cell>
          <cell r="M1262">
            <v>11413887.140000001</v>
          </cell>
          <cell r="N1262">
            <v>11413887.140000001</v>
          </cell>
        </row>
        <row r="1263">
          <cell r="J1263">
            <v>40000</v>
          </cell>
          <cell r="K1263" t="str">
            <v xml:space="preserve"> </v>
          </cell>
          <cell r="L1263">
            <v>40000</v>
          </cell>
          <cell r="M1263" t="str">
            <v xml:space="preserve"> </v>
          </cell>
          <cell r="N1263" t="str">
            <v xml:space="preserve"> </v>
          </cell>
        </row>
        <row r="1264">
          <cell r="J1264">
            <v>800000</v>
          </cell>
          <cell r="K1264" t="str">
            <v xml:space="preserve"> </v>
          </cell>
          <cell r="L1264" t="str">
            <v xml:space="preserve"> </v>
          </cell>
          <cell r="M1264">
            <v>800000</v>
          </cell>
          <cell r="N1264">
            <v>800000</v>
          </cell>
        </row>
        <row r="1265">
          <cell r="J1265">
            <v>8000000</v>
          </cell>
          <cell r="K1265" t="str">
            <v xml:space="preserve"> </v>
          </cell>
          <cell r="L1265">
            <v>1600000</v>
          </cell>
          <cell r="M1265">
            <v>6400000</v>
          </cell>
          <cell r="N1265">
            <v>6400000</v>
          </cell>
        </row>
        <row r="1266">
          <cell r="J1266">
            <v>72000</v>
          </cell>
          <cell r="K1266" t="str">
            <v xml:space="preserve"> </v>
          </cell>
          <cell r="L1266" t="str">
            <v xml:space="preserve"> </v>
          </cell>
          <cell r="M1266">
            <v>72000</v>
          </cell>
          <cell r="N1266">
            <v>72000</v>
          </cell>
        </row>
        <row r="1267">
          <cell r="J1267">
            <v>48000</v>
          </cell>
          <cell r="K1267" t="str">
            <v xml:space="preserve"> </v>
          </cell>
          <cell r="L1267" t="str">
            <v xml:space="preserve"> </v>
          </cell>
          <cell r="M1267">
            <v>48000</v>
          </cell>
          <cell r="N1267">
            <v>48000</v>
          </cell>
        </row>
        <row r="1268">
          <cell r="J1268">
            <v>64000</v>
          </cell>
          <cell r="K1268" t="str">
            <v xml:space="preserve"> </v>
          </cell>
          <cell r="L1268" t="str">
            <v xml:space="preserve"> </v>
          </cell>
          <cell r="M1268">
            <v>64000</v>
          </cell>
          <cell r="N1268">
            <v>64000</v>
          </cell>
        </row>
        <row r="1269">
          <cell r="J1269">
            <v>120000</v>
          </cell>
          <cell r="K1269" t="str">
            <v xml:space="preserve"> </v>
          </cell>
          <cell r="L1269">
            <v>12000</v>
          </cell>
          <cell r="M1269">
            <v>108000</v>
          </cell>
          <cell r="N1269">
            <v>108000</v>
          </cell>
        </row>
        <row r="1270">
          <cell r="J1270">
            <v>64000</v>
          </cell>
          <cell r="K1270" t="str">
            <v xml:space="preserve"> </v>
          </cell>
          <cell r="L1270" t="str">
            <v xml:space="preserve"> </v>
          </cell>
          <cell r="M1270">
            <v>64000</v>
          </cell>
          <cell r="N1270">
            <v>64000</v>
          </cell>
        </row>
        <row r="1271">
          <cell r="J1271">
            <v>80000</v>
          </cell>
          <cell r="K1271" t="str">
            <v xml:space="preserve"> </v>
          </cell>
          <cell r="L1271">
            <v>80000</v>
          </cell>
          <cell r="M1271" t="str">
            <v xml:space="preserve"> </v>
          </cell>
          <cell r="N1271" t="str">
            <v xml:space="preserve"> </v>
          </cell>
        </row>
        <row r="1272">
          <cell r="J1272">
            <v>788000</v>
          </cell>
          <cell r="K1272" t="str">
            <v xml:space="preserve"> </v>
          </cell>
          <cell r="L1272">
            <v>38000</v>
          </cell>
          <cell r="M1272">
            <v>750000</v>
          </cell>
          <cell r="N1272">
            <v>750000</v>
          </cell>
        </row>
        <row r="1273">
          <cell r="J1273">
            <v>120000</v>
          </cell>
          <cell r="K1273" t="str">
            <v xml:space="preserve"> </v>
          </cell>
          <cell r="L1273" t="str">
            <v xml:space="preserve"> </v>
          </cell>
          <cell r="M1273">
            <v>120000</v>
          </cell>
          <cell r="N1273">
            <v>120000</v>
          </cell>
        </row>
        <row r="1274">
          <cell r="J1274">
            <v>40000</v>
          </cell>
          <cell r="K1274" t="str">
            <v xml:space="preserve"> </v>
          </cell>
          <cell r="L1274" t="str">
            <v xml:space="preserve"> </v>
          </cell>
          <cell r="M1274">
            <v>40000</v>
          </cell>
          <cell r="N1274">
            <v>40000</v>
          </cell>
        </row>
        <row r="1275">
          <cell r="J1275">
            <v>80000</v>
          </cell>
          <cell r="K1275" t="str">
            <v xml:space="preserve"> </v>
          </cell>
          <cell r="L1275" t="str">
            <v xml:space="preserve"> </v>
          </cell>
          <cell r="M1275">
            <v>80000</v>
          </cell>
          <cell r="N1275">
            <v>80000</v>
          </cell>
        </row>
        <row r="1276">
          <cell r="J1276">
            <v>40000</v>
          </cell>
          <cell r="K1276" t="str">
            <v xml:space="preserve"> </v>
          </cell>
          <cell r="L1276" t="str">
            <v xml:space="preserve"> </v>
          </cell>
          <cell r="M1276">
            <v>40000</v>
          </cell>
          <cell r="N1276">
            <v>40000</v>
          </cell>
        </row>
        <row r="1277">
          <cell r="J1277">
            <v>80000</v>
          </cell>
          <cell r="K1277" t="str">
            <v xml:space="preserve"> </v>
          </cell>
          <cell r="L1277" t="str">
            <v xml:space="preserve"> </v>
          </cell>
          <cell r="M1277">
            <v>80000</v>
          </cell>
          <cell r="N1277">
            <v>80000</v>
          </cell>
        </row>
        <row r="1278">
          <cell r="J1278">
            <v>56000</v>
          </cell>
          <cell r="K1278" t="str">
            <v xml:space="preserve"> </v>
          </cell>
          <cell r="L1278" t="str">
            <v xml:space="preserve"> </v>
          </cell>
          <cell r="M1278">
            <v>56000</v>
          </cell>
          <cell r="N1278">
            <v>56000</v>
          </cell>
        </row>
        <row r="1279">
          <cell r="J1279">
            <v>80000</v>
          </cell>
          <cell r="K1279" t="str">
            <v xml:space="preserve"> </v>
          </cell>
          <cell r="L1279" t="str">
            <v xml:space="preserve"> </v>
          </cell>
          <cell r="M1279">
            <v>80000</v>
          </cell>
          <cell r="N1279">
            <v>80000</v>
          </cell>
        </row>
        <row r="1280">
          <cell r="J1280">
            <v>48000</v>
          </cell>
          <cell r="K1280" t="str">
            <v xml:space="preserve"> </v>
          </cell>
          <cell r="L1280" t="str">
            <v xml:space="preserve"> </v>
          </cell>
          <cell r="M1280">
            <v>48000</v>
          </cell>
          <cell r="N1280">
            <v>48000</v>
          </cell>
        </row>
        <row r="1281">
          <cell r="J1281">
            <v>60000</v>
          </cell>
          <cell r="K1281" t="str">
            <v xml:space="preserve"> </v>
          </cell>
          <cell r="L1281" t="str">
            <v xml:space="preserve"> </v>
          </cell>
          <cell r="M1281">
            <v>60000</v>
          </cell>
          <cell r="N1281">
            <v>60000</v>
          </cell>
        </row>
        <row r="1282">
          <cell r="J1282">
            <v>64000</v>
          </cell>
          <cell r="K1282" t="str">
            <v xml:space="preserve"> </v>
          </cell>
          <cell r="L1282" t="str">
            <v xml:space="preserve"> </v>
          </cell>
          <cell r="M1282">
            <v>64000</v>
          </cell>
          <cell r="N1282">
            <v>64000</v>
          </cell>
        </row>
        <row r="1283">
          <cell r="J1283">
            <v>80000</v>
          </cell>
          <cell r="K1283" t="str">
            <v xml:space="preserve"> </v>
          </cell>
          <cell r="L1283" t="str">
            <v xml:space="preserve"> </v>
          </cell>
          <cell r="M1283">
            <v>80000</v>
          </cell>
          <cell r="N1283">
            <v>80000</v>
          </cell>
        </row>
        <row r="1284">
          <cell r="J1284">
            <v>88000</v>
          </cell>
          <cell r="K1284" t="str">
            <v xml:space="preserve"> </v>
          </cell>
          <cell r="L1284">
            <v>88000</v>
          </cell>
          <cell r="M1284" t="str">
            <v xml:space="preserve"> </v>
          </cell>
          <cell r="N1284" t="str">
            <v xml:space="preserve"> </v>
          </cell>
        </row>
        <row r="1285">
          <cell r="J1285">
            <v>56000</v>
          </cell>
          <cell r="K1285" t="str">
            <v xml:space="preserve"> </v>
          </cell>
          <cell r="L1285" t="str">
            <v xml:space="preserve"> </v>
          </cell>
          <cell r="M1285">
            <v>56000</v>
          </cell>
          <cell r="N1285">
            <v>56000</v>
          </cell>
        </row>
        <row r="1286">
          <cell r="J1286">
            <v>60000</v>
          </cell>
          <cell r="K1286" t="str">
            <v xml:space="preserve"> </v>
          </cell>
          <cell r="L1286" t="str">
            <v xml:space="preserve"> </v>
          </cell>
          <cell r="M1286">
            <v>60000</v>
          </cell>
          <cell r="N1286">
            <v>60000</v>
          </cell>
        </row>
        <row r="1287">
          <cell r="J1287">
            <v>48000</v>
          </cell>
          <cell r="K1287" t="str">
            <v xml:space="preserve"> </v>
          </cell>
          <cell r="L1287">
            <v>48000</v>
          </cell>
          <cell r="M1287" t="str">
            <v xml:space="preserve"> </v>
          </cell>
          <cell r="N1287" t="str">
            <v xml:space="preserve"> </v>
          </cell>
        </row>
        <row r="1288">
          <cell r="J1288">
            <v>56000</v>
          </cell>
          <cell r="K1288" t="str">
            <v xml:space="preserve"> </v>
          </cell>
          <cell r="L1288" t="str">
            <v xml:space="preserve"> </v>
          </cell>
          <cell r="M1288">
            <v>56000</v>
          </cell>
          <cell r="N1288">
            <v>56000</v>
          </cell>
        </row>
        <row r="1289">
          <cell r="J1289">
            <v>96000</v>
          </cell>
          <cell r="K1289" t="str">
            <v xml:space="preserve"> </v>
          </cell>
          <cell r="L1289" t="str">
            <v xml:space="preserve"> </v>
          </cell>
          <cell r="M1289">
            <v>96000</v>
          </cell>
          <cell r="N1289">
            <v>96000</v>
          </cell>
        </row>
        <row r="1290">
          <cell r="J1290">
            <v>96000</v>
          </cell>
          <cell r="K1290" t="str">
            <v xml:space="preserve"> </v>
          </cell>
          <cell r="L1290" t="str">
            <v xml:space="preserve"> </v>
          </cell>
          <cell r="M1290">
            <v>96000</v>
          </cell>
          <cell r="N1290">
            <v>96000</v>
          </cell>
        </row>
        <row r="1291">
          <cell r="J1291">
            <v>208000</v>
          </cell>
          <cell r="K1291" t="str">
            <v xml:space="preserve"> </v>
          </cell>
          <cell r="L1291" t="str">
            <v xml:space="preserve"> </v>
          </cell>
          <cell r="M1291">
            <v>208000</v>
          </cell>
          <cell r="N1291">
            <v>208000</v>
          </cell>
        </row>
        <row r="1292">
          <cell r="J1292">
            <v>40000</v>
          </cell>
          <cell r="K1292" t="str">
            <v xml:space="preserve"> </v>
          </cell>
          <cell r="L1292">
            <v>40000</v>
          </cell>
          <cell r="M1292" t="str">
            <v xml:space="preserve"> </v>
          </cell>
          <cell r="N1292" t="str">
            <v xml:space="preserve"> </v>
          </cell>
        </row>
        <row r="1293">
          <cell r="J1293">
            <v>80000</v>
          </cell>
          <cell r="K1293" t="str">
            <v xml:space="preserve"> </v>
          </cell>
          <cell r="L1293" t="str">
            <v xml:space="preserve"> </v>
          </cell>
          <cell r="M1293">
            <v>80000</v>
          </cell>
          <cell r="N1293">
            <v>80000</v>
          </cell>
        </row>
        <row r="1294">
          <cell r="J1294">
            <v>124000</v>
          </cell>
          <cell r="K1294" t="str">
            <v xml:space="preserve"> </v>
          </cell>
          <cell r="L1294" t="str">
            <v xml:space="preserve"> </v>
          </cell>
          <cell r="M1294">
            <v>124000</v>
          </cell>
          <cell r="N1294">
            <v>124000</v>
          </cell>
        </row>
        <row r="1295">
          <cell r="J1295">
            <v>32000</v>
          </cell>
          <cell r="K1295" t="str">
            <v xml:space="preserve"> </v>
          </cell>
          <cell r="L1295" t="str">
            <v xml:space="preserve"> </v>
          </cell>
          <cell r="M1295">
            <v>32000</v>
          </cell>
          <cell r="N1295">
            <v>32000</v>
          </cell>
        </row>
        <row r="1296">
          <cell r="J1296">
            <v>56000</v>
          </cell>
          <cell r="K1296" t="str">
            <v xml:space="preserve"> </v>
          </cell>
          <cell r="L1296" t="str">
            <v xml:space="preserve"> </v>
          </cell>
          <cell r="M1296">
            <v>56000</v>
          </cell>
          <cell r="N1296">
            <v>56000</v>
          </cell>
        </row>
        <row r="1297">
          <cell r="J1297">
            <v>124000</v>
          </cell>
          <cell r="K1297" t="str">
            <v xml:space="preserve"> </v>
          </cell>
          <cell r="L1297" t="str">
            <v xml:space="preserve"> </v>
          </cell>
          <cell r="M1297">
            <v>124000</v>
          </cell>
          <cell r="N1297">
            <v>124000</v>
          </cell>
        </row>
        <row r="1298">
          <cell r="J1298">
            <v>40000</v>
          </cell>
          <cell r="K1298" t="str">
            <v xml:space="preserve"> </v>
          </cell>
          <cell r="L1298" t="str">
            <v xml:space="preserve"> </v>
          </cell>
          <cell r="M1298">
            <v>40000</v>
          </cell>
          <cell r="N1298">
            <v>40000</v>
          </cell>
        </row>
        <row r="1299">
          <cell r="J1299">
            <v>40000</v>
          </cell>
          <cell r="K1299" t="str">
            <v xml:space="preserve"> </v>
          </cell>
          <cell r="L1299" t="str">
            <v xml:space="preserve"> </v>
          </cell>
          <cell r="M1299">
            <v>40000</v>
          </cell>
          <cell r="N1299">
            <v>40000</v>
          </cell>
        </row>
        <row r="1300">
          <cell r="J1300">
            <v>40000</v>
          </cell>
          <cell r="K1300" t="str">
            <v xml:space="preserve"> </v>
          </cell>
          <cell r="L1300" t="str">
            <v xml:space="preserve"> </v>
          </cell>
          <cell r="M1300">
            <v>40000</v>
          </cell>
          <cell r="N1300">
            <v>40000</v>
          </cell>
        </row>
        <row r="1301">
          <cell r="J1301">
            <v>200000</v>
          </cell>
          <cell r="K1301" t="str">
            <v xml:space="preserve"> </v>
          </cell>
          <cell r="L1301" t="str">
            <v xml:space="preserve"> </v>
          </cell>
          <cell r="M1301">
            <v>200000</v>
          </cell>
          <cell r="N1301">
            <v>200000</v>
          </cell>
        </row>
        <row r="1302">
          <cell r="J1302">
            <v>4840000</v>
          </cell>
          <cell r="K1302" t="str">
            <v xml:space="preserve"> </v>
          </cell>
          <cell r="L1302">
            <v>2198400</v>
          </cell>
          <cell r="M1302">
            <v>2641600</v>
          </cell>
          <cell r="N1302">
            <v>2641600</v>
          </cell>
        </row>
        <row r="1303">
          <cell r="J1303">
            <v>96000</v>
          </cell>
          <cell r="K1303" t="str">
            <v xml:space="preserve"> </v>
          </cell>
          <cell r="L1303" t="str">
            <v xml:space="preserve"> </v>
          </cell>
          <cell r="M1303">
            <v>96000</v>
          </cell>
          <cell r="N1303">
            <v>96000</v>
          </cell>
        </row>
        <row r="1304">
          <cell r="J1304">
            <v>40000</v>
          </cell>
          <cell r="K1304" t="str">
            <v xml:space="preserve"> </v>
          </cell>
          <cell r="L1304" t="str">
            <v xml:space="preserve"> </v>
          </cell>
          <cell r="M1304">
            <v>40000</v>
          </cell>
          <cell r="N1304">
            <v>40000</v>
          </cell>
        </row>
        <row r="1305">
          <cell r="J1305">
            <v>160000</v>
          </cell>
          <cell r="K1305" t="str">
            <v xml:space="preserve"> </v>
          </cell>
          <cell r="L1305">
            <v>19200</v>
          </cell>
          <cell r="M1305">
            <v>140800</v>
          </cell>
          <cell r="N1305">
            <v>140800</v>
          </cell>
        </row>
        <row r="1306">
          <cell r="J1306">
            <v>64000</v>
          </cell>
          <cell r="K1306" t="str">
            <v xml:space="preserve"> </v>
          </cell>
          <cell r="L1306" t="str">
            <v xml:space="preserve"> </v>
          </cell>
          <cell r="M1306">
            <v>64000</v>
          </cell>
          <cell r="N1306">
            <v>64000</v>
          </cell>
        </row>
        <row r="1307">
          <cell r="J1307">
            <v>64000</v>
          </cell>
          <cell r="K1307" t="str">
            <v xml:space="preserve"> </v>
          </cell>
          <cell r="L1307" t="str">
            <v xml:space="preserve"> </v>
          </cell>
          <cell r="M1307">
            <v>64000</v>
          </cell>
          <cell r="N1307">
            <v>64000</v>
          </cell>
        </row>
        <row r="1308">
          <cell r="J1308">
            <v>64000</v>
          </cell>
          <cell r="K1308" t="str">
            <v xml:space="preserve"> </v>
          </cell>
          <cell r="L1308" t="str">
            <v xml:space="preserve"> </v>
          </cell>
          <cell r="M1308">
            <v>64000</v>
          </cell>
          <cell r="N1308">
            <v>64000</v>
          </cell>
        </row>
        <row r="1309">
          <cell r="J1309">
            <v>64000</v>
          </cell>
          <cell r="K1309" t="str">
            <v xml:space="preserve"> </v>
          </cell>
          <cell r="L1309" t="str">
            <v xml:space="preserve"> </v>
          </cell>
          <cell r="M1309">
            <v>64000</v>
          </cell>
          <cell r="N1309">
            <v>64000</v>
          </cell>
        </row>
        <row r="1310">
          <cell r="J1310">
            <v>64000</v>
          </cell>
          <cell r="K1310" t="str">
            <v xml:space="preserve"> </v>
          </cell>
          <cell r="L1310" t="str">
            <v xml:space="preserve"> </v>
          </cell>
          <cell r="M1310">
            <v>64000</v>
          </cell>
          <cell r="N1310">
            <v>64000</v>
          </cell>
        </row>
        <row r="1311">
          <cell r="J1311">
            <v>80000</v>
          </cell>
          <cell r="K1311" t="str">
            <v xml:space="preserve"> </v>
          </cell>
          <cell r="L1311" t="str">
            <v xml:space="preserve"> </v>
          </cell>
          <cell r="M1311">
            <v>80000</v>
          </cell>
          <cell r="N1311">
            <v>80000</v>
          </cell>
        </row>
        <row r="1312">
          <cell r="J1312">
            <v>56000</v>
          </cell>
          <cell r="K1312" t="str">
            <v xml:space="preserve"> </v>
          </cell>
          <cell r="L1312" t="str">
            <v xml:space="preserve"> </v>
          </cell>
          <cell r="M1312">
            <v>56000</v>
          </cell>
          <cell r="N1312">
            <v>56000</v>
          </cell>
        </row>
        <row r="1313">
          <cell r="J1313">
            <v>88000</v>
          </cell>
          <cell r="K1313" t="str">
            <v xml:space="preserve"> </v>
          </cell>
          <cell r="L1313">
            <v>88000</v>
          </cell>
          <cell r="M1313" t="str">
            <v xml:space="preserve"> </v>
          </cell>
          <cell r="N1313" t="str">
            <v xml:space="preserve"> </v>
          </cell>
        </row>
        <row r="1314">
          <cell r="J1314">
            <v>332000</v>
          </cell>
          <cell r="K1314" t="str">
            <v xml:space="preserve"> </v>
          </cell>
          <cell r="L1314" t="str">
            <v xml:space="preserve"> </v>
          </cell>
          <cell r="M1314">
            <v>332000</v>
          </cell>
          <cell r="N1314">
            <v>332000</v>
          </cell>
        </row>
        <row r="1315">
          <cell r="J1315">
            <v>40000</v>
          </cell>
          <cell r="K1315" t="str">
            <v xml:space="preserve"> </v>
          </cell>
          <cell r="L1315" t="str">
            <v xml:space="preserve"> </v>
          </cell>
          <cell r="M1315">
            <v>40000</v>
          </cell>
          <cell r="N1315">
            <v>40000</v>
          </cell>
        </row>
        <row r="1316">
          <cell r="J1316">
            <v>64000</v>
          </cell>
          <cell r="K1316" t="str">
            <v xml:space="preserve"> </v>
          </cell>
          <cell r="L1316">
            <v>64000</v>
          </cell>
          <cell r="M1316" t="str">
            <v xml:space="preserve"> </v>
          </cell>
          <cell r="N1316" t="str">
            <v xml:space="preserve"> </v>
          </cell>
        </row>
        <row r="1317">
          <cell r="J1317">
            <v>140000</v>
          </cell>
          <cell r="K1317" t="str">
            <v xml:space="preserve"> </v>
          </cell>
          <cell r="L1317" t="str">
            <v xml:space="preserve"> </v>
          </cell>
          <cell r="M1317">
            <v>140000</v>
          </cell>
          <cell r="N1317">
            <v>140000</v>
          </cell>
        </row>
        <row r="1318">
          <cell r="J1318">
            <v>40000</v>
          </cell>
          <cell r="K1318" t="str">
            <v xml:space="preserve"> </v>
          </cell>
          <cell r="L1318" t="str">
            <v xml:space="preserve"> </v>
          </cell>
          <cell r="M1318">
            <v>40000</v>
          </cell>
          <cell r="N1318">
            <v>40000</v>
          </cell>
        </row>
        <row r="1319">
          <cell r="J1319">
            <v>40000</v>
          </cell>
          <cell r="K1319" t="str">
            <v xml:space="preserve"> </v>
          </cell>
          <cell r="L1319">
            <v>40000</v>
          </cell>
          <cell r="M1319" t="str">
            <v xml:space="preserve"> </v>
          </cell>
          <cell r="N1319" t="str">
            <v xml:space="preserve"> </v>
          </cell>
        </row>
        <row r="1320">
          <cell r="J1320">
            <v>64000</v>
          </cell>
          <cell r="K1320" t="str">
            <v xml:space="preserve"> </v>
          </cell>
          <cell r="L1320" t="str">
            <v xml:space="preserve"> </v>
          </cell>
          <cell r="M1320">
            <v>64000</v>
          </cell>
          <cell r="N1320">
            <v>64000</v>
          </cell>
        </row>
        <row r="1321">
          <cell r="J1321">
            <v>64000</v>
          </cell>
          <cell r="K1321" t="str">
            <v xml:space="preserve"> </v>
          </cell>
          <cell r="L1321" t="str">
            <v xml:space="preserve"> </v>
          </cell>
          <cell r="M1321">
            <v>64000</v>
          </cell>
          <cell r="N1321">
            <v>64000</v>
          </cell>
        </row>
        <row r="1322">
          <cell r="J1322">
            <v>64000</v>
          </cell>
          <cell r="K1322" t="str">
            <v xml:space="preserve"> </v>
          </cell>
          <cell r="L1322" t="str">
            <v xml:space="preserve"> </v>
          </cell>
          <cell r="M1322">
            <v>64000</v>
          </cell>
          <cell r="N1322">
            <v>64000</v>
          </cell>
        </row>
        <row r="1323">
          <cell r="J1323">
            <v>64000</v>
          </cell>
          <cell r="K1323" t="str">
            <v xml:space="preserve"> </v>
          </cell>
          <cell r="L1323" t="str">
            <v xml:space="preserve"> </v>
          </cell>
          <cell r="M1323">
            <v>64000</v>
          </cell>
          <cell r="N1323">
            <v>64000</v>
          </cell>
        </row>
        <row r="1324">
          <cell r="J1324">
            <v>64000</v>
          </cell>
          <cell r="K1324" t="str">
            <v xml:space="preserve"> </v>
          </cell>
          <cell r="L1324" t="str">
            <v xml:space="preserve"> </v>
          </cell>
          <cell r="M1324">
            <v>64000</v>
          </cell>
          <cell r="N1324">
            <v>64000</v>
          </cell>
        </row>
        <row r="1325">
          <cell r="J1325">
            <v>64000</v>
          </cell>
          <cell r="K1325" t="str">
            <v xml:space="preserve"> </v>
          </cell>
          <cell r="L1325" t="str">
            <v xml:space="preserve"> </v>
          </cell>
          <cell r="M1325">
            <v>64000</v>
          </cell>
          <cell r="N1325">
            <v>64000</v>
          </cell>
        </row>
        <row r="1326">
          <cell r="J1326">
            <v>72000</v>
          </cell>
          <cell r="K1326" t="str">
            <v xml:space="preserve"> </v>
          </cell>
          <cell r="L1326" t="str">
            <v xml:space="preserve"> </v>
          </cell>
          <cell r="M1326">
            <v>72000</v>
          </cell>
          <cell r="N1326">
            <v>72000</v>
          </cell>
        </row>
        <row r="1327">
          <cell r="J1327">
            <v>64000</v>
          </cell>
          <cell r="K1327" t="str">
            <v xml:space="preserve"> </v>
          </cell>
          <cell r="L1327" t="str">
            <v xml:space="preserve"> </v>
          </cell>
          <cell r="M1327">
            <v>64000</v>
          </cell>
          <cell r="N1327">
            <v>64000</v>
          </cell>
        </row>
        <row r="1328">
          <cell r="J1328">
            <v>64000</v>
          </cell>
          <cell r="K1328" t="str">
            <v xml:space="preserve"> </v>
          </cell>
          <cell r="L1328" t="str">
            <v xml:space="preserve"> </v>
          </cell>
          <cell r="M1328">
            <v>64000</v>
          </cell>
          <cell r="N1328">
            <v>64000</v>
          </cell>
        </row>
        <row r="1329">
          <cell r="J1329">
            <v>120000</v>
          </cell>
          <cell r="K1329" t="str">
            <v xml:space="preserve"> </v>
          </cell>
          <cell r="L1329" t="str">
            <v xml:space="preserve"> </v>
          </cell>
          <cell r="M1329">
            <v>120000</v>
          </cell>
          <cell r="N1329">
            <v>120000</v>
          </cell>
        </row>
        <row r="1330">
          <cell r="J1330">
            <v>64000</v>
          </cell>
          <cell r="K1330" t="str">
            <v xml:space="preserve"> </v>
          </cell>
          <cell r="L1330" t="str">
            <v xml:space="preserve"> </v>
          </cell>
          <cell r="M1330">
            <v>64000</v>
          </cell>
          <cell r="N1330">
            <v>64000</v>
          </cell>
        </row>
        <row r="1331">
          <cell r="J1331">
            <v>80000</v>
          </cell>
          <cell r="K1331" t="str">
            <v xml:space="preserve"> </v>
          </cell>
          <cell r="L1331" t="str">
            <v xml:space="preserve"> </v>
          </cell>
          <cell r="M1331">
            <v>80000</v>
          </cell>
          <cell r="N1331">
            <v>80000</v>
          </cell>
        </row>
        <row r="1332">
          <cell r="J1332">
            <v>64000</v>
          </cell>
          <cell r="K1332" t="str">
            <v xml:space="preserve"> </v>
          </cell>
          <cell r="L1332" t="str">
            <v xml:space="preserve"> </v>
          </cell>
          <cell r="M1332">
            <v>64000</v>
          </cell>
          <cell r="N1332">
            <v>64000</v>
          </cell>
        </row>
        <row r="1333">
          <cell r="J1333">
            <v>40000</v>
          </cell>
          <cell r="K1333" t="str">
            <v xml:space="preserve"> </v>
          </cell>
          <cell r="L1333" t="str">
            <v xml:space="preserve"> </v>
          </cell>
          <cell r="M1333">
            <v>40000</v>
          </cell>
          <cell r="N1333">
            <v>40000</v>
          </cell>
        </row>
        <row r="1334">
          <cell r="J1334">
            <v>56000</v>
          </cell>
          <cell r="K1334" t="str">
            <v xml:space="preserve"> </v>
          </cell>
          <cell r="L1334">
            <v>56000</v>
          </cell>
          <cell r="M1334" t="str">
            <v xml:space="preserve"> </v>
          </cell>
          <cell r="N1334" t="str">
            <v xml:space="preserve"> </v>
          </cell>
        </row>
        <row r="1335">
          <cell r="J1335">
            <v>48000</v>
          </cell>
          <cell r="K1335" t="str">
            <v xml:space="preserve"> </v>
          </cell>
          <cell r="L1335" t="str">
            <v xml:space="preserve"> </v>
          </cell>
          <cell r="M1335">
            <v>48000</v>
          </cell>
          <cell r="N1335">
            <v>48000</v>
          </cell>
        </row>
        <row r="1336">
          <cell r="J1336">
            <v>40000</v>
          </cell>
          <cell r="K1336" t="str">
            <v xml:space="preserve"> </v>
          </cell>
          <cell r="L1336" t="str">
            <v xml:space="preserve"> </v>
          </cell>
          <cell r="M1336">
            <v>40000</v>
          </cell>
          <cell r="N1336">
            <v>40000</v>
          </cell>
        </row>
        <row r="1337">
          <cell r="J1337">
            <v>40000</v>
          </cell>
          <cell r="K1337" t="str">
            <v xml:space="preserve"> </v>
          </cell>
          <cell r="L1337" t="str">
            <v xml:space="preserve"> </v>
          </cell>
          <cell r="M1337">
            <v>40000</v>
          </cell>
          <cell r="N1337">
            <v>40000</v>
          </cell>
        </row>
        <row r="1338">
          <cell r="J1338">
            <v>40000</v>
          </cell>
          <cell r="K1338" t="str">
            <v xml:space="preserve"> </v>
          </cell>
          <cell r="L1338" t="str">
            <v xml:space="preserve"> </v>
          </cell>
          <cell r="M1338">
            <v>40000</v>
          </cell>
          <cell r="N1338">
            <v>40000</v>
          </cell>
        </row>
        <row r="1339">
          <cell r="J1339">
            <v>40000</v>
          </cell>
          <cell r="K1339" t="str">
            <v xml:space="preserve"> </v>
          </cell>
          <cell r="L1339" t="str">
            <v xml:space="preserve"> </v>
          </cell>
          <cell r="M1339">
            <v>40000</v>
          </cell>
          <cell r="N1339">
            <v>40000</v>
          </cell>
        </row>
        <row r="1340">
          <cell r="J1340">
            <v>40000</v>
          </cell>
          <cell r="K1340" t="str">
            <v xml:space="preserve"> </v>
          </cell>
          <cell r="L1340" t="str">
            <v xml:space="preserve"> </v>
          </cell>
          <cell r="M1340">
            <v>40000</v>
          </cell>
          <cell r="N1340">
            <v>40000</v>
          </cell>
        </row>
        <row r="1341">
          <cell r="J1341">
            <v>40000</v>
          </cell>
          <cell r="K1341" t="str">
            <v xml:space="preserve"> </v>
          </cell>
          <cell r="L1341" t="str">
            <v xml:space="preserve"> </v>
          </cell>
          <cell r="M1341">
            <v>40000</v>
          </cell>
          <cell r="N1341">
            <v>40000</v>
          </cell>
        </row>
        <row r="1342">
          <cell r="J1342">
            <v>40000</v>
          </cell>
          <cell r="K1342" t="str">
            <v xml:space="preserve"> </v>
          </cell>
          <cell r="L1342" t="str">
            <v xml:space="preserve"> </v>
          </cell>
          <cell r="M1342">
            <v>40000</v>
          </cell>
          <cell r="N1342">
            <v>40000</v>
          </cell>
        </row>
        <row r="1343">
          <cell r="J1343">
            <v>40000</v>
          </cell>
          <cell r="K1343" t="str">
            <v xml:space="preserve"> </v>
          </cell>
          <cell r="L1343" t="str">
            <v xml:space="preserve"> </v>
          </cell>
          <cell r="M1343">
            <v>40000</v>
          </cell>
          <cell r="N1343">
            <v>40000</v>
          </cell>
        </row>
        <row r="1344">
          <cell r="J1344">
            <v>72000</v>
          </cell>
          <cell r="K1344" t="str">
            <v xml:space="preserve"> </v>
          </cell>
          <cell r="L1344" t="str">
            <v xml:space="preserve"> </v>
          </cell>
          <cell r="M1344">
            <v>72000</v>
          </cell>
          <cell r="N1344">
            <v>72000</v>
          </cell>
        </row>
        <row r="1345">
          <cell r="J1345">
            <v>72000</v>
          </cell>
          <cell r="K1345" t="str">
            <v xml:space="preserve"> </v>
          </cell>
          <cell r="L1345" t="str">
            <v xml:space="preserve"> </v>
          </cell>
          <cell r="M1345">
            <v>72000</v>
          </cell>
          <cell r="N1345">
            <v>72000</v>
          </cell>
        </row>
        <row r="1346">
          <cell r="J1346">
            <v>48000</v>
          </cell>
          <cell r="K1346" t="str">
            <v xml:space="preserve"> </v>
          </cell>
          <cell r="L1346" t="str">
            <v xml:space="preserve"> </v>
          </cell>
          <cell r="M1346">
            <v>48000</v>
          </cell>
          <cell r="N1346">
            <v>48000</v>
          </cell>
        </row>
        <row r="1347">
          <cell r="J1347">
            <v>48000</v>
          </cell>
          <cell r="K1347" t="str">
            <v xml:space="preserve"> </v>
          </cell>
          <cell r="L1347" t="str">
            <v xml:space="preserve"> </v>
          </cell>
          <cell r="M1347">
            <v>48000</v>
          </cell>
          <cell r="N1347">
            <v>48000</v>
          </cell>
        </row>
        <row r="1348">
          <cell r="J1348">
            <v>80000</v>
          </cell>
          <cell r="K1348" t="str">
            <v xml:space="preserve"> </v>
          </cell>
          <cell r="L1348" t="str">
            <v xml:space="preserve"> </v>
          </cell>
          <cell r="M1348">
            <v>80000</v>
          </cell>
          <cell r="N1348">
            <v>80000</v>
          </cell>
        </row>
        <row r="1349">
          <cell r="J1349">
            <v>72000</v>
          </cell>
          <cell r="K1349" t="str">
            <v xml:space="preserve"> </v>
          </cell>
          <cell r="L1349" t="str">
            <v xml:space="preserve"> </v>
          </cell>
          <cell r="M1349">
            <v>72000</v>
          </cell>
          <cell r="N1349">
            <v>72000</v>
          </cell>
        </row>
        <row r="1350">
          <cell r="J1350">
            <v>48000</v>
          </cell>
          <cell r="K1350" t="str">
            <v xml:space="preserve"> </v>
          </cell>
          <cell r="L1350" t="str">
            <v xml:space="preserve"> </v>
          </cell>
          <cell r="M1350">
            <v>48000</v>
          </cell>
          <cell r="N1350">
            <v>48000</v>
          </cell>
        </row>
        <row r="1351">
          <cell r="J1351">
            <v>32000</v>
          </cell>
          <cell r="K1351" t="str">
            <v xml:space="preserve"> </v>
          </cell>
          <cell r="L1351" t="str">
            <v xml:space="preserve"> </v>
          </cell>
          <cell r="M1351">
            <v>32000</v>
          </cell>
          <cell r="N1351">
            <v>32000</v>
          </cell>
        </row>
        <row r="1352">
          <cell r="J1352">
            <v>32000</v>
          </cell>
          <cell r="K1352" t="str">
            <v xml:space="preserve"> </v>
          </cell>
          <cell r="L1352" t="str">
            <v xml:space="preserve"> </v>
          </cell>
          <cell r="M1352">
            <v>32000</v>
          </cell>
          <cell r="N1352">
            <v>32000</v>
          </cell>
        </row>
        <row r="1353">
          <cell r="J1353">
            <v>32000</v>
          </cell>
          <cell r="K1353" t="str">
            <v xml:space="preserve"> </v>
          </cell>
          <cell r="L1353" t="str">
            <v xml:space="preserve"> </v>
          </cell>
          <cell r="M1353">
            <v>32000</v>
          </cell>
          <cell r="N1353">
            <v>32000</v>
          </cell>
        </row>
        <row r="1354">
          <cell r="J1354">
            <v>68000</v>
          </cell>
          <cell r="K1354" t="str">
            <v xml:space="preserve"> </v>
          </cell>
          <cell r="L1354" t="str">
            <v xml:space="preserve"> </v>
          </cell>
          <cell r="M1354">
            <v>68000</v>
          </cell>
          <cell r="N1354">
            <v>68000</v>
          </cell>
        </row>
        <row r="1355">
          <cell r="J1355">
            <v>64000</v>
          </cell>
          <cell r="K1355" t="str">
            <v xml:space="preserve"> </v>
          </cell>
          <cell r="L1355" t="str">
            <v xml:space="preserve"> </v>
          </cell>
          <cell r="M1355">
            <v>64000</v>
          </cell>
          <cell r="N1355">
            <v>64000</v>
          </cell>
        </row>
        <row r="1356">
          <cell r="J1356">
            <v>56000</v>
          </cell>
          <cell r="K1356" t="str">
            <v xml:space="preserve"> </v>
          </cell>
          <cell r="L1356" t="str">
            <v xml:space="preserve"> </v>
          </cell>
          <cell r="M1356">
            <v>56000</v>
          </cell>
          <cell r="N1356">
            <v>56000</v>
          </cell>
        </row>
        <row r="1357">
          <cell r="J1357">
            <v>400000</v>
          </cell>
          <cell r="K1357" t="str">
            <v xml:space="preserve"> </v>
          </cell>
          <cell r="L1357" t="str">
            <v xml:space="preserve"> </v>
          </cell>
          <cell r="M1357">
            <v>400000</v>
          </cell>
          <cell r="N1357">
            <v>400000</v>
          </cell>
        </row>
        <row r="1358">
          <cell r="J1358">
            <v>24000</v>
          </cell>
          <cell r="K1358" t="str">
            <v xml:space="preserve"> </v>
          </cell>
          <cell r="L1358">
            <v>24000</v>
          </cell>
          <cell r="M1358" t="str">
            <v xml:space="preserve"> </v>
          </cell>
          <cell r="N1358" t="str">
            <v xml:space="preserve"> </v>
          </cell>
        </row>
        <row r="1359">
          <cell r="J1359">
            <v>48000</v>
          </cell>
          <cell r="K1359" t="str">
            <v xml:space="preserve"> </v>
          </cell>
          <cell r="L1359" t="str">
            <v xml:space="preserve"> </v>
          </cell>
          <cell r="M1359">
            <v>48000</v>
          </cell>
          <cell r="N1359">
            <v>48000</v>
          </cell>
        </row>
        <row r="1360">
          <cell r="J1360">
            <v>64000</v>
          </cell>
          <cell r="K1360" t="str">
            <v xml:space="preserve"> </v>
          </cell>
          <cell r="L1360" t="str">
            <v xml:space="preserve"> </v>
          </cell>
          <cell r="M1360">
            <v>64000</v>
          </cell>
          <cell r="N1360">
            <v>64000</v>
          </cell>
        </row>
        <row r="1361">
          <cell r="J1361">
            <v>48000</v>
          </cell>
          <cell r="K1361" t="str">
            <v xml:space="preserve"> </v>
          </cell>
          <cell r="L1361" t="str">
            <v xml:space="preserve"> </v>
          </cell>
          <cell r="M1361">
            <v>48000</v>
          </cell>
          <cell r="N1361">
            <v>48000</v>
          </cell>
        </row>
        <row r="1362">
          <cell r="J1362">
            <v>48000</v>
          </cell>
          <cell r="K1362" t="str">
            <v xml:space="preserve"> </v>
          </cell>
          <cell r="L1362" t="str">
            <v xml:space="preserve"> </v>
          </cell>
          <cell r="M1362">
            <v>48000</v>
          </cell>
          <cell r="N1362">
            <v>48000</v>
          </cell>
        </row>
        <row r="1363">
          <cell r="J1363">
            <v>48000</v>
          </cell>
          <cell r="K1363" t="str">
            <v xml:space="preserve"> </v>
          </cell>
          <cell r="L1363" t="str">
            <v xml:space="preserve"> </v>
          </cell>
          <cell r="M1363">
            <v>48000</v>
          </cell>
          <cell r="N1363">
            <v>48000</v>
          </cell>
        </row>
        <row r="1364">
          <cell r="J1364">
            <v>84000</v>
          </cell>
          <cell r="K1364" t="str">
            <v xml:space="preserve"> </v>
          </cell>
          <cell r="L1364" t="str">
            <v xml:space="preserve"> </v>
          </cell>
          <cell r="M1364">
            <v>84000</v>
          </cell>
          <cell r="N1364">
            <v>84000</v>
          </cell>
        </row>
        <row r="1365">
          <cell r="J1365">
            <v>104000</v>
          </cell>
          <cell r="K1365" t="str">
            <v xml:space="preserve"> </v>
          </cell>
          <cell r="L1365">
            <v>64000</v>
          </cell>
          <cell r="M1365">
            <v>40000</v>
          </cell>
          <cell r="N1365">
            <v>40000</v>
          </cell>
        </row>
        <row r="1366">
          <cell r="J1366">
            <v>64000</v>
          </cell>
          <cell r="K1366" t="str">
            <v xml:space="preserve"> </v>
          </cell>
          <cell r="L1366" t="str">
            <v xml:space="preserve"> </v>
          </cell>
          <cell r="M1366">
            <v>64000</v>
          </cell>
          <cell r="N1366">
            <v>64000</v>
          </cell>
        </row>
        <row r="1367">
          <cell r="J1367">
            <v>64000</v>
          </cell>
          <cell r="K1367" t="str">
            <v xml:space="preserve"> </v>
          </cell>
          <cell r="L1367" t="str">
            <v xml:space="preserve"> </v>
          </cell>
          <cell r="M1367">
            <v>64000</v>
          </cell>
          <cell r="N1367">
            <v>64000</v>
          </cell>
        </row>
        <row r="1368">
          <cell r="J1368">
            <v>40000</v>
          </cell>
          <cell r="K1368" t="str">
            <v xml:space="preserve"> </v>
          </cell>
          <cell r="L1368" t="str">
            <v xml:space="preserve"> </v>
          </cell>
          <cell r="M1368">
            <v>40000</v>
          </cell>
          <cell r="N1368">
            <v>40000</v>
          </cell>
        </row>
        <row r="1369">
          <cell r="J1369">
            <v>40000</v>
          </cell>
          <cell r="K1369" t="str">
            <v xml:space="preserve"> </v>
          </cell>
          <cell r="L1369" t="str">
            <v xml:space="preserve"> </v>
          </cell>
          <cell r="M1369">
            <v>40000</v>
          </cell>
          <cell r="N1369">
            <v>40000</v>
          </cell>
        </row>
        <row r="1370">
          <cell r="J1370">
            <v>40000</v>
          </cell>
          <cell r="K1370" t="str">
            <v xml:space="preserve"> </v>
          </cell>
          <cell r="L1370" t="str">
            <v xml:space="preserve"> </v>
          </cell>
          <cell r="M1370">
            <v>40000</v>
          </cell>
          <cell r="N1370">
            <v>40000</v>
          </cell>
        </row>
        <row r="1371">
          <cell r="J1371">
            <v>40000</v>
          </cell>
          <cell r="K1371" t="str">
            <v xml:space="preserve"> </v>
          </cell>
          <cell r="L1371" t="str">
            <v xml:space="preserve"> </v>
          </cell>
          <cell r="M1371">
            <v>40000</v>
          </cell>
          <cell r="N1371">
            <v>40000</v>
          </cell>
        </row>
        <row r="1372">
          <cell r="J1372">
            <v>64000</v>
          </cell>
          <cell r="K1372" t="str">
            <v xml:space="preserve"> </v>
          </cell>
          <cell r="L1372" t="str">
            <v xml:space="preserve"> </v>
          </cell>
          <cell r="M1372">
            <v>64000</v>
          </cell>
          <cell r="N1372">
            <v>64000</v>
          </cell>
        </row>
        <row r="1373">
          <cell r="J1373">
            <v>40000</v>
          </cell>
          <cell r="K1373" t="str">
            <v xml:space="preserve"> </v>
          </cell>
          <cell r="L1373" t="str">
            <v xml:space="preserve"> </v>
          </cell>
          <cell r="M1373">
            <v>40000</v>
          </cell>
          <cell r="N1373">
            <v>40000</v>
          </cell>
        </row>
        <row r="1374">
          <cell r="J1374">
            <v>64000</v>
          </cell>
          <cell r="K1374" t="str">
            <v xml:space="preserve"> </v>
          </cell>
          <cell r="L1374" t="str">
            <v xml:space="preserve"> </v>
          </cell>
          <cell r="M1374">
            <v>64000</v>
          </cell>
          <cell r="N1374">
            <v>64000</v>
          </cell>
        </row>
        <row r="1375">
          <cell r="J1375">
            <v>64000</v>
          </cell>
          <cell r="K1375" t="str">
            <v xml:space="preserve"> </v>
          </cell>
          <cell r="L1375" t="str">
            <v xml:space="preserve"> </v>
          </cell>
          <cell r="M1375">
            <v>64000</v>
          </cell>
          <cell r="N1375">
            <v>64000</v>
          </cell>
        </row>
        <row r="1376">
          <cell r="J1376">
            <v>40000</v>
          </cell>
          <cell r="K1376" t="str">
            <v xml:space="preserve"> </v>
          </cell>
          <cell r="L1376" t="str">
            <v xml:space="preserve"> </v>
          </cell>
          <cell r="M1376">
            <v>40000</v>
          </cell>
          <cell r="N1376">
            <v>40000</v>
          </cell>
        </row>
        <row r="1377">
          <cell r="J1377">
            <v>40000</v>
          </cell>
          <cell r="K1377" t="str">
            <v xml:space="preserve"> </v>
          </cell>
          <cell r="L1377" t="str">
            <v xml:space="preserve"> </v>
          </cell>
          <cell r="M1377">
            <v>40000</v>
          </cell>
          <cell r="N1377">
            <v>40000</v>
          </cell>
        </row>
        <row r="1378">
          <cell r="J1378">
            <v>20000</v>
          </cell>
          <cell r="K1378" t="str">
            <v xml:space="preserve"> </v>
          </cell>
          <cell r="L1378" t="str">
            <v xml:space="preserve"> </v>
          </cell>
          <cell r="M1378">
            <v>20000</v>
          </cell>
          <cell r="N1378">
            <v>20000</v>
          </cell>
        </row>
        <row r="1379">
          <cell r="J1379">
            <v>40000</v>
          </cell>
          <cell r="K1379" t="str">
            <v xml:space="preserve"> </v>
          </cell>
          <cell r="L1379" t="str">
            <v xml:space="preserve"> </v>
          </cell>
          <cell r="M1379">
            <v>40000</v>
          </cell>
          <cell r="N1379">
            <v>40000</v>
          </cell>
        </row>
        <row r="1380">
          <cell r="J1380">
            <v>20000</v>
          </cell>
          <cell r="K1380" t="str">
            <v xml:space="preserve"> </v>
          </cell>
          <cell r="L1380" t="str">
            <v xml:space="preserve"> </v>
          </cell>
          <cell r="M1380">
            <v>20000</v>
          </cell>
          <cell r="N1380">
            <v>20000</v>
          </cell>
        </row>
        <row r="1381">
          <cell r="J1381">
            <v>40000</v>
          </cell>
          <cell r="K1381" t="str">
            <v xml:space="preserve"> </v>
          </cell>
          <cell r="L1381" t="str">
            <v xml:space="preserve"> </v>
          </cell>
          <cell r="M1381">
            <v>40000</v>
          </cell>
          <cell r="N1381">
            <v>40000</v>
          </cell>
        </row>
        <row r="1382">
          <cell r="J1382">
            <v>40000</v>
          </cell>
          <cell r="K1382" t="str">
            <v xml:space="preserve"> </v>
          </cell>
          <cell r="L1382" t="str">
            <v xml:space="preserve"> </v>
          </cell>
          <cell r="M1382">
            <v>40000</v>
          </cell>
          <cell r="N1382">
            <v>40000</v>
          </cell>
        </row>
        <row r="1383">
          <cell r="J1383">
            <v>40000</v>
          </cell>
          <cell r="K1383" t="str">
            <v xml:space="preserve"> </v>
          </cell>
          <cell r="L1383" t="str">
            <v xml:space="preserve"> </v>
          </cell>
          <cell r="M1383">
            <v>40000</v>
          </cell>
          <cell r="N1383">
            <v>40000</v>
          </cell>
        </row>
        <row r="1384">
          <cell r="J1384">
            <v>40000</v>
          </cell>
          <cell r="K1384" t="str">
            <v xml:space="preserve"> </v>
          </cell>
          <cell r="L1384" t="str">
            <v xml:space="preserve"> </v>
          </cell>
          <cell r="M1384">
            <v>40000</v>
          </cell>
          <cell r="N1384">
            <v>40000</v>
          </cell>
        </row>
        <row r="1385">
          <cell r="J1385">
            <v>40000</v>
          </cell>
          <cell r="K1385" t="str">
            <v xml:space="preserve"> </v>
          </cell>
          <cell r="L1385" t="str">
            <v xml:space="preserve"> </v>
          </cell>
          <cell r="M1385">
            <v>40000</v>
          </cell>
          <cell r="N1385">
            <v>40000</v>
          </cell>
        </row>
        <row r="1386">
          <cell r="J1386">
            <v>168000</v>
          </cell>
          <cell r="K1386" t="str">
            <v xml:space="preserve"> </v>
          </cell>
          <cell r="L1386" t="str">
            <v xml:space="preserve"> </v>
          </cell>
          <cell r="M1386">
            <v>168000</v>
          </cell>
          <cell r="N1386">
            <v>168000</v>
          </cell>
        </row>
        <row r="1387">
          <cell r="J1387">
            <v>1200000</v>
          </cell>
          <cell r="K1387" t="str">
            <v xml:space="preserve"> </v>
          </cell>
          <cell r="L1387" t="str">
            <v xml:space="preserve"> </v>
          </cell>
          <cell r="M1387">
            <v>1200000</v>
          </cell>
          <cell r="N1387">
            <v>1200000</v>
          </cell>
        </row>
        <row r="1388">
          <cell r="J1388">
            <v>40000</v>
          </cell>
          <cell r="K1388" t="str">
            <v xml:space="preserve"> </v>
          </cell>
          <cell r="L1388" t="str">
            <v xml:space="preserve"> </v>
          </cell>
          <cell r="M1388">
            <v>40000</v>
          </cell>
          <cell r="N1388">
            <v>40000</v>
          </cell>
        </row>
        <row r="1389">
          <cell r="J1389">
            <v>24000</v>
          </cell>
          <cell r="K1389" t="str">
            <v xml:space="preserve"> </v>
          </cell>
          <cell r="L1389" t="str">
            <v xml:space="preserve"> </v>
          </cell>
          <cell r="M1389">
            <v>24000</v>
          </cell>
          <cell r="N1389">
            <v>24000</v>
          </cell>
        </row>
        <row r="1390">
          <cell r="J1390">
            <v>80000</v>
          </cell>
          <cell r="K1390" t="str">
            <v xml:space="preserve"> </v>
          </cell>
          <cell r="L1390" t="str">
            <v xml:space="preserve"> </v>
          </cell>
          <cell r="M1390">
            <v>80000</v>
          </cell>
          <cell r="N1390">
            <v>80000</v>
          </cell>
        </row>
        <row r="1391">
          <cell r="J1391">
            <v>24000</v>
          </cell>
          <cell r="K1391" t="str">
            <v xml:space="preserve"> </v>
          </cell>
          <cell r="L1391" t="str">
            <v xml:space="preserve"> </v>
          </cell>
          <cell r="M1391">
            <v>24000</v>
          </cell>
          <cell r="N1391">
            <v>24000</v>
          </cell>
        </row>
        <row r="1392">
          <cell r="J1392">
            <v>96000</v>
          </cell>
          <cell r="K1392" t="str">
            <v xml:space="preserve"> </v>
          </cell>
          <cell r="L1392" t="str">
            <v xml:space="preserve"> </v>
          </cell>
          <cell r="M1392">
            <v>96000</v>
          </cell>
          <cell r="N1392">
            <v>96000</v>
          </cell>
        </row>
        <row r="1393">
          <cell r="J1393">
            <v>48000</v>
          </cell>
          <cell r="K1393" t="str">
            <v xml:space="preserve"> </v>
          </cell>
          <cell r="L1393" t="str">
            <v xml:space="preserve"> </v>
          </cell>
          <cell r="M1393">
            <v>48000</v>
          </cell>
          <cell r="N1393">
            <v>48000</v>
          </cell>
        </row>
        <row r="1394">
          <cell r="J1394">
            <v>72000</v>
          </cell>
          <cell r="K1394" t="str">
            <v xml:space="preserve"> </v>
          </cell>
          <cell r="L1394">
            <v>72000</v>
          </cell>
          <cell r="M1394" t="str">
            <v xml:space="preserve"> </v>
          </cell>
          <cell r="N1394" t="str">
            <v xml:space="preserve"> </v>
          </cell>
        </row>
        <row r="1395">
          <cell r="J1395">
            <v>80000</v>
          </cell>
          <cell r="K1395" t="str">
            <v xml:space="preserve"> </v>
          </cell>
          <cell r="L1395" t="str">
            <v xml:space="preserve"> </v>
          </cell>
          <cell r="M1395">
            <v>80000</v>
          </cell>
          <cell r="N1395">
            <v>80000</v>
          </cell>
        </row>
        <row r="1396">
          <cell r="J1396">
            <v>40000</v>
          </cell>
          <cell r="K1396" t="str">
            <v xml:space="preserve"> </v>
          </cell>
          <cell r="L1396">
            <v>40000</v>
          </cell>
          <cell r="M1396" t="str">
            <v xml:space="preserve"> </v>
          </cell>
          <cell r="N1396" t="str">
            <v xml:space="preserve"> </v>
          </cell>
        </row>
        <row r="1397">
          <cell r="J1397">
            <v>48000</v>
          </cell>
          <cell r="K1397" t="str">
            <v xml:space="preserve"> </v>
          </cell>
          <cell r="L1397" t="str">
            <v xml:space="preserve"> </v>
          </cell>
          <cell r="M1397">
            <v>48000</v>
          </cell>
          <cell r="N1397">
            <v>48000</v>
          </cell>
        </row>
        <row r="1398">
          <cell r="J1398">
            <v>40000</v>
          </cell>
          <cell r="K1398" t="str">
            <v xml:space="preserve"> </v>
          </cell>
          <cell r="L1398">
            <v>40000</v>
          </cell>
          <cell r="M1398" t="str">
            <v xml:space="preserve"> </v>
          </cell>
          <cell r="N1398" t="str">
            <v xml:space="preserve"> </v>
          </cell>
        </row>
        <row r="1399">
          <cell r="J1399">
            <v>40000</v>
          </cell>
          <cell r="K1399" t="str">
            <v xml:space="preserve"> </v>
          </cell>
          <cell r="L1399" t="str">
            <v xml:space="preserve"> </v>
          </cell>
          <cell r="M1399">
            <v>40000</v>
          </cell>
          <cell r="N1399">
            <v>40000</v>
          </cell>
        </row>
        <row r="1400">
          <cell r="J1400">
            <v>64000</v>
          </cell>
          <cell r="K1400" t="str">
            <v xml:space="preserve"> </v>
          </cell>
          <cell r="L1400">
            <v>64000</v>
          </cell>
          <cell r="M1400" t="str">
            <v xml:space="preserve"> </v>
          </cell>
          <cell r="N1400" t="str">
            <v xml:space="preserve"> </v>
          </cell>
        </row>
        <row r="1401">
          <cell r="J1401">
            <v>40000</v>
          </cell>
          <cell r="K1401" t="str">
            <v xml:space="preserve"> </v>
          </cell>
          <cell r="L1401">
            <v>40000</v>
          </cell>
          <cell r="M1401" t="str">
            <v xml:space="preserve"> </v>
          </cell>
          <cell r="N1401" t="str">
            <v xml:space="preserve"> </v>
          </cell>
        </row>
        <row r="1402">
          <cell r="J1402">
            <v>40000</v>
          </cell>
          <cell r="K1402" t="str">
            <v xml:space="preserve"> </v>
          </cell>
          <cell r="L1402" t="str">
            <v xml:space="preserve"> </v>
          </cell>
          <cell r="M1402">
            <v>40000</v>
          </cell>
          <cell r="N1402">
            <v>40000</v>
          </cell>
        </row>
        <row r="1403">
          <cell r="J1403">
            <v>80000</v>
          </cell>
          <cell r="K1403" t="str">
            <v xml:space="preserve"> </v>
          </cell>
          <cell r="L1403" t="str">
            <v xml:space="preserve"> </v>
          </cell>
          <cell r="M1403">
            <v>80000</v>
          </cell>
          <cell r="N1403">
            <v>80000</v>
          </cell>
        </row>
        <row r="1404">
          <cell r="J1404">
            <v>56000</v>
          </cell>
          <cell r="K1404" t="str">
            <v xml:space="preserve"> </v>
          </cell>
          <cell r="L1404" t="str">
            <v xml:space="preserve"> </v>
          </cell>
          <cell r="M1404">
            <v>56000</v>
          </cell>
          <cell r="N1404">
            <v>56000</v>
          </cell>
        </row>
        <row r="1405">
          <cell r="J1405">
            <v>40000</v>
          </cell>
          <cell r="K1405" t="str">
            <v xml:space="preserve"> </v>
          </cell>
          <cell r="L1405" t="str">
            <v xml:space="preserve"> </v>
          </cell>
          <cell r="M1405">
            <v>40000</v>
          </cell>
          <cell r="N1405">
            <v>40000</v>
          </cell>
        </row>
        <row r="1406">
          <cell r="J1406">
            <v>56000</v>
          </cell>
          <cell r="K1406" t="str">
            <v xml:space="preserve"> </v>
          </cell>
          <cell r="L1406" t="str">
            <v xml:space="preserve"> </v>
          </cell>
          <cell r="M1406">
            <v>56000</v>
          </cell>
          <cell r="N1406">
            <v>56000</v>
          </cell>
        </row>
        <row r="1407">
          <cell r="J1407">
            <v>60000</v>
          </cell>
          <cell r="K1407" t="str">
            <v xml:space="preserve"> </v>
          </cell>
          <cell r="L1407" t="str">
            <v xml:space="preserve"> </v>
          </cell>
          <cell r="M1407">
            <v>60000</v>
          </cell>
          <cell r="N1407">
            <v>60000</v>
          </cell>
        </row>
        <row r="1408">
          <cell r="J1408">
            <v>40000</v>
          </cell>
          <cell r="K1408" t="str">
            <v xml:space="preserve"> </v>
          </cell>
          <cell r="L1408" t="str">
            <v xml:space="preserve"> </v>
          </cell>
          <cell r="M1408">
            <v>40000</v>
          </cell>
          <cell r="N1408">
            <v>40000</v>
          </cell>
        </row>
        <row r="1409">
          <cell r="J1409">
            <v>40000</v>
          </cell>
          <cell r="K1409" t="str">
            <v xml:space="preserve"> </v>
          </cell>
          <cell r="L1409" t="str">
            <v xml:space="preserve"> </v>
          </cell>
          <cell r="M1409">
            <v>40000</v>
          </cell>
          <cell r="N1409">
            <v>40000</v>
          </cell>
        </row>
        <row r="1410">
          <cell r="J1410">
            <v>80000</v>
          </cell>
          <cell r="K1410" t="str">
            <v xml:space="preserve"> </v>
          </cell>
          <cell r="L1410" t="str">
            <v xml:space="preserve"> </v>
          </cell>
          <cell r="M1410">
            <v>80000</v>
          </cell>
          <cell r="N1410">
            <v>80000</v>
          </cell>
        </row>
        <row r="1411">
          <cell r="J1411">
            <v>960000</v>
          </cell>
          <cell r="K1411" t="str">
            <v xml:space="preserve"> </v>
          </cell>
          <cell r="L1411" t="str">
            <v xml:space="preserve"> </v>
          </cell>
          <cell r="M1411">
            <v>960000</v>
          </cell>
          <cell r="N1411">
            <v>960000</v>
          </cell>
        </row>
        <row r="1412">
          <cell r="J1412">
            <v>40000</v>
          </cell>
          <cell r="K1412" t="str">
            <v xml:space="preserve"> </v>
          </cell>
          <cell r="L1412" t="str">
            <v xml:space="preserve"> </v>
          </cell>
          <cell r="M1412">
            <v>40000</v>
          </cell>
          <cell r="N1412">
            <v>40000</v>
          </cell>
        </row>
        <row r="1413">
          <cell r="J1413">
            <v>64000</v>
          </cell>
          <cell r="K1413" t="str">
            <v xml:space="preserve"> </v>
          </cell>
          <cell r="L1413" t="str">
            <v xml:space="preserve"> </v>
          </cell>
          <cell r="M1413">
            <v>64000</v>
          </cell>
          <cell r="N1413">
            <v>64000</v>
          </cell>
        </row>
        <row r="1414">
          <cell r="J1414">
            <v>176000</v>
          </cell>
          <cell r="K1414" t="str">
            <v xml:space="preserve"> </v>
          </cell>
          <cell r="L1414" t="str">
            <v xml:space="preserve"> </v>
          </cell>
          <cell r="M1414">
            <v>176000</v>
          </cell>
          <cell r="N1414">
            <v>176000</v>
          </cell>
        </row>
        <row r="1415">
          <cell r="J1415">
            <v>72000</v>
          </cell>
          <cell r="K1415" t="str">
            <v xml:space="preserve"> </v>
          </cell>
          <cell r="L1415" t="str">
            <v xml:space="preserve"> </v>
          </cell>
          <cell r="M1415">
            <v>72000</v>
          </cell>
          <cell r="N1415">
            <v>72000</v>
          </cell>
        </row>
        <row r="1416">
          <cell r="J1416">
            <v>40000</v>
          </cell>
          <cell r="K1416" t="str">
            <v xml:space="preserve"> </v>
          </cell>
          <cell r="L1416" t="str">
            <v xml:space="preserve"> </v>
          </cell>
          <cell r="M1416">
            <v>40000</v>
          </cell>
          <cell r="N1416">
            <v>40000</v>
          </cell>
        </row>
        <row r="1417">
          <cell r="J1417">
            <v>128000</v>
          </cell>
          <cell r="K1417" t="str">
            <v xml:space="preserve"> </v>
          </cell>
          <cell r="L1417" t="str">
            <v xml:space="preserve"> </v>
          </cell>
          <cell r="M1417">
            <v>128000</v>
          </cell>
          <cell r="N1417">
            <v>128000</v>
          </cell>
        </row>
        <row r="1418">
          <cell r="J1418">
            <v>160000</v>
          </cell>
          <cell r="K1418" t="str">
            <v xml:space="preserve"> </v>
          </cell>
          <cell r="L1418" t="str">
            <v xml:space="preserve"> </v>
          </cell>
          <cell r="M1418">
            <v>160000</v>
          </cell>
          <cell r="N1418">
            <v>160000</v>
          </cell>
        </row>
        <row r="1419">
          <cell r="J1419">
            <v>40000</v>
          </cell>
          <cell r="K1419" t="str">
            <v xml:space="preserve"> </v>
          </cell>
          <cell r="L1419" t="str">
            <v xml:space="preserve"> </v>
          </cell>
          <cell r="M1419">
            <v>40000</v>
          </cell>
          <cell r="N1419">
            <v>40000</v>
          </cell>
        </row>
        <row r="1420">
          <cell r="J1420">
            <v>40000</v>
          </cell>
          <cell r="K1420" t="str">
            <v xml:space="preserve"> </v>
          </cell>
          <cell r="L1420" t="str">
            <v xml:space="preserve"> </v>
          </cell>
          <cell r="M1420">
            <v>40000</v>
          </cell>
          <cell r="N1420">
            <v>40000</v>
          </cell>
        </row>
        <row r="1421">
          <cell r="J1421">
            <v>112000</v>
          </cell>
          <cell r="K1421" t="str">
            <v xml:space="preserve"> </v>
          </cell>
          <cell r="L1421" t="str">
            <v xml:space="preserve"> </v>
          </cell>
          <cell r="M1421">
            <v>112000</v>
          </cell>
          <cell r="N1421">
            <v>112000</v>
          </cell>
        </row>
        <row r="1422">
          <cell r="J1422">
            <v>80000</v>
          </cell>
          <cell r="K1422" t="str">
            <v xml:space="preserve"> </v>
          </cell>
          <cell r="L1422" t="str">
            <v xml:space="preserve"> </v>
          </cell>
          <cell r="M1422">
            <v>80000</v>
          </cell>
          <cell r="N1422">
            <v>80000</v>
          </cell>
        </row>
        <row r="1423">
          <cell r="J1423">
            <v>80000</v>
          </cell>
          <cell r="K1423" t="str">
            <v xml:space="preserve"> </v>
          </cell>
          <cell r="L1423" t="str">
            <v xml:space="preserve"> </v>
          </cell>
          <cell r="M1423">
            <v>80000</v>
          </cell>
          <cell r="N1423">
            <v>80000</v>
          </cell>
        </row>
        <row r="1424">
          <cell r="J1424">
            <v>80000</v>
          </cell>
          <cell r="K1424" t="str">
            <v xml:space="preserve"> </v>
          </cell>
          <cell r="L1424" t="str">
            <v xml:space="preserve"> </v>
          </cell>
          <cell r="M1424">
            <v>80000</v>
          </cell>
          <cell r="N1424">
            <v>80000</v>
          </cell>
        </row>
        <row r="1425">
          <cell r="J1425">
            <v>648000</v>
          </cell>
          <cell r="K1425" t="str">
            <v xml:space="preserve"> </v>
          </cell>
          <cell r="L1425">
            <v>324000</v>
          </cell>
          <cell r="M1425">
            <v>324000</v>
          </cell>
          <cell r="N1425">
            <v>324000</v>
          </cell>
        </row>
        <row r="1426">
          <cell r="J1426">
            <v>80000</v>
          </cell>
          <cell r="K1426" t="str">
            <v xml:space="preserve"> </v>
          </cell>
          <cell r="L1426" t="str">
            <v xml:space="preserve"> </v>
          </cell>
          <cell r="M1426">
            <v>80000</v>
          </cell>
          <cell r="N1426">
            <v>80000</v>
          </cell>
        </row>
        <row r="1427">
          <cell r="J1427">
            <v>64000</v>
          </cell>
          <cell r="K1427" t="str">
            <v xml:space="preserve"> </v>
          </cell>
          <cell r="L1427" t="str">
            <v xml:space="preserve"> </v>
          </cell>
          <cell r="M1427">
            <v>64000</v>
          </cell>
          <cell r="N1427">
            <v>64000</v>
          </cell>
        </row>
        <row r="1428">
          <cell r="J1428">
            <v>80000</v>
          </cell>
          <cell r="K1428" t="str">
            <v xml:space="preserve"> </v>
          </cell>
          <cell r="L1428" t="str">
            <v xml:space="preserve"> </v>
          </cell>
          <cell r="M1428">
            <v>80000</v>
          </cell>
          <cell r="N1428">
            <v>80000</v>
          </cell>
        </row>
        <row r="1429">
          <cell r="J1429">
            <v>24000</v>
          </cell>
          <cell r="K1429" t="str">
            <v xml:space="preserve"> </v>
          </cell>
          <cell r="L1429">
            <v>3840</v>
          </cell>
          <cell r="M1429">
            <v>20160</v>
          </cell>
          <cell r="N1429">
            <v>20160</v>
          </cell>
        </row>
        <row r="1430">
          <cell r="J1430">
            <v>80000</v>
          </cell>
          <cell r="K1430" t="str">
            <v xml:space="preserve"> </v>
          </cell>
          <cell r="L1430" t="str">
            <v xml:space="preserve"> </v>
          </cell>
          <cell r="M1430">
            <v>80000</v>
          </cell>
          <cell r="N1430">
            <v>80000</v>
          </cell>
        </row>
        <row r="1431">
          <cell r="J1431">
            <v>80000</v>
          </cell>
          <cell r="K1431" t="str">
            <v xml:space="preserve"> </v>
          </cell>
          <cell r="L1431" t="str">
            <v xml:space="preserve"> </v>
          </cell>
          <cell r="M1431">
            <v>80000</v>
          </cell>
          <cell r="N1431">
            <v>80000</v>
          </cell>
        </row>
        <row r="1432">
          <cell r="J1432">
            <v>80000</v>
          </cell>
          <cell r="K1432" t="str">
            <v xml:space="preserve"> </v>
          </cell>
          <cell r="L1432" t="str">
            <v xml:space="preserve"> </v>
          </cell>
          <cell r="M1432">
            <v>80000</v>
          </cell>
          <cell r="N1432">
            <v>80000</v>
          </cell>
        </row>
        <row r="1433">
          <cell r="J1433">
            <v>80000</v>
          </cell>
          <cell r="K1433" t="str">
            <v xml:space="preserve"> </v>
          </cell>
          <cell r="L1433" t="str">
            <v xml:space="preserve"> </v>
          </cell>
          <cell r="M1433">
            <v>80000</v>
          </cell>
          <cell r="N1433">
            <v>80000</v>
          </cell>
        </row>
        <row r="1434">
          <cell r="J1434">
            <v>80000</v>
          </cell>
          <cell r="K1434" t="str">
            <v xml:space="preserve"> </v>
          </cell>
          <cell r="L1434" t="str">
            <v xml:space="preserve"> </v>
          </cell>
          <cell r="M1434">
            <v>80000</v>
          </cell>
          <cell r="N1434">
            <v>80000</v>
          </cell>
        </row>
        <row r="1435">
          <cell r="J1435">
            <v>80000</v>
          </cell>
          <cell r="K1435" t="str">
            <v xml:space="preserve"> </v>
          </cell>
          <cell r="L1435" t="str">
            <v xml:space="preserve"> </v>
          </cell>
          <cell r="M1435">
            <v>80000</v>
          </cell>
          <cell r="N1435">
            <v>80000</v>
          </cell>
        </row>
        <row r="1436">
          <cell r="J1436">
            <v>64000</v>
          </cell>
          <cell r="K1436" t="str">
            <v xml:space="preserve"> </v>
          </cell>
          <cell r="L1436" t="str">
            <v xml:space="preserve"> </v>
          </cell>
          <cell r="M1436">
            <v>64000</v>
          </cell>
          <cell r="N1436">
            <v>64000</v>
          </cell>
        </row>
        <row r="1437">
          <cell r="J1437">
            <v>160000</v>
          </cell>
          <cell r="K1437" t="str">
            <v xml:space="preserve"> </v>
          </cell>
          <cell r="L1437" t="str">
            <v xml:space="preserve"> </v>
          </cell>
          <cell r="M1437">
            <v>160000</v>
          </cell>
          <cell r="N1437">
            <v>160000</v>
          </cell>
        </row>
        <row r="1438">
          <cell r="J1438">
            <v>16000</v>
          </cell>
          <cell r="K1438" t="str">
            <v xml:space="preserve"> </v>
          </cell>
          <cell r="L1438" t="str">
            <v xml:space="preserve"> </v>
          </cell>
          <cell r="M1438">
            <v>16000</v>
          </cell>
          <cell r="N1438">
            <v>16000</v>
          </cell>
        </row>
        <row r="1439">
          <cell r="J1439">
            <v>64000</v>
          </cell>
          <cell r="K1439" t="str">
            <v xml:space="preserve"> </v>
          </cell>
          <cell r="L1439" t="str">
            <v xml:space="preserve"> </v>
          </cell>
          <cell r="M1439">
            <v>64000</v>
          </cell>
          <cell r="N1439">
            <v>64000</v>
          </cell>
        </row>
        <row r="1440">
          <cell r="J1440">
            <v>80000</v>
          </cell>
          <cell r="K1440" t="str">
            <v xml:space="preserve"> </v>
          </cell>
          <cell r="L1440" t="str">
            <v xml:space="preserve"> </v>
          </cell>
          <cell r="M1440">
            <v>80000</v>
          </cell>
          <cell r="N1440">
            <v>80000</v>
          </cell>
        </row>
        <row r="1441">
          <cell r="J1441">
            <v>80000</v>
          </cell>
          <cell r="K1441" t="str">
            <v xml:space="preserve"> </v>
          </cell>
          <cell r="L1441" t="str">
            <v xml:space="preserve"> </v>
          </cell>
          <cell r="M1441">
            <v>80000</v>
          </cell>
          <cell r="N1441">
            <v>80000</v>
          </cell>
        </row>
        <row r="1442">
          <cell r="J1442">
            <v>64000</v>
          </cell>
          <cell r="K1442" t="str">
            <v xml:space="preserve"> </v>
          </cell>
          <cell r="L1442" t="str">
            <v xml:space="preserve"> </v>
          </cell>
          <cell r="M1442">
            <v>64000</v>
          </cell>
          <cell r="N1442">
            <v>64000</v>
          </cell>
        </row>
        <row r="1443">
          <cell r="J1443">
            <v>24000</v>
          </cell>
          <cell r="K1443" t="str">
            <v xml:space="preserve"> </v>
          </cell>
          <cell r="L1443" t="str">
            <v xml:space="preserve"> </v>
          </cell>
          <cell r="M1443">
            <v>24000</v>
          </cell>
          <cell r="N1443">
            <v>24000</v>
          </cell>
        </row>
        <row r="1444">
          <cell r="J1444">
            <v>24000</v>
          </cell>
          <cell r="K1444" t="str">
            <v xml:space="preserve"> </v>
          </cell>
          <cell r="L1444">
            <v>24000</v>
          </cell>
          <cell r="M1444" t="str">
            <v xml:space="preserve"> </v>
          </cell>
          <cell r="N1444" t="str">
            <v xml:space="preserve"> </v>
          </cell>
        </row>
        <row r="1445">
          <cell r="J1445">
            <v>120000</v>
          </cell>
          <cell r="K1445" t="str">
            <v xml:space="preserve"> </v>
          </cell>
          <cell r="L1445" t="str">
            <v xml:space="preserve"> </v>
          </cell>
          <cell r="M1445">
            <v>120000</v>
          </cell>
          <cell r="N1445">
            <v>120000</v>
          </cell>
        </row>
        <row r="1446">
          <cell r="J1446">
            <v>24000</v>
          </cell>
          <cell r="K1446" t="str">
            <v xml:space="preserve"> </v>
          </cell>
          <cell r="L1446" t="str">
            <v xml:space="preserve"> </v>
          </cell>
          <cell r="M1446">
            <v>24000</v>
          </cell>
          <cell r="N1446">
            <v>24000</v>
          </cell>
        </row>
        <row r="1447">
          <cell r="J1447">
            <v>48000</v>
          </cell>
          <cell r="K1447" t="str">
            <v xml:space="preserve"> </v>
          </cell>
          <cell r="L1447">
            <v>48000</v>
          </cell>
          <cell r="M1447" t="str">
            <v xml:space="preserve"> </v>
          </cell>
          <cell r="N1447" t="str">
            <v xml:space="preserve"> </v>
          </cell>
        </row>
        <row r="1448">
          <cell r="J1448">
            <v>24000</v>
          </cell>
          <cell r="K1448" t="str">
            <v xml:space="preserve"> </v>
          </cell>
          <cell r="L1448" t="str">
            <v xml:space="preserve"> </v>
          </cell>
          <cell r="M1448">
            <v>24000</v>
          </cell>
          <cell r="N1448">
            <v>24000</v>
          </cell>
        </row>
        <row r="1449">
          <cell r="J1449">
            <v>24000</v>
          </cell>
          <cell r="K1449" t="str">
            <v xml:space="preserve"> </v>
          </cell>
          <cell r="L1449" t="str">
            <v xml:space="preserve"> </v>
          </cell>
          <cell r="M1449">
            <v>24000</v>
          </cell>
          <cell r="N1449">
            <v>24000</v>
          </cell>
        </row>
        <row r="1450">
          <cell r="J1450">
            <v>56000</v>
          </cell>
          <cell r="K1450" t="str">
            <v xml:space="preserve"> </v>
          </cell>
          <cell r="L1450" t="str">
            <v xml:space="preserve"> </v>
          </cell>
          <cell r="M1450">
            <v>56000</v>
          </cell>
          <cell r="N1450">
            <v>56000</v>
          </cell>
        </row>
        <row r="1451">
          <cell r="J1451">
            <v>32000</v>
          </cell>
          <cell r="K1451" t="str">
            <v xml:space="preserve"> </v>
          </cell>
          <cell r="L1451" t="str">
            <v xml:space="preserve"> </v>
          </cell>
          <cell r="M1451">
            <v>32000</v>
          </cell>
          <cell r="N1451">
            <v>32000</v>
          </cell>
        </row>
        <row r="1452">
          <cell r="J1452">
            <v>400000</v>
          </cell>
          <cell r="K1452" t="str">
            <v xml:space="preserve"> </v>
          </cell>
          <cell r="L1452" t="str">
            <v xml:space="preserve"> </v>
          </cell>
          <cell r="M1452">
            <v>400000</v>
          </cell>
          <cell r="N1452">
            <v>400000</v>
          </cell>
        </row>
        <row r="1453">
          <cell r="J1453">
            <v>80000</v>
          </cell>
          <cell r="K1453" t="str">
            <v xml:space="preserve"> </v>
          </cell>
          <cell r="L1453" t="str">
            <v xml:space="preserve"> </v>
          </cell>
          <cell r="M1453">
            <v>80000</v>
          </cell>
          <cell r="N1453">
            <v>80000</v>
          </cell>
        </row>
        <row r="1454">
          <cell r="J1454">
            <v>48000</v>
          </cell>
          <cell r="K1454" t="str">
            <v xml:space="preserve"> </v>
          </cell>
          <cell r="L1454" t="str">
            <v xml:space="preserve"> </v>
          </cell>
          <cell r="M1454">
            <v>48000</v>
          </cell>
          <cell r="N1454">
            <v>48000</v>
          </cell>
        </row>
        <row r="1455">
          <cell r="J1455">
            <v>40000</v>
          </cell>
          <cell r="K1455" t="str">
            <v xml:space="preserve"> </v>
          </cell>
          <cell r="L1455" t="str">
            <v xml:space="preserve"> </v>
          </cell>
          <cell r="M1455">
            <v>40000</v>
          </cell>
          <cell r="N1455">
            <v>40000</v>
          </cell>
        </row>
        <row r="1456">
          <cell r="J1456">
            <v>32000</v>
          </cell>
          <cell r="K1456" t="str">
            <v xml:space="preserve"> </v>
          </cell>
          <cell r="L1456" t="str">
            <v xml:space="preserve"> </v>
          </cell>
          <cell r="M1456">
            <v>32000</v>
          </cell>
          <cell r="N1456">
            <v>32000</v>
          </cell>
        </row>
        <row r="1457">
          <cell r="J1457">
            <v>64000</v>
          </cell>
          <cell r="K1457" t="str">
            <v xml:space="preserve"> </v>
          </cell>
          <cell r="L1457" t="str">
            <v xml:space="preserve"> </v>
          </cell>
          <cell r="M1457">
            <v>64000</v>
          </cell>
          <cell r="N1457">
            <v>64000</v>
          </cell>
        </row>
        <row r="1458">
          <cell r="J1458">
            <v>112000</v>
          </cell>
          <cell r="K1458" t="str">
            <v xml:space="preserve"> </v>
          </cell>
          <cell r="L1458">
            <v>40000</v>
          </cell>
          <cell r="M1458">
            <v>72000</v>
          </cell>
          <cell r="N1458">
            <v>72000</v>
          </cell>
        </row>
        <row r="1459">
          <cell r="J1459">
            <v>40000</v>
          </cell>
          <cell r="K1459" t="str">
            <v xml:space="preserve"> </v>
          </cell>
          <cell r="L1459">
            <v>40000</v>
          </cell>
          <cell r="M1459" t="str">
            <v xml:space="preserve"> </v>
          </cell>
          <cell r="N1459" t="str">
            <v xml:space="preserve"> </v>
          </cell>
        </row>
        <row r="1460">
          <cell r="J1460">
            <v>48000</v>
          </cell>
          <cell r="K1460" t="str">
            <v xml:space="preserve"> </v>
          </cell>
          <cell r="L1460" t="str">
            <v xml:space="preserve"> </v>
          </cell>
          <cell r="M1460">
            <v>48000</v>
          </cell>
          <cell r="N1460">
            <v>48000</v>
          </cell>
        </row>
        <row r="1461">
          <cell r="J1461">
            <v>32000</v>
          </cell>
          <cell r="K1461" t="str">
            <v xml:space="preserve"> </v>
          </cell>
          <cell r="L1461" t="str">
            <v xml:space="preserve"> </v>
          </cell>
          <cell r="M1461">
            <v>32000</v>
          </cell>
          <cell r="N1461">
            <v>32000</v>
          </cell>
        </row>
        <row r="1462">
          <cell r="J1462">
            <v>32000</v>
          </cell>
          <cell r="K1462" t="str">
            <v xml:space="preserve"> </v>
          </cell>
          <cell r="L1462" t="str">
            <v xml:space="preserve"> </v>
          </cell>
          <cell r="M1462">
            <v>32000</v>
          </cell>
          <cell r="N1462">
            <v>32000</v>
          </cell>
        </row>
        <row r="1463">
          <cell r="J1463">
            <v>40000</v>
          </cell>
          <cell r="K1463" t="str">
            <v xml:space="preserve"> </v>
          </cell>
          <cell r="L1463" t="str">
            <v xml:space="preserve"> </v>
          </cell>
          <cell r="M1463">
            <v>40000</v>
          </cell>
          <cell r="N1463">
            <v>40000</v>
          </cell>
        </row>
        <row r="1464">
          <cell r="J1464">
            <v>40000</v>
          </cell>
          <cell r="K1464" t="str">
            <v xml:space="preserve"> </v>
          </cell>
          <cell r="L1464" t="str">
            <v xml:space="preserve"> </v>
          </cell>
          <cell r="M1464">
            <v>40000</v>
          </cell>
          <cell r="N1464">
            <v>40000</v>
          </cell>
        </row>
        <row r="1465">
          <cell r="J1465">
            <v>80000</v>
          </cell>
          <cell r="K1465" t="str">
            <v xml:space="preserve"> </v>
          </cell>
          <cell r="L1465">
            <v>5200</v>
          </cell>
          <cell r="M1465">
            <v>74800</v>
          </cell>
          <cell r="N1465">
            <v>74800</v>
          </cell>
        </row>
        <row r="1466">
          <cell r="J1466">
            <v>80000</v>
          </cell>
          <cell r="K1466" t="str">
            <v xml:space="preserve"> </v>
          </cell>
          <cell r="L1466" t="str">
            <v xml:space="preserve"> </v>
          </cell>
          <cell r="M1466">
            <v>80000</v>
          </cell>
          <cell r="N1466">
            <v>80000</v>
          </cell>
        </row>
        <row r="1467">
          <cell r="J1467">
            <v>80000</v>
          </cell>
          <cell r="K1467" t="str">
            <v xml:space="preserve"> </v>
          </cell>
          <cell r="L1467" t="str">
            <v xml:space="preserve"> </v>
          </cell>
          <cell r="M1467">
            <v>80000</v>
          </cell>
          <cell r="N1467">
            <v>80000</v>
          </cell>
        </row>
        <row r="1468">
          <cell r="J1468">
            <v>80000</v>
          </cell>
          <cell r="K1468" t="str">
            <v xml:space="preserve"> </v>
          </cell>
          <cell r="L1468">
            <v>9600</v>
          </cell>
          <cell r="M1468">
            <v>70400</v>
          </cell>
          <cell r="N1468">
            <v>70400</v>
          </cell>
        </row>
        <row r="1469">
          <cell r="J1469">
            <v>80000</v>
          </cell>
          <cell r="K1469" t="str">
            <v xml:space="preserve"> </v>
          </cell>
          <cell r="L1469" t="str">
            <v xml:space="preserve"> </v>
          </cell>
          <cell r="M1469">
            <v>80000</v>
          </cell>
          <cell r="N1469">
            <v>80000</v>
          </cell>
        </row>
        <row r="1470">
          <cell r="J1470">
            <v>40000</v>
          </cell>
          <cell r="K1470" t="str">
            <v xml:space="preserve"> </v>
          </cell>
          <cell r="L1470" t="str">
            <v xml:space="preserve"> </v>
          </cell>
          <cell r="M1470">
            <v>40000</v>
          </cell>
          <cell r="N1470">
            <v>40000</v>
          </cell>
        </row>
        <row r="1471">
          <cell r="J1471">
            <v>60000</v>
          </cell>
          <cell r="K1471" t="str">
            <v xml:space="preserve"> </v>
          </cell>
          <cell r="L1471" t="str">
            <v xml:space="preserve"> </v>
          </cell>
          <cell r="M1471">
            <v>60000</v>
          </cell>
          <cell r="N1471">
            <v>60000</v>
          </cell>
        </row>
        <row r="1472">
          <cell r="J1472">
            <v>60000</v>
          </cell>
          <cell r="K1472" t="str">
            <v xml:space="preserve"> </v>
          </cell>
          <cell r="L1472" t="str">
            <v xml:space="preserve"> </v>
          </cell>
          <cell r="M1472">
            <v>60000</v>
          </cell>
          <cell r="N1472">
            <v>60000</v>
          </cell>
        </row>
        <row r="1473">
          <cell r="J1473">
            <v>80000</v>
          </cell>
          <cell r="K1473" t="str">
            <v xml:space="preserve"> </v>
          </cell>
          <cell r="L1473" t="str">
            <v xml:space="preserve"> </v>
          </cell>
          <cell r="M1473">
            <v>80000</v>
          </cell>
          <cell r="N1473">
            <v>80000</v>
          </cell>
        </row>
        <row r="1474">
          <cell r="J1474">
            <v>112000</v>
          </cell>
          <cell r="K1474" t="str">
            <v xml:space="preserve"> </v>
          </cell>
          <cell r="L1474" t="str">
            <v xml:space="preserve"> </v>
          </cell>
          <cell r="M1474">
            <v>112000</v>
          </cell>
          <cell r="N1474">
            <v>112000</v>
          </cell>
        </row>
        <row r="1475">
          <cell r="J1475">
            <v>48000</v>
          </cell>
          <cell r="K1475" t="str">
            <v xml:space="preserve"> </v>
          </cell>
          <cell r="L1475" t="str">
            <v xml:space="preserve"> </v>
          </cell>
          <cell r="M1475">
            <v>48000</v>
          </cell>
          <cell r="N1475">
            <v>48000</v>
          </cell>
        </row>
        <row r="1476">
          <cell r="J1476">
            <v>48000</v>
          </cell>
          <cell r="K1476" t="str">
            <v xml:space="preserve"> </v>
          </cell>
          <cell r="L1476" t="str">
            <v xml:space="preserve"> </v>
          </cell>
          <cell r="M1476">
            <v>48000</v>
          </cell>
          <cell r="N1476">
            <v>48000</v>
          </cell>
        </row>
        <row r="1477">
          <cell r="J1477">
            <v>48000</v>
          </cell>
          <cell r="K1477" t="str">
            <v xml:space="preserve"> </v>
          </cell>
          <cell r="L1477" t="str">
            <v xml:space="preserve"> </v>
          </cell>
          <cell r="M1477">
            <v>48000</v>
          </cell>
          <cell r="N1477">
            <v>48000</v>
          </cell>
        </row>
        <row r="1478">
          <cell r="J1478">
            <v>48000</v>
          </cell>
          <cell r="K1478" t="str">
            <v xml:space="preserve"> </v>
          </cell>
          <cell r="L1478" t="str">
            <v xml:space="preserve"> </v>
          </cell>
          <cell r="M1478">
            <v>48000</v>
          </cell>
          <cell r="N1478">
            <v>48000</v>
          </cell>
        </row>
        <row r="1479">
          <cell r="J1479">
            <v>48000</v>
          </cell>
          <cell r="K1479" t="str">
            <v xml:space="preserve"> </v>
          </cell>
          <cell r="L1479" t="str">
            <v xml:space="preserve"> </v>
          </cell>
          <cell r="M1479">
            <v>48000</v>
          </cell>
          <cell r="N1479">
            <v>48000</v>
          </cell>
        </row>
        <row r="1480">
          <cell r="J1480">
            <v>48000</v>
          </cell>
          <cell r="K1480" t="str">
            <v xml:space="preserve"> </v>
          </cell>
          <cell r="L1480" t="str">
            <v xml:space="preserve"> </v>
          </cell>
          <cell r="M1480">
            <v>48000</v>
          </cell>
          <cell r="N1480">
            <v>48000</v>
          </cell>
        </row>
        <row r="1481">
          <cell r="J1481">
            <v>48000</v>
          </cell>
          <cell r="K1481" t="str">
            <v xml:space="preserve"> </v>
          </cell>
          <cell r="L1481" t="str">
            <v xml:space="preserve"> </v>
          </cell>
          <cell r="M1481">
            <v>48000</v>
          </cell>
          <cell r="N1481">
            <v>48000</v>
          </cell>
        </row>
        <row r="1482">
          <cell r="J1482">
            <v>48000</v>
          </cell>
          <cell r="K1482" t="str">
            <v xml:space="preserve"> </v>
          </cell>
          <cell r="L1482" t="str">
            <v xml:space="preserve"> </v>
          </cell>
          <cell r="M1482">
            <v>48000</v>
          </cell>
          <cell r="N1482">
            <v>48000</v>
          </cell>
        </row>
        <row r="1483">
          <cell r="J1483">
            <v>48000</v>
          </cell>
          <cell r="K1483" t="str">
            <v xml:space="preserve"> </v>
          </cell>
          <cell r="L1483" t="str">
            <v xml:space="preserve"> </v>
          </cell>
          <cell r="M1483">
            <v>48000</v>
          </cell>
          <cell r="N1483">
            <v>48000</v>
          </cell>
        </row>
        <row r="1484">
          <cell r="J1484">
            <v>32000</v>
          </cell>
          <cell r="K1484" t="str">
            <v xml:space="preserve"> </v>
          </cell>
          <cell r="L1484" t="str">
            <v xml:space="preserve"> </v>
          </cell>
          <cell r="M1484">
            <v>32000</v>
          </cell>
          <cell r="N1484">
            <v>32000</v>
          </cell>
        </row>
        <row r="1485">
          <cell r="J1485">
            <v>32000</v>
          </cell>
          <cell r="K1485" t="str">
            <v xml:space="preserve"> </v>
          </cell>
          <cell r="L1485" t="str">
            <v xml:space="preserve"> </v>
          </cell>
          <cell r="M1485">
            <v>32000</v>
          </cell>
          <cell r="N1485">
            <v>32000</v>
          </cell>
        </row>
        <row r="1486">
          <cell r="J1486">
            <v>40000</v>
          </cell>
          <cell r="K1486" t="str">
            <v xml:space="preserve"> </v>
          </cell>
          <cell r="L1486" t="str">
            <v xml:space="preserve"> </v>
          </cell>
          <cell r="M1486">
            <v>40000</v>
          </cell>
          <cell r="N1486">
            <v>40000</v>
          </cell>
        </row>
        <row r="1487">
          <cell r="J1487">
            <v>96000</v>
          </cell>
          <cell r="K1487" t="str">
            <v xml:space="preserve"> </v>
          </cell>
          <cell r="L1487" t="str">
            <v xml:space="preserve"> </v>
          </cell>
          <cell r="M1487">
            <v>96000</v>
          </cell>
          <cell r="N1487">
            <v>96000</v>
          </cell>
        </row>
        <row r="1488">
          <cell r="J1488">
            <v>96000</v>
          </cell>
          <cell r="K1488" t="str">
            <v xml:space="preserve"> </v>
          </cell>
          <cell r="L1488" t="str">
            <v xml:space="preserve"> </v>
          </cell>
          <cell r="M1488">
            <v>96000</v>
          </cell>
          <cell r="N1488">
            <v>96000</v>
          </cell>
        </row>
        <row r="1489">
          <cell r="J1489">
            <v>40000</v>
          </cell>
          <cell r="K1489" t="str">
            <v xml:space="preserve"> </v>
          </cell>
          <cell r="L1489" t="str">
            <v xml:space="preserve"> </v>
          </cell>
          <cell r="M1489">
            <v>40000</v>
          </cell>
          <cell r="N1489">
            <v>40000</v>
          </cell>
        </row>
        <row r="1490">
          <cell r="J1490">
            <v>80000</v>
          </cell>
          <cell r="K1490" t="str">
            <v xml:space="preserve"> </v>
          </cell>
          <cell r="L1490" t="str">
            <v xml:space="preserve"> </v>
          </cell>
          <cell r="M1490">
            <v>80000</v>
          </cell>
          <cell r="N1490">
            <v>80000</v>
          </cell>
        </row>
        <row r="1491">
          <cell r="J1491">
            <v>44000</v>
          </cell>
          <cell r="K1491" t="str">
            <v xml:space="preserve"> </v>
          </cell>
          <cell r="L1491" t="str">
            <v xml:space="preserve"> </v>
          </cell>
          <cell r="M1491">
            <v>44000</v>
          </cell>
          <cell r="N1491">
            <v>44000</v>
          </cell>
        </row>
        <row r="1492">
          <cell r="J1492">
            <v>44000</v>
          </cell>
          <cell r="K1492" t="str">
            <v xml:space="preserve"> </v>
          </cell>
          <cell r="L1492" t="str">
            <v xml:space="preserve"> </v>
          </cell>
          <cell r="M1492">
            <v>44000</v>
          </cell>
          <cell r="N1492">
            <v>44000</v>
          </cell>
        </row>
        <row r="1493">
          <cell r="J1493">
            <v>44000</v>
          </cell>
          <cell r="K1493" t="str">
            <v xml:space="preserve"> </v>
          </cell>
          <cell r="L1493">
            <v>44000</v>
          </cell>
          <cell r="M1493" t="str">
            <v xml:space="preserve"> </v>
          </cell>
          <cell r="N1493" t="str">
            <v xml:space="preserve"> </v>
          </cell>
        </row>
        <row r="1494">
          <cell r="J1494">
            <v>24000</v>
          </cell>
          <cell r="K1494" t="str">
            <v xml:space="preserve"> </v>
          </cell>
          <cell r="L1494">
            <v>24000</v>
          </cell>
          <cell r="M1494" t="str">
            <v xml:space="preserve"> </v>
          </cell>
          <cell r="N1494" t="str">
            <v xml:space="preserve"> </v>
          </cell>
        </row>
        <row r="1495">
          <cell r="J1495">
            <v>80000</v>
          </cell>
          <cell r="K1495" t="str">
            <v xml:space="preserve"> </v>
          </cell>
          <cell r="L1495" t="str">
            <v xml:space="preserve"> </v>
          </cell>
          <cell r="M1495">
            <v>80000</v>
          </cell>
          <cell r="N1495">
            <v>80000</v>
          </cell>
        </row>
        <row r="1496">
          <cell r="J1496">
            <v>48000</v>
          </cell>
          <cell r="K1496" t="str">
            <v xml:space="preserve"> </v>
          </cell>
          <cell r="L1496" t="str">
            <v xml:space="preserve"> </v>
          </cell>
          <cell r="M1496">
            <v>48000</v>
          </cell>
          <cell r="N1496">
            <v>48000</v>
          </cell>
        </row>
        <row r="1497">
          <cell r="J1497">
            <v>48000</v>
          </cell>
          <cell r="K1497" t="str">
            <v xml:space="preserve"> </v>
          </cell>
          <cell r="L1497" t="str">
            <v xml:space="preserve"> </v>
          </cell>
          <cell r="M1497">
            <v>48000</v>
          </cell>
          <cell r="N1497">
            <v>48000</v>
          </cell>
        </row>
        <row r="1498">
          <cell r="J1498">
            <v>48000</v>
          </cell>
          <cell r="K1498" t="str">
            <v xml:space="preserve"> </v>
          </cell>
          <cell r="L1498">
            <v>48000</v>
          </cell>
          <cell r="M1498" t="str">
            <v xml:space="preserve"> </v>
          </cell>
          <cell r="N1498" t="str">
            <v xml:space="preserve"> </v>
          </cell>
        </row>
        <row r="1499">
          <cell r="J1499">
            <v>48000</v>
          </cell>
          <cell r="K1499" t="str">
            <v xml:space="preserve"> </v>
          </cell>
          <cell r="L1499" t="str">
            <v xml:space="preserve"> </v>
          </cell>
          <cell r="M1499">
            <v>48000</v>
          </cell>
          <cell r="N1499">
            <v>48000</v>
          </cell>
        </row>
        <row r="1500">
          <cell r="J1500">
            <v>96000</v>
          </cell>
          <cell r="K1500" t="str">
            <v xml:space="preserve"> </v>
          </cell>
          <cell r="L1500" t="str">
            <v xml:space="preserve"> </v>
          </cell>
          <cell r="M1500">
            <v>96000</v>
          </cell>
          <cell r="N1500">
            <v>96000</v>
          </cell>
        </row>
        <row r="1501">
          <cell r="J1501">
            <v>48000</v>
          </cell>
          <cell r="K1501" t="str">
            <v xml:space="preserve"> </v>
          </cell>
          <cell r="L1501" t="str">
            <v xml:space="preserve"> </v>
          </cell>
          <cell r="M1501">
            <v>48000</v>
          </cell>
          <cell r="N1501">
            <v>48000</v>
          </cell>
        </row>
        <row r="1502">
          <cell r="J1502">
            <v>120000</v>
          </cell>
          <cell r="K1502" t="str">
            <v xml:space="preserve"> </v>
          </cell>
          <cell r="L1502" t="str">
            <v xml:space="preserve"> </v>
          </cell>
          <cell r="M1502">
            <v>120000</v>
          </cell>
          <cell r="N1502">
            <v>120000</v>
          </cell>
        </row>
        <row r="1503">
          <cell r="J1503">
            <v>160000</v>
          </cell>
          <cell r="K1503" t="str">
            <v xml:space="preserve"> </v>
          </cell>
          <cell r="L1503" t="str">
            <v xml:space="preserve"> </v>
          </cell>
          <cell r="M1503">
            <v>160000</v>
          </cell>
          <cell r="N1503">
            <v>160000</v>
          </cell>
        </row>
        <row r="1504">
          <cell r="J1504">
            <v>80000</v>
          </cell>
          <cell r="K1504" t="str">
            <v xml:space="preserve"> </v>
          </cell>
          <cell r="L1504" t="str">
            <v xml:space="preserve"> </v>
          </cell>
          <cell r="M1504">
            <v>80000</v>
          </cell>
          <cell r="N1504">
            <v>80000</v>
          </cell>
        </row>
        <row r="1505">
          <cell r="J1505">
            <v>40000</v>
          </cell>
          <cell r="K1505" t="str">
            <v xml:space="preserve"> </v>
          </cell>
          <cell r="L1505" t="str">
            <v xml:space="preserve"> </v>
          </cell>
          <cell r="M1505">
            <v>40000</v>
          </cell>
          <cell r="N1505">
            <v>40000</v>
          </cell>
        </row>
        <row r="1506">
          <cell r="J1506">
            <v>40000</v>
          </cell>
          <cell r="K1506" t="str">
            <v xml:space="preserve"> </v>
          </cell>
          <cell r="L1506" t="str">
            <v xml:space="preserve"> </v>
          </cell>
          <cell r="M1506">
            <v>40000</v>
          </cell>
          <cell r="N1506">
            <v>40000</v>
          </cell>
        </row>
        <row r="1507">
          <cell r="J1507">
            <v>40000</v>
          </cell>
          <cell r="K1507" t="str">
            <v xml:space="preserve"> </v>
          </cell>
          <cell r="L1507" t="str">
            <v xml:space="preserve"> </v>
          </cell>
          <cell r="M1507">
            <v>40000</v>
          </cell>
          <cell r="N1507">
            <v>40000</v>
          </cell>
        </row>
        <row r="1508">
          <cell r="J1508">
            <v>48000</v>
          </cell>
          <cell r="K1508" t="str">
            <v xml:space="preserve"> </v>
          </cell>
          <cell r="L1508" t="str">
            <v xml:space="preserve"> </v>
          </cell>
          <cell r="M1508">
            <v>48000</v>
          </cell>
          <cell r="N1508">
            <v>48000</v>
          </cell>
        </row>
        <row r="1509">
          <cell r="J1509">
            <v>32000</v>
          </cell>
          <cell r="K1509" t="str">
            <v xml:space="preserve"> </v>
          </cell>
          <cell r="L1509" t="str">
            <v xml:space="preserve"> </v>
          </cell>
          <cell r="M1509">
            <v>32000</v>
          </cell>
          <cell r="N1509">
            <v>32000</v>
          </cell>
        </row>
        <row r="1510">
          <cell r="J1510">
            <v>64000</v>
          </cell>
          <cell r="K1510" t="str">
            <v xml:space="preserve"> </v>
          </cell>
          <cell r="L1510" t="str">
            <v xml:space="preserve"> </v>
          </cell>
          <cell r="M1510">
            <v>64000</v>
          </cell>
          <cell r="N1510">
            <v>64000</v>
          </cell>
        </row>
        <row r="1511">
          <cell r="J1511">
            <v>40000</v>
          </cell>
          <cell r="K1511" t="str">
            <v xml:space="preserve"> </v>
          </cell>
          <cell r="L1511" t="str">
            <v xml:space="preserve"> </v>
          </cell>
          <cell r="M1511">
            <v>40000</v>
          </cell>
          <cell r="N1511">
            <v>40000</v>
          </cell>
        </row>
        <row r="1512">
          <cell r="J1512">
            <v>40000</v>
          </cell>
          <cell r="K1512" t="str">
            <v xml:space="preserve"> </v>
          </cell>
          <cell r="L1512" t="str">
            <v xml:space="preserve"> </v>
          </cell>
          <cell r="M1512">
            <v>40000</v>
          </cell>
          <cell r="N1512">
            <v>40000</v>
          </cell>
        </row>
        <row r="1513">
          <cell r="J1513">
            <v>40000</v>
          </cell>
          <cell r="K1513" t="str">
            <v xml:space="preserve"> </v>
          </cell>
          <cell r="L1513" t="str">
            <v xml:space="preserve"> </v>
          </cell>
          <cell r="M1513">
            <v>40000</v>
          </cell>
          <cell r="N1513">
            <v>40000</v>
          </cell>
        </row>
        <row r="1514">
          <cell r="J1514">
            <v>40000</v>
          </cell>
          <cell r="K1514" t="str">
            <v xml:space="preserve"> </v>
          </cell>
          <cell r="L1514" t="str">
            <v xml:space="preserve"> </v>
          </cell>
          <cell r="M1514">
            <v>40000</v>
          </cell>
          <cell r="N1514">
            <v>40000</v>
          </cell>
        </row>
        <row r="1515">
          <cell r="J1515">
            <v>40000</v>
          </cell>
          <cell r="K1515" t="str">
            <v xml:space="preserve"> </v>
          </cell>
          <cell r="L1515" t="str">
            <v xml:space="preserve"> </v>
          </cell>
          <cell r="M1515">
            <v>40000</v>
          </cell>
          <cell r="N1515">
            <v>40000</v>
          </cell>
        </row>
        <row r="1516">
          <cell r="J1516">
            <v>40000</v>
          </cell>
          <cell r="K1516" t="str">
            <v xml:space="preserve"> </v>
          </cell>
          <cell r="L1516" t="str">
            <v xml:space="preserve"> </v>
          </cell>
          <cell r="M1516">
            <v>40000</v>
          </cell>
          <cell r="N1516">
            <v>40000</v>
          </cell>
        </row>
        <row r="1517">
          <cell r="J1517">
            <v>40000</v>
          </cell>
          <cell r="K1517" t="str">
            <v xml:space="preserve"> </v>
          </cell>
          <cell r="L1517" t="str">
            <v xml:space="preserve"> </v>
          </cell>
          <cell r="M1517">
            <v>40000</v>
          </cell>
          <cell r="N1517">
            <v>40000</v>
          </cell>
        </row>
        <row r="1518">
          <cell r="J1518">
            <v>64000</v>
          </cell>
          <cell r="K1518" t="str">
            <v xml:space="preserve"> </v>
          </cell>
          <cell r="L1518" t="str">
            <v xml:space="preserve"> </v>
          </cell>
          <cell r="M1518">
            <v>64000</v>
          </cell>
          <cell r="N1518">
            <v>64000</v>
          </cell>
        </row>
        <row r="1519">
          <cell r="J1519">
            <v>64000</v>
          </cell>
          <cell r="K1519" t="str">
            <v xml:space="preserve"> </v>
          </cell>
          <cell r="L1519" t="str">
            <v xml:space="preserve"> </v>
          </cell>
          <cell r="M1519">
            <v>64000</v>
          </cell>
          <cell r="N1519">
            <v>64000</v>
          </cell>
        </row>
        <row r="1520">
          <cell r="J1520">
            <v>80000</v>
          </cell>
          <cell r="K1520" t="str">
            <v xml:space="preserve"> </v>
          </cell>
          <cell r="L1520" t="str">
            <v xml:space="preserve"> </v>
          </cell>
          <cell r="M1520">
            <v>80000</v>
          </cell>
          <cell r="N1520">
            <v>80000</v>
          </cell>
        </row>
        <row r="1521">
          <cell r="J1521">
            <v>64000</v>
          </cell>
          <cell r="K1521" t="str">
            <v xml:space="preserve"> </v>
          </cell>
          <cell r="L1521" t="str">
            <v xml:space="preserve"> </v>
          </cell>
          <cell r="M1521">
            <v>64000</v>
          </cell>
          <cell r="N1521">
            <v>64000</v>
          </cell>
        </row>
        <row r="1522">
          <cell r="J1522">
            <v>80000</v>
          </cell>
          <cell r="K1522" t="str">
            <v xml:space="preserve"> </v>
          </cell>
          <cell r="L1522" t="str">
            <v xml:space="preserve"> </v>
          </cell>
          <cell r="M1522">
            <v>80000</v>
          </cell>
          <cell r="N1522">
            <v>80000</v>
          </cell>
        </row>
        <row r="1523">
          <cell r="J1523">
            <v>64000</v>
          </cell>
          <cell r="K1523" t="str">
            <v xml:space="preserve"> </v>
          </cell>
          <cell r="L1523" t="str">
            <v xml:space="preserve"> </v>
          </cell>
          <cell r="M1523">
            <v>64000</v>
          </cell>
          <cell r="N1523">
            <v>64000</v>
          </cell>
        </row>
        <row r="1524">
          <cell r="J1524">
            <v>64000</v>
          </cell>
          <cell r="K1524" t="str">
            <v xml:space="preserve"> </v>
          </cell>
          <cell r="L1524" t="str">
            <v xml:space="preserve"> </v>
          </cell>
          <cell r="M1524">
            <v>64000</v>
          </cell>
          <cell r="N1524">
            <v>64000</v>
          </cell>
        </row>
        <row r="1525">
          <cell r="J1525">
            <v>64000</v>
          </cell>
          <cell r="K1525" t="str">
            <v xml:space="preserve"> </v>
          </cell>
          <cell r="L1525">
            <v>64000</v>
          </cell>
          <cell r="M1525" t="str">
            <v xml:space="preserve"> </v>
          </cell>
          <cell r="N1525" t="str">
            <v xml:space="preserve"> </v>
          </cell>
        </row>
        <row r="1526">
          <cell r="J1526">
            <v>80000</v>
          </cell>
          <cell r="K1526" t="str">
            <v xml:space="preserve"> </v>
          </cell>
          <cell r="L1526">
            <v>9600</v>
          </cell>
          <cell r="M1526">
            <v>70400</v>
          </cell>
          <cell r="N1526">
            <v>70400</v>
          </cell>
        </row>
        <row r="1527">
          <cell r="J1527">
            <v>80000</v>
          </cell>
          <cell r="K1527" t="str">
            <v xml:space="preserve"> </v>
          </cell>
          <cell r="L1527">
            <v>9600</v>
          </cell>
          <cell r="M1527">
            <v>70400</v>
          </cell>
          <cell r="N1527">
            <v>70400</v>
          </cell>
        </row>
        <row r="1528">
          <cell r="J1528">
            <v>80000</v>
          </cell>
          <cell r="K1528" t="str">
            <v xml:space="preserve"> </v>
          </cell>
          <cell r="L1528" t="str">
            <v xml:space="preserve"> </v>
          </cell>
          <cell r="M1528">
            <v>80000</v>
          </cell>
          <cell r="N1528">
            <v>80000</v>
          </cell>
        </row>
        <row r="1529">
          <cell r="J1529">
            <v>80000</v>
          </cell>
          <cell r="K1529" t="str">
            <v xml:space="preserve"> </v>
          </cell>
          <cell r="L1529" t="str">
            <v xml:space="preserve"> </v>
          </cell>
          <cell r="M1529">
            <v>80000</v>
          </cell>
          <cell r="N1529">
            <v>80000</v>
          </cell>
        </row>
        <row r="1530">
          <cell r="J1530">
            <v>64000</v>
          </cell>
          <cell r="K1530" t="str">
            <v xml:space="preserve"> </v>
          </cell>
          <cell r="L1530" t="str">
            <v xml:space="preserve"> </v>
          </cell>
          <cell r="M1530">
            <v>64000</v>
          </cell>
          <cell r="N1530">
            <v>64000</v>
          </cell>
        </row>
        <row r="1531">
          <cell r="J1531">
            <v>40000</v>
          </cell>
          <cell r="K1531" t="str">
            <v xml:space="preserve"> </v>
          </cell>
          <cell r="L1531" t="str">
            <v xml:space="preserve"> </v>
          </cell>
          <cell r="M1531">
            <v>40000</v>
          </cell>
          <cell r="N1531">
            <v>40000</v>
          </cell>
        </row>
        <row r="1532">
          <cell r="J1532">
            <v>280000</v>
          </cell>
          <cell r="K1532" t="str">
            <v xml:space="preserve"> </v>
          </cell>
          <cell r="L1532">
            <v>1100</v>
          </cell>
          <cell r="M1532">
            <v>278900</v>
          </cell>
          <cell r="N1532">
            <v>278900</v>
          </cell>
        </row>
        <row r="1533">
          <cell r="J1533">
            <v>80000</v>
          </cell>
          <cell r="K1533" t="str">
            <v xml:space="preserve"> </v>
          </cell>
          <cell r="L1533" t="str">
            <v xml:space="preserve"> </v>
          </cell>
          <cell r="M1533">
            <v>80000</v>
          </cell>
          <cell r="N1533">
            <v>80000</v>
          </cell>
        </row>
        <row r="1534">
          <cell r="J1534">
            <v>80000</v>
          </cell>
          <cell r="K1534" t="str">
            <v xml:space="preserve"> </v>
          </cell>
          <cell r="L1534">
            <v>9600</v>
          </cell>
          <cell r="M1534">
            <v>70400</v>
          </cell>
          <cell r="N1534">
            <v>70400</v>
          </cell>
        </row>
        <row r="1535">
          <cell r="J1535">
            <v>320000</v>
          </cell>
          <cell r="K1535" t="str">
            <v xml:space="preserve"> </v>
          </cell>
          <cell r="L1535" t="str">
            <v xml:space="preserve"> </v>
          </cell>
          <cell r="M1535">
            <v>320000</v>
          </cell>
          <cell r="N1535">
            <v>320000</v>
          </cell>
        </row>
        <row r="1536">
          <cell r="J1536">
            <v>192000</v>
          </cell>
          <cell r="K1536" t="str">
            <v xml:space="preserve"> </v>
          </cell>
          <cell r="L1536">
            <v>80000</v>
          </cell>
          <cell r="M1536">
            <v>112000</v>
          </cell>
          <cell r="N1536">
            <v>112000</v>
          </cell>
        </row>
        <row r="1537">
          <cell r="J1537">
            <v>440000</v>
          </cell>
          <cell r="K1537" t="str">
            <v xml:space="preserve"> </v>
          </cell>
          <cell r="L1537" t="str">
            <v xml:space="preserve"> </v>
          </cell>
          <cell r="M1537">
            <v>440000</v>
          </cell>
          <cell r="N1537">
            <v>440000</v>
          </cell>
        </row>
        <row r="1538">
          <cell r="J1538">
            <v>80000</v>
          </cell>
          <cell r="K1538" t="str">
            <v xml:space="preserve"> </v>
          </cell>
          <cell r="L1538">
            <v>9600</v>
          </cell>
          <cell r="M1538">
            <v>70400</v>
          </cell>
          <cell r="N1538">
            <v>70400</v>
          </cell>
        </row>
        <row r="1539">
          <cell r="J1539">
            <v>80000</v>
          </cell>
          <cell r="K1539" t="str">
            <v xml:space="preserve"> </v>
          </cell>
          <cell r="L1539" t="str">
            <v xml:space="preserve"> </v>
          </cell>
          <cell r="M1539">
            <v>80000</v>
          </cell>
          <cell r="N1539">
            <v>80000</v>
          </cell>
        </row>
        <row r="1540">
          <cell r="J1540">
            <v>80000</v>
          </cell>
          <cell r="K1540" t="str">
            <v xml:space="preserve"> </v>
          </cell>
          <cell r="L1540" t="str">
            <v xml:space="preserve"> </v>
          </cell>
          <cell r="M1540">
            <v>80000</v>
          </cell>
          <cell r="N1540">
            <v>80000</v>
          </cell>
        </row>
        <row r="1541">
          <cell r="J1541">
            <v>80000</v>
          </cell>
          <cell r="K1541" t="str">
            <v xml:space="preserve"> </v>
          </cell>
          <cell r="L1541" t="str">
            <v xml:space="preserve"> </v>
          </cell>
          <cell r="M1541">
            <v>80000</v>
          </cell>
          <cell r="N1541">
            <v>80000</v>
          </cell>
        </row>
        <row r="1542">
          <cell r="J1542">
            <v>80000</v>
          </cell>
          <cell r="K1542" t="str">
            <v xml:space="preserve"> </v>
          </cell>
          <cell r="L1542">
            <v>80000</v>
          </cell>
          <cell r="M1542" t="str">
            <v xml:space="preserve"> </v>
          </cell>
          <cell r="N1542" t="str">
            <v xml:space="preserve"> </v>
          </cell>
        </row>
        <row r="1543">
          <cell r="J1543">
            <v>80000</v>
          </cell>
          <cell r="K1543" t="str">
            <v xml:space="preserve"> </v>
          </cell>
          <cell r="L1543">
            <v>5200</v>
          </cell>
          <cell r="M1543">
            <v>74800</v>
          </cell>
          <cell r="N1543">
            <v>74800</v>
          </cell>
        </row>
        <row r="1544">
          <cell r="J1544">
            <v>80000</v>
          </cell>
          <cell r="K1544" t="str">
            <v xml:space="preserve"> </v>
          </cell>
          <cell r="L1544">
            <v>9600</v>
          </cell>
          <cell r="M1544">
            <v>70400</v>
          </cell>
          <cell r="N1544">
            <v>70400</v>
          </cell>
        </row>
        <row r="1545">
          <cell r="J1545">
            <v>80000</v>
          </cell>
          <cell r="K1545" t="str">
            <v xml:space="preserve"> </v>
          </cell>
          <cell r="L1545" t="str">
            <v xml:space="preserve"> </v>
          </cell>
          <cell r="M1545">
            <v>80000</v>
          </cell>
          <cell r="N1545">
            <v>80000</v>
          </cell>
        </row>
        <row r="1546">
          <cell r="J1546">
            <v>80000</v>
          </cell>
          <cell r="K1546" t="str">
            <v xml:space="preserve"> </v>
          </cell>
          <cell r="L1546">
            <v>80000</v>
          </cell>
          <cell r="M1546" t="str">
            <v xml:space="preserve"> </v>
          </cell>
          <cell r="N1546" t="str">
            <v xml:space="preserve"> </v>
          </cell>
        </row>
        <row r="1547">
          <cell r="J1547">
            <v>80000</v>
          </cell>
          <cell r="K1547" t="str">
            <v xml:space="preserve"> </v>
          </cell>
          <cell r="L1547" t="str">
            <v xml:space="preserve"> </v>
          </cell>
          <cell r="M1547">
            <v>80000</v>
          </cell>
          <cell r="N1547">
            <v>80000</v>
          </cell>
        </row>
        <row r="1548">
          <cell r="J1548">
            <v>80000</v>
          </cell>
          <cell r="K1548" t="str">
            <v xml:space="preserve"> </v>
          </cell>
          <cell r="L1548">
            <v>5200</v>
          </cell>
          <cell r="M1548">
            <v>74800</v>
          </cell>
          <cell r="N1548">
            <v>74800</v>
          </cell>
        </row>
        <row r="1549">
          <cell r="J1549">
            <v>128000</v>
          </cell>
          <cell r="K1549" t="str">
            <v xml:space="preserve"> </v>
          </cell>
          <cell r="L1549">
            <v>80000</v>
          </cell>
          <cell r="M1549">
            <v>48000</v>
          </cell>
          <cell r="N1549">
            <v>48000</v>
          </cell>
        </row>
        <row r="1550">
          <cell r="J1550">
            <v>80000</v>
          </cell>
          <cell r="K1550" t="str">
            <v xml:space="preserve"> </v>
          </cell>
          <cell r="L1550" t="str">
            <v xml:space="preserve"> </v>
          </cell>
          <cell r="M1550">
            <v>80000</v>
          </cell>
          <cell r="N1550">
            <v>80000</v>
          </cell>
        </row>
        <row r="1551">
          <cell r="J1551">
            <v>80000</v>
          </cell>
          <cell r="K1551" t="str">
            <v xml:space="preserve"> </v>
          </cell>
          <cell r="L1551">
            <v>9600</v>
          </cell>
          <cell r="M1551">
            <v>70400</v>
          </cell>
          <cell r="N1551">
            <v>70400</v>
          </cell>
        </row>
        <row r="1552">
          <cell r="J1552">
            <v>80000</v>
          </cell>
          <cell r="K1552" t="str">
            <v xml:space="preserve"> </v>
          </cell>
          <cell r="L1552" t="str">
            <v xml:space="preserve"> </v>
          </cell>
          <cell r="M1552">
            <v>80000</v>
          </cell>
          <cell r="N1552">
            <v>80000</v>
          </cell>
        </row>
        <row r="1553">
          <cell r="J1553">
            <v>160000</v>
          </cell>
          <cell r="K1553" t="str">
            <v xml:space="preserve"> </v>
          </cell>
          <cell r="L1553" t="str">
            <v xml:space="preserve"> </v>
          </cell>
          <cell r="M1553">
            <v>160000</v>
          </cell>
          <cell r="N1553">
            <v>160000</v>
          </cell>
        </row>
        <row r="1554">
          <cell r="J1554">
            <v>64000</v>
          </cell>
          <cell r="K1554" t="str">
            <v xml:space="preserve"> </v>
          </cell>
          <cell r="L1554" t="str">
            <v xml:space="preserve"> </v>
          </cell>
          <cell r="M1554">
            <v>64000</v>
          </cell>
          <cell r="N1554">
            <v>64000</v>
          </cell>
        </row>
        <row r="1555">
          <cell r="J1555">
            <v>64000</v>
          </cell>
          <cell r="K1555" t="str">
            <v xml:space="preserve"> </v>
          </cell>
          <cell r="L1555" t="str">
            <v xml:space="preserve"> </v>
          </cell>
          <cell r="M1555">
            <v>64000</v>
          </cell>
          <cell r="N1555">
            <v>64000</v>
          </cell>
        </row>
        <row r="1556">
          <cell r="J1556">
            <v>64000</v>
          </cell>
          <cell r="K1556" t="str">
            <v xml:space="preserve"> </v>
          </cell>
          <cell r="L1556" t="str">
            <v xml:space="preserve"> </v>
          </cell>
          <cell r="M1556">
            <v>64000</v>
          </cell>
          <cell r="N1556">
            <v>64000</v>
          </cell>
        </row>
        <row r="1557">
          <cell r="J1557">
            <v>64000</v>
          </cell>
          <cell r="K1557" t="str">
            <v xml:space="preserve"> </v>
          </cell>
          <cell r="L1557" t="str">
            <v xml:space="preserve"> </v>
          </cell>
          <cell r="M1557">
            <v>64000</v>
          </cell>
          <cell r="N1557">
            <v>64000</v>
          </cell>
        </row>
        <row r="1558">
          <cell r="J1558">
            <v>64000</v>
          </cell>
          <cell r="K1558" t="str">
            <v xml:space="preserve"> </v>
          </cell>
          <cell r="L1558" t="str">
            <v xml:space="preserve"> </v>
          </cell>
          <cell r="M1558">
            <v>64000</v>
          </cell>
          <cell r="N1558">
            <v>64000</v>
          </cell>
        </row>
        <row r="1559">
          <cell r="J1559">
            <v>64000</v>
          </cell>
          <cell r="K1559" t="str">
            <v xml:space="preserve"> </v>
          </cell>
          <cell r="L1559" t="str">
            <v xml:space="preserve"> </v>
          </cell>
          <cell r="M1559">
            <v>64000</v>
          </cell>
          <cell r="N1559">
            <v>64000</v>
          </cell>
        </row>
        <row r="1560">
          <cell r="J1560">
            <v>144000</v>
          </cell>
          <cell r="K1560" t="str">
            <v xml:space="preserve"> </v>
          </cell>
          <cell r="L1560" t="str">
            <v xml:space="preserve"> </v>
          </cell>
          <cell r="M1560">
            <v>144000</v>
          </cell>
          <cell r="N1560">
            <v>144000</v>
          </cell>
        </row>
        <row r="1561">
          <cell r="J1561">
            <v>64000</v>
          </cell>
          <cell r="K1561" t="str">
            <v xml:space="preserve"> </v>
          </cell>
          <cell r="L1561" t="str">
            <v xml:space="preserve"> </v>
          </cell>
          <cell r="M1561">
            <v>64000</v>
          </cell>
          <cell r="N1561">
            <v>64000</v>
          </cell>
        </row>
        <row r="1562">
          <cell r="J1562">
            <v>64000</v>
          </cell>
          <cell r="K1562" t="str">
            <v xml:space="preserve"> </v>
          </cell>
          <cell r="L1562" t="str">
            <v xml:space="preserve"> </v>
          </cell>
          <cell r="M1562">
            <v>64000</v>
          </cell>
          <cell r="N1562">
            <v>64000</v>
          </cell>
        </row>
        <row r="1563">
          <cell r="J1563">
            <v>64000</v>
          </cell>
          <cell r="K1563" t="str">
            <v xml:space="preserve"> </v>
          </cell>
          <cell r="L1563" t="str">
            <v xml:space="preserve"> </v>
          </cell>
          <cell r="M1563">
            <v>64000</v>
          </cell>
          <cell r="N1563">
            <v>64000</v>
          </cell>
        </row>
        <row r="1564">
          <cell r="J1564">
            <v>64000</v>
          </cell>
          <cell r="K1564" t="str">
            <v xml:space="preserve"> </v>
          </cell>
          <cell r="L1564" t="str">
            <v xml:space="preserve"> </v>
          </cell>
          <cell r="M1564">
            <v>64000</v>
          </cell>
          <cell r="N1564">
            <v>64000</v>
          </cell>
        </row>
        <row r="1565">
          <cell r="J1565">
            <v>40000</v>
          </cell>
          <cell r="K1565" t="str">
            <v xml:space="preserve"> </v>
          </cell>
          <cell r="L1565" t="str">
            <v xml:space="preserve"> </v>
          </cell>
          <cell r="M1565">
            <v>40000</v>
          </cell>
          <cell r="N1565">
            <v>40000</v>
          </cell>
        </row>
        <row r="1566">
          <cell r="J1566">
            <v>40000</v>
          </cell>
          <cell r="K1566" t="str">
            <v xml:space="preserve"> </v>
          </cell>
          <cell r="L1566" t="str">
            <v xml:space="preserve"> </v>
          </cell>
          <cell r="M1566">
            <v>40000</v>
          </cell>
          <cell r="N1566">
            <v>40000</v>
          </cell>
        </row>
        <row r="1567">
          <cell r="J1567">
            <v>56000</v>
          </cell>
          <cell r="K1567" t="str">
            <v xml:space="preserve"> </v>
          </cell>
          <cell r="L1567" t="str">
            <v xml:space="preserve"> </v>
          </cell>
          <cell r="M1567">
            <v>56000</v>
          </cell>
          <cell r="N1567">
            <v>56000</v>
          </cell>
        </row>
        <row r="1568">
          <cell r="J1568">
            <v>344002</v>
          </cell>
          <cell r="K1568" t="str">
            <v xml:space="preserve"> </v>
          </cell>
          <cell r="L1568" t="str">
            <v xml:space="preserve"> </v>
          </cell>
          <cell r="M1568">
            <v>344002</v>
          </cell>
          <cell r="N1568">
            <v>344002</v>
          </cell>
        </row>
        <row r="1569">
          <cell r="J1569">
            <v>40000</v>
          </cell>
          <cell r="K1569" t="str">
            <v xml:space="preserve"> </v>
          </cell>
          <cell r="L1569" t="str">
            <v xml:space="preserve"> </v>
          </cell>
          <cell r="M1569">
            <v>40000</v>
          </cell>
          <cell r="N1569">
            <v>40000</v>
          </cell>
        </row>
        <row r="1570">
          <cell r="J1570">
            <v>64000</v>
          </cell>
          <cell r="K1570" t="str">
            <v xml:space="preserve"> </v>
          </cell>
          <cell r="L1570" t="str">
            <v xml:space="preserve"> </v>
          </cell>
          <cell r="M1570">
            <v>64000</v>
          </cell>
          <cell r="N1570">
            <v>64000</v>
          </cell>
        </row>
        <row r="1571">
          <cell r="J1571">
            <v>40000</v>
          </cell>
          <cell r="K1571" t="str">
            <v xml:space="preserve"> </v>
          </cell>
          <cell r="L1571">
            <v>40000</v>
          </cell>
          <cell r="M1571" t="str">
            <v xml:space="preserve"> </v>
          </cell>
          <cell r="N1571" t="str">
            <v xml:space="preserve"> </v>
          </cell>
        </row>
        <row r="1572">
          <cell r="J1572">
            <v>40000</v>
          </cell>
          <cell r="K1572" t="str">
            <v xml:space="preserve"> </v>
          </cell>
          <cell r="L1572">
            <v>40000</v>
          </cell>
          <cell r="M1572" t="str">
            <v xml:space="preserve"> </v>
          </cell>
          <cell r="N1572" t="str">
            <v xml:space="preserve"> </v>
          </cell>
        </row>
        <row r="1573">
          <cell r="J1573">
            <v>40000</v>
          </cell>
          <cell r="K1573" t="str">
            <v xml:space="preserve"> </v>
          </cell>
          <cell r="L1573" t="str">
            <v xml:space="preserve"> </v>
          </cell>
          <cell r="M1573">
            <v>40000</v>
          </cell>
          <cell r="N1573">
            <v>40000</v>
          </cell>
        </row>
        <row r="1574">
          <cell r="J1574">
            <v>120000</v>
          </cell>
          <cell r="K1574" t="str">
            <v xml:space="preserve"> </v>
          </cell>
          <cell r="L1574">
            <v>24000</v>
          </cell>
          <cell r="M1574">
            <v>96000</v>
          </cell>
          <cell r="N1574">
            <v>96000</v>
          </cell>
        </row>
        <row r="1575">
          <cell r="J1575">
            <v>40000</v>
          </cell>
          <cell r="K1575" t="str">
            <v xml:space="preserve"> </v>
          </cell>
          <cell r="L1575" t="str">
            <v xml:space="preserve"> </v>
          </cell>
          <cell r="M1575">
            <v>40000</v>
          </cell>
          <cell r="N1575">
            <v>40000</v>
          </cell>
        </row>
        <row r="1576">
          <cell r="J1576">
            <v>40000</v>
          </cell>
          <cell r="K1576" t="str">
            <v xml:space="preserve"> </v>
          </cell>
          <cell r="L1576" t="str">
            <v xml:space="preserve"> </v>
          </cell>
          <cell r="M1576">
            <v>40000</v>
          </cell>
          <cell r="N1576">
            <v>40000</v>
          </cell>
        </row>
        <row r="1577">
          <cell r="J1577">
            <v>40000</v>
          </cell>
          <cell r="K1577" t="str">
            <v xml:space="preserve"> </v>
          </cell>
          <cell r="L1577">
            <v>40000</v>
          </cell>
          <cell r="M1577" t="str">
            <v xml:space="preserve"> </v>
          </cell>
          <cell r="N1577" t="str">
            <v xml:space="preserve"> </v>
          </cell>
        </row>
        <row r="1578">
          <cell r="J1578">
            <v>80000</v>
          </cell>
          <cell r="K1578" t="str">
            <v xml:space="preserve"> </v>
          </cell>
          <cell r="L1578">
            <v>80000</v>
          </cell>
          <cell r="M1578" t="str">
            <v xml:space="preserve"> </v>
          </cell>
          <cell r="N1578" t="str">
            <v xml:space="preserve"> </v>
          </cell>
        </row>
        <row r="1579">
          <cell r="J1579">
            <v>40000</v>
          </cell>
          <cell r="K1579" t="str">
            <v xml:space="preserve"> </v>
          </cell>
          <cell r="L1579" t="str">
            <v xml:space="preserve"> </v>
          </cell>
          <cell r="M1579">
            <v>40000</v>
          </cell>
          <cell r="N1579">
            <v>40000</v>
          </cell>
        </row>
        <row r="1580">
          <cell r="J1580">
            <v>40000</v>
          </cell>
          <cell r="K1580" t="str">
            <v xml:space="preserve"> </v>
          </cell>
          <cell r="L1580" t="str">
            <v xml:space="preserve"> </v>
          </cell>
          <cell r="M1580">
            <v>40000</v>
          </cell>
          <cell r="N1580">
            <v>40000</v>
          </cell>
        </row>
        <row r="1581">
          <cell r="J1581">
            <v>40000</v>
          </cell>
          <cell r="K1581" t="str">
            <v xml:space="preserve"> </v>
          </cell>
          <cell r="L1581" t="str">
            <v xml:space="preserve"> </v>
          </cell>
          <cell r="M1581">
            <v>40000</v>
          </cell>
          <cell r="N1581">
            <v>40000</v>
          </cell>
        </row>
        <row r="1582">
          <cell r="J1582">
            <v>32000</v>
          </cell>
          <cell r="K1582" t="str">
            <v xml:space="preserve"> </v>
          </cell>
          <cell r="L1582">
            <v>32000</v>
          </cell>
          <cell r="M1582" t="str">
            <v xml:space="preserve"> </v>
          </cell>
          <cell r="N1582" t="str">
            <v xml:space="preserve"> </v>
          </cell>
        </row>
        <row r="1583">
          <cell r="J1583">
            <v>64000</v>
          </cell>
          <cell r="K1583" t="str">
            <v xml:space="preserve"> </v>
          </cell>
          <cell r="L1583" t="str">
            <v xml:space="preserve"> </v>
          </cell>
          <cell r="M1583">
            <v>64000</v>
          </cell>
          <cell r="N1583">
            <v>64000</v>
          </cell>
        </row>
        <row r="1584">
          <cell r="J1584">
            <v>48000</v>
          </cell>
          <cell r="K1584" t="str">
            <v xml:space="preserve"> </v>
          </cell>
          <cell r="L1584" t="str">
            <v xml:space="preserve"> </v>
          </cell>
          <cell r="M1584">
            <v>48000</v>
          </cell>
          <cell r="N1584">
            <v>48000</v>
          </cell>
        </row>
        <row r="1585">
          <cell r="J1585">
            <v>64000</v>
          </cell>
          <cell r="K1585" t="str">
            <v xml:space="preserve"> </v>
          </cell>
          <cell r="L1585" t="str">
            <v xml:space="preserve"> </v>
          </cell>
          <cell r="M1585">
            <v>64000</v>
          </cell>
          <cell r="N1585">
            <v>64000</v>
          </cell>
        </row>
        <row r="1586">
          <cell r="J1586">
            <v>108000</v>
          </cell>
          <cell r="K1586" t="str">
            <v xml:space="preserve"> </v>
          </cell>
          <cell r="L1586" t="str">
            <v xml:space="preserve"> </v>
          </cell>
          <cell r="M1586">
            <v>108000</v>
          </cell>
          <cell r="N1586">
            <v>108000</v>
          </cell>
        </row>
        <row r="1587">
          <cell r="J1587">
            <v>32000</v>
          </cell>
          <cell r="K1587" t="str">
            <v xml:space="preserve"> </v>
          </cell>
          <cell r="L1587" t="str">
            <v xml:space="preserve"> </v>
          </cell>
          <cell r="M1587">
            <v>32000</v>
          </cell>
          <cell r="N1587">
            <v>32000</v>
          </cell>
        </row>
        <row r="1588">
          <cell r="J1588">
            <v>24000</v>
          </cell>
          <cell r="K1588" t="str">
            <v xml:space="preserve"> </v>
          </cell>
          <cell r="L1588" t="str">
            <v xml:space="preserve"> </v>
          </cell>
          <cell r="M1588">
            <v>24000</v>
          </cell>
          <cell r="N1588">
            <v>24000</v>
          </cell>
        </row>
        <row r="1589">
          <cell r="J1589">
            <v>80000</v>
          </cell>
          <cell r="K1589" t="str">
            <v xml:space="preserve"> </v>
          </cell>
          <cell r="L1589" t="str">
            <v xml:space="preserve"> </v>
          </cell>
          <cell r="M1589">
            <v>80000</v>
          </cell>
          <cell r="N1589">
            <v>80000</v>
          </cell>
        </row>
        <row r="1590">
          <cell r="J1590">
            <v>64000</v>
          </cell>
          <cell r="K1590" t="str">
            <v xml:space="preserve"> </v>
          </cell>
          <cell r="L1590" t="str">
            <v xml:space="preserve"> </v>
          </cell>
          <cell r="M1590">
            <v>64000</v>
          </cell>
          <cell r="N1590">
            <v>64000</v>
          </cell>
        </row>
        <row r="1591">
          <cell r="J1591">
            <v>64000</v>
          </cell>
          <cell r="K1591" t="str">
            <v xml:space="preserve"> </v>
          </cell>
          <cell r="L1591" t="str">
            <v xml:space="preserve"> </v>
          </cell>
          <cell r="M1591">
            <v>64000</v>
          </cell>
          <cell r="N1591">
            <v>64000</v>
          </cell>
        </row>
        <row r="1592">
          <cell r="J1592">
            <v>32000</v>
          </cell>
          <cell r="K1592" t="str">
            <v xml:space="preserve"> </v>
          </cell>
          <cell r="L1592" t="str">
            <v xml:space="preserve"> </v>
          </cell>
          <cell r="M1592">
            <v>32000</v>
          </cell>
          <cell r="N1592">
            <v>32000</v>
          </cell>
        </row>
        <row r="1593">
          <cell r="J1593">
            <v>32000</v>
          </cell>
          <cell r="K1593" t="str">
            <v xml:space="preserve"> </v>
          </cell>
          <cell r="L1593" t="str">
            <v xml:space="preserve"> </v>
          </cell>
          <cell r="M1593">
            <v>32000</v>
          </cell>
          <cell r="N1593">
            <v>32000</v>
          </cell>
        </row>
        <row r="1594">
          <cell r="J1594">
            <v>36000</v>
          </cell>
          <cell r="K1594" t="str">
            <v xml:space="preserve"> </v>
          </cell>
          <cell r="L1594" t="str">
            <v xml:space="preserve"> </v>
          </cell>
          <cell r="M1594">
            <v>36000</v>
          </cell>
          <cell r="N1594">
            <v>36000</v>
          </cell>
        </row>
        <row r="1595">
          <cell r="J1595">
            <v>60000</v>
          </cell>
          <cell r="K1595" t="str">
            <v xml:space="preserve"> </v>
          </cell>
          <cell r="L1595" t="str">
            <v xml:space="preserve"> </v>
          </cell>
          <cell r="M1595">
            <v>60000</v>
          </cell>
          <cell r="N1595">
            <v>60000</v>
          </cell>
        </row>
        <row r="1596">
          <cell r="J1596">
            <v>24000</v>
          </cell>
          <cell r="K1596" t="str">
            <v xml:space="preserve"> </v>
          </cell>
          <cell r="L1596" t="str">
            <v xml:space="preserve"> </v>
          </cell>
          <cell r="M1596">
            <v>24000</v>
          </cell>
          <cell r="N1596">
            <v>24000</v>
          </cell>
        </row>
        <row r="1597">
          <cell r="J1597">
            <v>80000</v>
          </cell>
          <cell r="K1597" t="str">
            <v xml:space="preserve"> </v>
          </cell>
          <cell r="L1597">
            <v>80000</v>
          </cell>
          <cell r="M1597" t="str">
            <v xml:space="preserve"> </v>
          </cell>
          <cell r="N1597" t="str">
            <v xml:space="preserve"> </v>
          </cell>
        </row>
        <row r="1598">
          <cell r="J1598">
            <v>60000</v>
          </cell>
          <cell r="K1598" t="str">
            <v xml:space="preserve"> </v>
          </cell>
          <cell r="L1598" t="str">
            <v xml:space="preserve"> </v>
          </cell>
          <cell r="M1598">
            <v>60000</v>
          </cell>
          <cell r="N1598">
            <v>60000</v>
          </cell>
        </row>
        <row r="1599">
          <cell r="J1599">
            <v>80000</v>
          </cell>
          <cell r="K1599" t="str">
            <v xml:space="preserve"> </v>
          </cell>
          <cell r="L1599" t="str">
            <v xml:space="preserve"> </v>
          </cell>
          <cell r="M1599">
            <v>80000</v>
          </cell>
          <cell r="N1599">
            <v>80000</v>
          </cell>
        </row>
        <row r="1600">
          <cell r="J1600">
            <v>59200</v>
          </cell>
          <cell r="K1600" t="str">
            <v xml:space="preserve"> </v>
          </cell>
          <cell r="L1600">
            <v>200</v>
          </cell>
          <cell r="M1600">
            <v>59000</v>
          </cell>
          <cell r="N1600">
            <v>59000</v>
          </cell>
        </row>
        <row r="1601">
          <cell r="J1601">
            <v>40000</v>
          </cell>
          <cell r="K1601" t="str">
            <v xml:space="preserve"> </v>
          </cell>
          <cell r="L1601">
            <v>40000</v>
          </cell>
          <cell r="M1601" t="str">
            <v xml:space="preserve"> </v>
          </cell>
          <cell r="N1601" t="str">
            <v xml:space="preserve"> </v>
          </cell>
        </row>
        <row r="1602">
          <cell r="J1602">
            <v>64000</v>
          </cell>
          <cell r="K1602" t="str">
            <v xml:space="preserve"> </v>
          </cell>
          <cell r="L1602" t="str">
            <v xml:space="preserve"> </v>
          </cell>
          <cell r="M1602">
            <v>64000</v>
          </cell>
          <cell r="N1602">
            <v>64000</v>
          </cell>
        </row>
        <row r="1603">
          <cell r="J1603">
            <v>56000</v>
          </cell>
          <cell r="K1603" t="str">
            <v xml:space="preserve"> </v>
          </cell>
          <cell r="L1603" t="str">
            <v xml:space="preserve"> </v>
          </cell>
          <cell r="M1603">
            <v>56000</v>
          </cell>
          <cell r="N1603">
            <v>56000</v>
          </cell>
        </row>
        <row r="1604">
          <cell r="J1604">
            <v>56000</v>
          </cell>
          <cell r="K1604" t="str">
            <v xml:space="preserve"> </v>
          </cell>
          <cell r="L1604" t="str">
            <v xml:space="preserve"> </v>
          </cell>
          <cell r="M1604">
            <v>56000</v>
          </cell>
          <cell r="N1604">
            <v>56000</v>
          </cell>
        </row>
        <row r="1605">
          <cell r="J1605">
            <v>96000</v>
          </cell>
          <cell r="K1605" t="str">
            <v xml:space="preserve"> </v>
          </cell>
          <cell r="L1605" t="str">
            <v xml:space="preserve"> </v>
          </cell>
          <cell r="M1605">
            <v>96000</v>
          </cell>
          <cell r="N1605">
            <v>96000</v>
          </cell>
        </row>
        <row r="1606">
          <cell r="J1606">
            <v>80000</v>
          </cell>
          <cell r="K1606" t="str">
            <v xml:space="preserve"> </v>
          </cell>
          <cell r="L1606" t="str">
            <v xml:space="preserve"> </v>
          </cell>
          <cell r="M1606">
            <v>80000</v>
          </cell>
          <cell r="N1606">
            <v>80000</v>
          </cell>
        </row>
        <row r="1607">
          <cell r="J1607">
            <v>80000</v>
          </cell>
          <cell r="K1607" t="str">
            <v xml:space="preserve"> </v>
          </cell>
          <cell r="L1607" t="str">
            <v xml:space="preserve"> </v>
          </cell>
          <cell r="M1607">
            <v>80000</v>
          </cell>
          <cell r="N1607">
            <v>80000</v>
          </cell>
        </row>
        <row r="1608">
          <cell r="J1608">
            <v>80000</v>
          </cell>
          <cell r="K1608" t="str">
            <v xml:space="preserve"> </v>
          </cell>
          <cell r="L1608" t="str">
            <v xml:space="preserve"> </v>
          </cell>
          <cell r="M1608">
            <v>80000</v>
          </cell>
          <cell r="N1608">
            <v>80000</v>
          </cell>
        </row>
        <row r="1609">
          <cell r="J1609">
            <v>40000</v>
          </cell>
          <cell r="K1609" t="str">
            <v xml:space="preserve"> </v>
          </cell>
          <cell r="L1609" t="str">
            <v xml:space="preserve"> </v>
          </cell>
          <cell r="M1609">
            <v>40000</v>
          </cell>
          <cell r="N1609">
            <v>40000</v>
          </cell>
        </row>
        <row r="1610">
          <cell r="J1610">
            <v>64000</v>
          </cell>
          <cell r="K1610" t="str">
            <v xml:space="preserve"> </v>
          </cell>
          <cell r="L1610" t="str">
            <v xml:space="preserve"> </v>
          </cell>
          <cell r="M1610">
            <v>64000</v>
          </cell>
          <cell r="N1610">
            <v>64000</v>
          </cell>
        </row>
        <row r="1611">
          <cell r="J1611">
            <v>40000</v>
          </cell>
          <cell r="K1611" t="str">
            <v xml:space="preserve"> </v>
          </cell>
          <cell r="L1611" t="str">
            <v xml:space="preserve"> </v>
          </cell>
          <cell r="M1611">
            <v>40000</v>
          </cell>
          <cell r="N1611">
            <v>40000</v>
          </cell>
        </row>
        <row r="1612">
          <cell r="J1612">
            <v>80000</v>
          </cell>
          <cell r="K1612" t="str">
            <v xml:space="preserve"> </v>
          </cell>
          <cell r="L1612" t="str">
            <v xml:space="preserve"> </v>
          </cell>
          <cell r="M1612">
            <v>80000</v>
          </cell>
          <cell r="N1612">
            <v>80000</v>
          </cell>
        </row>
        <row r="1613">
          <cell r="J1613">
            <v>48000</v>
          </cell>
          <cell r="K1613" t="str">
            <v xml:space="preserve"> </v>
          </cell>
          <cell r="L1613" t="str">
            <v xml:space="preserve"> </v>
          </cell>
          <cell r="M1613">
            <v>48000</v>
          </cell>
          <cell r="N1613">
            <v>48000</v>
          </cell>
        </row>
        <row r="1614">
          <cell r="J1614">
            <v>48000</v>
          </cell>
          <cell r="K1614" t="str">
            <v xml:space="preserve"> </v>
          </cell>
          <cell r="L1614">
            <v>48000</v>
          </cell>
          <cell r="M1614" t="str">
            <v xml:space="preserve"> </v>
          </cell>
          <cell r="N1614" t="str">
            <v xml:space="preserve"> </v>
          </cell>
        </row>
        <row r="1615">
          <cell r="J1615">
            <v>64000</v>
          </cell>
          <cell r="K1615" t="str">
            <v xml:space="preserve"> </v>
          </cell>
          <cell r="L1615" t="str">
            <v xml:space="preserve"> </v>
          </cell>
          <cell r="M1615">
            <v>64000</v>
          </cell>
          <cell r="N1615">
            <v>64000</v>
          </cell>
        </row>
        <row r="1616">
          <cell r="J1616">
            <v>56000</v>
          </cell>
          <cell r="K1616" t="str">
            <v xml:space="preserve"> </v>
          </cell>
          <cell r="L1616">
            <v>56000</v>
          </cell>
          <cell r="M1616" t="str">
            <v xml:space="preserve"> </v>
          </cell>
          <cell r="N1616" t="str">
            <v xml:space="preserve"> </v>
          </cell>
        </row>
        <row r="1617">
          <cell r="J1617">
            <v>96000</v>
          </cell>
          <cell r="K1617" t="str">
            <v xml:space="preserve"> </v>
          </cell>
          <cell r="L1617" t="str">
            <v xml:space="preserve"> </v>
          </cell>
          <cell r="M1617">
            <v>96000</v>
          </cell>
          <cell r="N1617">
            <v>96000</v>
          </cell>
        </row>
        <row r="1618">
          <cell r="J1618">
            <v>48000</v>
          </cell>
          <cell r="K1618" t="str">
            <v xml:space="preserve"> </v>
          </cell>
          <cell r="L1618" t="str">
            <v xml:space="preserve"> </v>
          </cell>
          <cell r="M1618">
            <v>48000</v>
          </cell>
          <cell r="N1618">
            <v>48000</v>
          </cell>
        </row>
        <row r="1619">
          <cell r="J1619">
            <v>48000</v>
          </cell>
          <cell r="K1619" t="str">
            <v xml:space="preserve"> </v>
          </cell>
          <cell r="L1619" t="str">
            <v xml:space="preserve"> </v>
          </cell>
          <cell r="M1619">
            <v>48000</v>
          </cell>
          <cell r="N1619">
            <v>48000</v>
          </cell>
        </row>
        <row r="1620">
          <cell r="J1620">
            <v>40000</v>
          </cell>
          <cell r="K1620" t="str">
            <v xml:space="preserve"> </v>
          </cell>
          <cell r="L1620" t="str">
            <v xml:space="preserve"> </v>
          </cell>
          <cell r="M1620">
            <v>40000</v>
          </cell>
          <cell r="N1620">
            <v>40000</v>
          </cell>
        </row>
        <row r="1621">
          <cell r="J1621">
            <v>128000</v>
          </cell>
          <cell r="K1621" t="str">
            <v xml:space="preserve"> </v>
          </cell>
          <cell r="L1621" t="str">
            <v xml:space="preserve"> </v>
          </cell>
          <cell r="M1621">
            <v>128000</v>
          </cell>
          <cell r="N1621">
            <v>128000</v>
          </cell>
        </row>
        <row r="1622">
          <cell r="J1622">
            <v>72000</v>
          </cell>
          <cell r="K1622" t="str">
            <v xml:space="preserve"> </v>
          </cell>
          <cell r="L1622" t="str">
            <v xml:space="preserve"> </v>
          </cell>
          <cell r="M1622">
            <v>72000</v>
          </cell>
          <cell r="N1622">
            <v>72000</v>
          </cell>
        </row>
        <row r="1623">
          <cell r="J1623">
            <v>72000</v>
          </cell>
          <cell r="K1623" t="str">
            <v xml:space="preserve"> </v>
          </cell>
          <cell r="L1623" t="str">
            <v xml:space="preserve"> </v>
          </cell>
          <cell r="M1623">
            <v>72000</v>
          </cell>
          <cell r="N1623">
            <v>72000</v>
          </cell>
        </row>
        <row r="1624">
          <cell r="J1624">
            <v>72000</v>
          </cell>
          <cell r="K1624" t="str">
            <v xml:space="preserve"> </v>
          </cell>
          <cell r="L1624" t="str">
            <v xml:space="preserve"> </v>
          </cell>
          <cell r="M1624">
            <v>72000</v>
          </cell>
          <cell r="N1624">
            <v>72000</v>
          </cell>
        </row>
        <row r="1625">
          <cell r="J1625">
            <v>72000</v>
          </cell>
          <cell r="K1625" t="str">
            <v xml:space="preserve"> </v>
          </cell>
          <cell r="L1625" t="str">
            <v xml:space="preserve"> </v>
          </cell>
          <cell r="M1625">
            <v>72000</v>
          </cell>
          <cell r="N1625">
            <v>72000</v>
          </cell>
        </row>
        <row r="1626">
          <cell r="J1626">
            <v>384000</v>
          </cell>
          <cell r="K1626" t="str">
            <v xml:space="preserve"> </v>
          </cell>
          <cell r="L1626" t="str">
            <v xml:space="preserve"> </v>
          </cell>
          <cell r="M1626">
            <v>384000</v>
          </cell>
          <cell r="N1626">
            <v>384000</v>
          </cell>
        </row>
        <row r="1627">
          <cell r="J1627">
            <v>32000</v>
          </cell>
          <cell r="K1627" t="str">
            <v xml:space="preserve"> </v>
          </cell>
          <cell r="L1627">
            <v>32000</v>
          </cell>
          <cell r="M1627" t="str">
            <v xml:space="preserve"> </v>
          </cell>
          <cell r="N1627" t="str">
            <v xml:space="preserve"> </v>
          </cell>
        </row>
        <row r="1628">
          <cell r="J1628">
            <v>64000</v>
          </cell>
          <cell r="K1628" t="str">
            <v xml:space="preserve"> </v>
          </cell>
          <cell r="L1628" t="str">
            <v xml:space="preserve"> </v>
          </cell>
          <cell r="M1628">
            <v>64000</v>
          </cell>
          <cell r="N1628">
            <v>64000</v>
          </cell>
        </row>
        <row r="1629">
          <cell r="J1629">
            <v>64000</v>
          </cell>
          <cell r="K1629" t="str">
            <v xml:space="preserve"> </v>
          </cell>
          <cell r="L1629" t="str">
            <v xml:space="preserve"> </v>
          </cell>
          <cell r="M1629">
            <v>64000</v>
          </cell>
          <cell r="N1629">
            <v>64000</v>
          </cell>
        </row>
        <row r="1630">
          <cell r="J1630">
            <v>64000</v>
          </cell>
          <cell r="K1630" t="str">
            <v xml:space="preserve"> </v>
          </cell>
          <cell r="L1630" t="str">
            <v xml:space="preserve"> </v>
          </cell>
          <cell r="M1630">
            <v>64000</v>
          </cell>
          <cell r="N1630">
            <v>64000</v>
          </cell>
        </row>
        <row r="1631">
          <cell r="J1631">
            <v>64000</v>
          </cell>
          <cell r="K1631" t="str">
            <v xml:space="preserve"> </v>
          </cell>
          <cell r="L1631" t="str">
            <v xml:space="preserve"> </v>
          </cell>
          <cell r="M1631">
            <v>64000</v>
          </cell>
          <cell r="N1631">
            <v>64000</v>
          </cell>
        </row>
        <row r="1632">
          <cell r="J1632">
            <v>64000</v>
          </cell>
          <cell r="K1632" t="str">
            <v xml:space="preserve"> </v>
          </cell>
          <cell r="L1632" t="str">
            <v xml:space="preserve"> </v>
          </cell>
          <cell r="M1632">
            <v>64000</v>
          </cell>
          <cell r="N1632">
            <v>64000</v>
          </cell>
        </row>
        <row r="1633">
          <cell r="J1633">
            <v>64000</v>
          </cell>
          <cell r="K1633" t="str">
            <v xml:space="preserve"> </v>
          </cell>
          <cell r="L1633" t="str">
            <v xml:space="preserve"> </v>
          </cell>
          <cell r="M1633">
            <v>64000</v>
          </cell>
          <cell r="N1633">
            <v>64000</v>
          </cell>
        </row>
        <row r="1634">
          <cell r="J1634">
            <v>64000</v>
          </cell>
          <cell r="K1634" t="str">
            <v xml:space="preserve"> </v>
          </cell>
          <cell r="L1634" t="str">
            <v xml:space="preserve"> </v>
          </cell>
          <cell r="M1634">
            <v>64000</v>
          </cell>
          <cell r="N1634">
            <v>64000</v>
          </cell>
        </row>
        <row r="1635">
          <cell r="J1635">
            <v>64000</v>
          </cell>
          <cell r="K1635" t="str">
            <v xml:space="preserve"> </v>
          </cell>
          <cell r="L1635" t="str">
            <v xml:space="preserve"> </v>
          </cell>
          <cell r="M1635">
            <v>64000</v>
          </cell>
          <cell r="N1635">
            <v>64000</v>
          </cell>
        </row>
        <row r="1636">
          <cell r="J1636">
            <v>64000</v>
          </cell>
          <cell r="K1636" t="str">
            <v xml:space="preserve"> </v>
          </cell>
          <cell r="L1636" t="str">
            <v xml:space="preserve"> </v>
          </cell>
          <cell r="M1636">
            <v>64000</v>
          </cell>
          <cell r="N1636">
            <v>64000</v>
          </cell>
        </row>
        <row r="1637">
          <cell r="J1637">
            <v>64000</v>
          </cell>
          <cell r="K1637" t="str">
            <v xml:space="preserve"> </v>
          </cell>
          <cell r="L1637" t="str">
            <v xml:space="preserve"> </v>
          </cell>
          <cell r="M1637">
            <v>64000</v>
          </cell>
          <cell r="N1637">
            <v>64000</v>
          </cell>
        </row>
        <row r="1638">
          <cell r="J1638">
            <v>64000</v>
          </cell>
          <cell r="K1638" t="str">
            <v xml:space="preserve"> </v>
          </cell>
          <cell r="L1638" t="str">
            <v xml:space="preserve"> </v>
          </cell>
          <cell r="M1638">
            <v>64000</v>
          </cell>
          <cell r="N1638">
            <v>64000</v>
          </cell>
        </row>
        <row r="1639">
          <cell r="J1639">
            <v>64000</v>
          </cell>
          <cell r="K1639" t="str">
            <v xml:space="preserve"> </v>
          </cell>
          <cell r="L1639" t="str">
            <v xml:space="preserve"> </v>
          </cell>
          <cell r="M1639">
            <v>64000</v>
          </cell>
          <cell r="N1639">
            <v>64000</v>
          </cell>
        </row>
        <row r="1640">
          <cell r="J1640">
            <v>64000</v>
          </cell>
          <cell r="K1640" t="str">
            <v xml:space="preserve"> </v>
          </cell>
          <cell r="L1640" t="str">
            <v xml:space="preserve"> </v>
          </cell>
          <cell r="M1640">
            <v>64000</v>
          </cell>
          <cell r="N1640">
            <v>64000</v>
          </cell>
        </row>
        <row r="1641">
          <cell r="J1641">
            <v>64000</v>
          </cell>
          <cell r="K1641" t="str">
            <v xml:space="preserve"> </v>
          </cell>
          <cell r="L1641" t="str">
            <v xml:space="preserve"> </v>
          </cell>
          <cell r="M1641">
            <v>64000</v>
          </cell>
          <cell r="N1641">
            <v>64000</v>
          </cell>
        </row>
        <row r="1642">
          <cell r="J1642">
            <v>64000</v>
          </cell>
          <cell r="K1642" t="str">
            <v xml:space="preserve"> </v>
          </cell>
          <cell r="L1642" t="str">
            <v xml:space="preserve"> </v>
          </cell>
          <cell r="M1642">
            <v>64000</v>
          </cell>
          <cell r="N1642">
            <v>64000</v>
          </cell>
        </row>
        <row r="1643">
          <cell r="J1643">
            <v>64000</v>
          </cell>
          <cell r="K1643" t="str">
            <v xml:space="preserve"> </v>
          </cell>
          <cell r="L1643" t="str">
            <v xml:space="preserve"> </v>
          </cell>
          <cell r="M1643">
            <v>64000</v>
          </cell>
          <cell r="N1643">
            <v>64000</v>
          </cell>
        </row>
        <row r="1644">
          <cell r="J1644">
            <v>64000</v>
          </cell>
          <cell r="K1644" t="str">
            <v xml:space="preserve"> </v>
          </cell>
          <cell r="L1644" t="str">
            <v xml:space="preserve"> </v>
          </cell>
          <cell r="M1644">
            <v>64000</v>
          </cell>
          <cell r="N1644">
            <v>64000</v>
          </cell>
        </row>
        <row r="1645">
          <cell r="J1645">
            <v>64000</v>
          </cell>
          <cell r="K1645" t="str">
            <v xml:space="preserve"> </v>
          </cell>
          <cell r="L1645" t="str">
            <v xml:space="preserve"> </v>
          </cell>
          <cell r="M1645">
            <v>64000</v>
          </cell>
          <cell r="N1645">
            <v>64000</v>
          </cell>
        </row>
        <row r="1646">
          <cell r="J1646">
            <v>56000</v>
          </cell>
          <cell r="K1646" t="str">
            <v xml:space="preserve"> </v>
          </cell>
          <cell r="L1646" t="str">
            <v xml:space="preserve"> </v>
          </cell>
          <cell r="M1646">
            <v>56000</v>
          </cell>
          <cell r="N1646">
            <v>56000</v>
          </cell>
        </row>
        <row r="1647">
          <cell r="J1647">
            <v>56000</v>
          </cell>
          <cell r="K1647" t="str">
            <v xml:space="preserve"> </v>
          </cell>
          <cell r="L1647" t="str">
            <v xml:space="preserve"> </v>
          </cell>
          <cell r="M1647">
            <v>56000</v>
          </cell>
          <cell r="N1647">
            <v>56000</v>
          </cell>
        </row>
        <row r="1648">
          <cell r="J1648">
            <v>320000</v>
          </cell>
          <cell r="K1648" t="str">
            <v xml:space="preserve"> </v>
          </cell>
          <cell r="L1648" t="str">
            <v xml:space="preserve"> </v>
          </cell>
          <cell r="M1648">
            <v>320000</v>
          </cell>
          <cell r="N1648">
            <v>320000</v>
          </cell>
        </row>
        <row r="1649">
          <cell r="J1649">
            <v>40000</v>
          </cell>
          <cell r="K1649" t="str">
            <v xml:space="preserve"> </v>
          </cell>
          <cell r="L1649" t="str">
            <v xml:space="preserve"> </v>
          </cell>
          <cell r="M1649">
            <v>40000</v>
          </cell>
          <cell r="N1649">
            <v>40000</v>
          </cell>
        </row>
        <row r="1650">
          <cell r="J1650">
            <v>32000</v>
          </cell>
          <cell r="K1650" t="str">
            <v xml:space="preserve"> </v>
          </cell>
          <cell r="L1650" t="str">
            <v xml:space="preserve"> </v>
          </cell>
          <cell r="M1650">
            <v>32000</v>
          </cell>
          <cell r="N1650">
            <v>32000</v>
          </cell>
        </row>
        <row r="1651">
          <cell r="J1651">
            <v>40000</v>
          </cell>
          <cell r="K1651" t="str">
            <v xml:space="preserve"> </v>
          </cell>
          <cell r="L1651" t="str">
            <v xml:space="preserve"> </v>
          </cell>
          <cell r="M1651">
            <v>40000</v>
          </cell>
          <cell r="N1651">
            <v>40000</v>
          </cell>
        </row>
        <row r="1652">
          <cell r="J1652">
            <v>56000</v>
          </cell>
          <cell r="K1652" t="str">
            <v xml:space="preserve"> </v>
          </cell>
          <cell r="L1652" t="str">
            <v xml:space="preserve"> </v>
          </cell>
          <cell r="M1652">
            <v>56000</v>
          </cell>
          <cell r="N1652">
            <v>56000</v>
          </cell>
        </row>
        <row r="1653">
          <cell r="J1653">
            <v>40000</v>
          </cell>
          <cell r="K1653" t="str">
            <v xml:space="preserve"> </v>
          </cell>
          <cell r="L1653" t="str">
            <v xml:space="preserve"> </v>
          </cell>
          <cell r="M1653">
            <v>40000</v>
          </cell>
          <cell r="N1653">
            <v>40000</v>
          </cell>
        </row>
        <row r="1654">
          <cell r="J1654">
            <v>104000</v>
          </cell>
          <cell r="K1654" t="str">
            <v xml:space="preserve"> </v>
          </cell>
          <cell r="L1654" t="str">
            <v xml:space="preserve"> </v>
          </cell>
          <cell r="M1654">
            <v>104000</v>
          </cell>
          <cell r="N1654">
            <v>104000</v>
          </cell>
        </row>
        <row r="1655">
          <cell r="J1655">
            <v>112000</v>
          </cell>
          <cell r="K1655" t="str">
            <v xml:space="preserve"> </v>
          </cell>
          <cell r="L1655" t="str">
            <v xml:space="preserve"> </v>
          </cell>
          <cell r="M1655">
            <v>112000</v>
          </cell>
          <cell r="N1655">
            <v>112000</v>
          </cell>
        </row>
        <row r="1656">
          <cell r="J1656">
            <v>384000</v>
          </cell>
          <cell r="K1656" t="str">
            <v xml:space="preserve"> </v>
          </cell>
          <cell r="L1656" t="str">
            <v xml:space="preserve"> </v>
          </cell>
          <cell r="M1656">
            <v>384000</v>
          </cell>
          <cell r="N1656">
            <v>384000</v>
          </cell>
        </row>
        <row r="1657">
          <cell r="J1657">
            <v>54400</v>
          </cell>
          <cell r="K1657" t="str">
            <v xml:space="preserve"> </v>
          </cell>
          <cell r="L1657" t="str">
            <v xml:space="preserve"> </v>
          </cell>
          <cell r="M1657">
            <v>54400</v>
          </cell>
          <cell r="N1657">
            <v>54400</v>
          </cell>
        </row>
        <row r="1658">
          <cell r="J1658">
            <v>40000</v>
          </cell>
          <cell r="K1658" t="str">
            <v xml:space="preserve"> </v>
          </cell>
          <cell r="L1658" t="str">
            <v xml:space="preserve"> </v>
          </cell>
          <cell r="M1658">
            <v>40000</v>
          </cell>
          <cell r="N1658">
            <v>40000</v>
          </cell>
        </row>
        <row r="1659">
          <cell r="J1659">
            <v>136000</v>
          </cell>
          <cell r="K1659" t="str">
            <v xml:space="preserve"> </v>
          </cell>
          <cell r="L1659">
            <v>12000</v>
          </cell>
          <cell r="M1659">
            <v>124000</v>
          </cell>
          <cell r="N1659">
            <v>124000</v>
          </cell>
        </row>
        <row r="1660">
          <cell r="J1660">
            <v>40000</v>
          </cell>
          <cell r="K1660" t="str">
            <v xml:space="preserve"> </v>
          </cell>
          <cell r="L1660" t="str">
            <v xml:space="preserve"> </v>
          </cell>
          <cell r="M1660">
            <v>40000</v>
          </cell>
          <cell r="N1660">
            <v>40000</v>
          </cell>
        </row>
        <row r="1661">
          <cell r="J1661">
            <v>64000</v>
          </cell>
          <cell r="K1661" t="str">
            <v xml:space="preserve"> </v>
          </cell>
          <cell r="L1661" t="str">
            <v xml:space="preserve"> </v>
          </cell>
          <cell r="M1661">
            <v>64000</v>
          </cell>
          <cell r="N1661">
            <v>64000</v>
          </cell>
        </row>
        <row r="1662">
          <cell r="J1662">
            <v>80000</v>
          </cell>
          <cell r="K1662" t="str">
            <v xml:space="preserve"> </v>
          </cell>
          <cell r="L1662">
            <v>40000</v>
          </cell>
          <cell r="M1662">
            <v>40000</v>
          </cell>
          <cell r="N1662">
            <v>40000</v>
          </cell>
        </row>
        <row r="1663">
          <cell r="J1663">
            <v>48000</v>
          </cell>
          <cell r="K1663" t="str">
            <v xml:space="preserve"> </v>
          </cell>
          <cell r="L1663" t="str">
            <v xml:space="preserve"> </v>
          </cell>
          <cell r="M1663">
            <v>48000</v>
          </cell>
          <cell r="N1663">
            <v>48000</v>
          </cell>
        </row>
        <row r="1664">
          <cell r="J1664">
            <v>80000</v>
          </cell>
          <cell r="K1664" t="str">
            <v xml:space="preserve"> </v>
          </cell>
          <cell r="L1664" t="str">
            <v xml:space="preserve"> </v>
          </cell>
          <cell r="M1664">
            <v>80000</v>
          </cell>
          <cell r="N1664">
            <v>80000</v>
          </cell>
        </row>
        <row r="1665">
          <cell r="J1665">
            <v>64000</v>
          </cell>
          <cell r="K1665" t="str">
            <v xml:space="preserve"> </v>
          </cell>
          <cell r="L1665">
            <v>64000</v>
          </cell>
          <cell r="M1665" t="str">
            <v xml:space="preserve"> </v>
          </cell>
          <cell r="N1665" t="str">
            <v xml:space="preserve"> </v>
          </cell>
        </row>
        <row r="1666">
          <cell r="J1666">
            <v>64000</v>
          </cell>
          <cell r="K1666" t="str">
            <v xml:space="preserve"> </v>
          </cell>
          <cell r="L1666" t="str">
            <v xml:space="preserve"> </v>
          </cell>
          <cell r="M1666">
            <v>64000</v>
          </cell>
          <cell r="N1666">
            <v>64000</v>
          </cell>
        </row>
        <row r="1667">
          <cell r="J1667">
            <v>64000</v>
          </cell>
          <cell r="K1667" t="str">
            <v xml:space="preserve"> </v>
          </cell>
          <cell r="L1667" t="str">
            <v xml:space="preserve"> </v>
          </cell>
          <cell r="M1667">
            <v>64000</v>
          </cell>
          <cell r="N1667">
            <v>64000</v>
          </cell>
        </row>
        <row r="1668">
          <cell r="J1668">
            <v>200000</v>
          </cell>
          <cell r="K1668" t="str">
            <v xml:space="preserve"> </v>
          </cell>
          <cell r="L1668" t="str">
            <v xml:space="preserve"> </v>
          </cell>
          <cell r="M1668">
            <v>200000</v>
          </cell>
          <cell r="N1668">
            <v>200000</v>
          </cell>
        </row>
        <row r="1669">
          <cell r="J1669">
            <v>40000</v>
          </cell>
          <cell r="K1669" t="str">
            <v xml:space="preserve"> </v>
          </cell>
          <cell r="L1669" t="str">
            <v xml:space="preserve"> </v>
          </cell>
          <cell r="M1669">
            <v>40000</v>
          </cell>
          <cell r="N1669">
            <v>40000</v>
          </cell>
        </row>
        <row r="1670">
          <cell r="J1670">
            <v>40000</v>
          </cell>
          <cell r="K1670" t="str">
            <v xml:space="preserve"> </v>
          </cell>
          <cell r="L1670" t="str">
            <v xml:space="preserve"> </v>
          </cell>
          <cell r="M1670">
            <v>40000</v>
          </cell>
          <cell r="N1670">
            <v>40000</v>
          </cell>
        </row>
        <row r="1671">
          <cell r="J1671">
            <v>64000</v>
          </cell>
          <cell r="K1671" t="str">
            <v xml:space="preserve"> </v>
          </cell>
          <cell r="L1671">
            <v>64000</v>
          </cell>
          <cell r="M1671" t="str">
            <v xml:space="preserve"> </v>
          </cell>
          <cell r="N1671" t="str">
            <v xml:space="preserve"> </v>
          </cell>
        </row>
        <row r="1672">
          <cell r="J1672">
            <v>160000</v>
          </cell>
          <cell r="K1672" t="str">
            <v xml:space="preserve"> </v>
          </cell>
          <cell r="L1672" t="str">
            <v xml:space="preserve"> </v>
          </cell>
          <cell r="M1672">
            <v>160000</v>
          </cell>
          <cell r="N1672">
            <v>160000</v>
          </cell>
        </row>
        <row r="1673">
          <cell r="J1673">
            <v>520000</v>
          </cell>
          <cell r="K1673" t="str">
            <v xml:space="preserve"> </v>
          </cell>
          <cell r="L1673" t="str">
            <v xml:space="preserve"> </v>
          </cell>
          <cell r="M1673">
            <v>520000</v>
          </cell>
          <cell r="N1673">
            <v>520000</v>
          </cell>
        </row>
        <row r="1674">
          <cell r="J1674">
            <v>56000</v>
          </cell>
          <cell r="K1674" t="str">
            <v xml:space="preserve"> </v>
          </cell>
          <cell r="L1674" t="str">
            <v xml:space="preserve"> </v>
          </cell>
          <cell r="M1674">
            <v>56000</v>
          </cell>
          <cell r="N1674">
            <v>56000</v>
          </cell>
        </row>
        <row r="1675">
          <cell r="J1675">
            <v>56000</v>
          </cell>
          <cell r="K1675" t="str">
            <v xml:space="preserve"> </v>
          </cell>
          <cell r="L1675" t="str">
            <v xml:space="preserve"> </v>
          </cell>
          <cell r="M1675">
            <v>56000</v>
          </cell>
          <cell r="N1675">
            <v>56000</v>
          </cell>
        </row>
        <row r="1676">
          <cell r="J1676">
            <v>112000</v>
          </cell>
          <cell r="K1676" t="str">
            <v xml:space="preserve"> </v>
          </cell>
          <cell r="L1676" t="str">
            <v xml:space="preserve"> </v>
          </cell>
          <cell r="M1676">
            <v>112000</v>
          </cell>
          <cell r="N1676">
            <v>112000</v>
          </cell>
        </row>
        <row r="1677">
          <cell r="J1677">
            <v>112000</v>
          </cell>
          <cell r="K1677" t="str">
            <v xml:space="preserve"> </v>
          </cell>
          <cell r="L1677" t="str">
            <v xml:space="preserve"> </v>
          </cell>
          <cell r="M1677">
            <v>112000</v>
          </cell>
          <cell r="N1677">
            <v>112000</v>
          </cell>
        </row>
        <row r="1678">
          <cell r="J1678">
            <v>40000</v>
          </cell>
          <cell r="K1678" t="str">
            <v xml:space="preserve"> </v>
          </cell>
          <cell r="L1678" t="str">
            <v xml:space="preserve"> </v>
          </cell>
          <cell r="M1678">
            <v>40000</v>
          </cell>
          <cell r="N1678">
            <v>40000</v>
          </cell>
        </row>
        <row r="1679">
          <cell r="J1679">
            <v>56000</v>
          </cell>
          <cell r="K1679" t="str">
            <v xml:space="preserve"> </v>
          </cell>
          <cell r="L1679" t="str">
            <v xml:space="preserve"> </v>
          </cell>
          <cell r="M1679">
            <v>56000</v>
          </cell>
          <cell r="N1679">
            <v>56000</v>
          </cell>
        </row>
        <row r="1680">
          <cell r="J1680">
            <v>56000</v>
          </cell>
          <cell r="K1680" t="str">
            <v xml:space="preserve"> </v>
          </cell>
          <cell r="L1680" t="str">
            <v xml:space="preserve"> </v>
          </cell>
          <cell r="M1680">
            <v>56000</v>
          </cell>
          <cell r="N1680">
            <v>56000</v>
          </cell>
        </row>
        <row r="1681">
          <cell r="J1681">
            <v>28000</v>
          </cell>
          <cell r="K1681" t="str">
            <v xml:space="preserve"> </v>
          </cell>
          <cell r="L1681" t="str">
            <v xml:space="preserve"> </v>
          </cell>
          <cell r="M1681">
            <v>28000</v>
          </cell>
          <cell r="N1681">
            <v>28000</v>
          </cell>
        </row>
        <row r="1682">
          <cell r="J1682">
            <v>28000</v>
          </cell>
          <cell r="K1682" t="str">
            <v xml:space="preserve"> </v>
          </cell>
          <cell r="L1682" t="str">
            <v xml:space="preserve"> </v>
          </cell>
          <cell r="M1682">
            <v>28000</v>
          </cell>
          <cell r="N1682">
            <v>28000</v>
          </cell>
        </row>
        <row r="1683">
          <cell r="J1683">
            <v>28000</v>
          </cell>
          <cell r="K1683" t="str">
            <v xml:space="preserve"> </v>
          </cell>
          <cell r="L1683" t="str">
            <v xml:space="preserve"> </v>
          </cell>
          <cell r="M1683">
            <v>28000</v>
          </cell>
          <cell r="N1683">
            <v>28000</v>
          </cell>
        </row>
        <row r="1684">
          <cell r="J1684">
            <v>28000</v>
          </cell>
          <cell r="K1684" t="str">
            <v xml:space="preserve"> </v>
          </cell>
          <cell r="L1684" t="str">
            <v xml:space="preserve"> </v>
          </cell>
          <cell r="M1684">
            <v>28000</v>
          </cell>
          <cell r="N1684">
            <v>28000</v>
          </cell>
        </row>
        <row r="1685">
          <cell r="J1685">
            <v>28000</v>
          </cell>
          <cell r="K1685" t="str">
            <v xml:space="preserve"> </v>
          </cell>
          <cell r="L1685" t="str">
            <v xml:space="preserve"> </v>
          </cell>
          <cell r="M1685">
            <v>28000</v>
          </cell>
          <cell r="N1685">
            <v>28000</v>
          </cell>
        </row>
        <row r="1686">
          <cell r="J1686">
            <v>28000</v>
          </cell>
          <cell r="K1686" t="str">
            <v xml:space="preserve"> </v>
          </cell>
          <cell r="L1686">
            <v>3000</v>
          </cell>
          <cell r="M1686">
            <v>25000</v>
          </cell>
          <cell r="N1686">
            <v>25000</v>
          </cell>
        </row>
        <row r="1687">
          <cell r="J1687">
            <v>80000</v>
          </cell>
          <cell r="K1687" t="str">
            <v xml:space="preserve"> </v>
          </cell>
          <cell r="L1687" t="str">
            <v xml:space="preserve"> </v>
          </cell>
          <cell r="M1687">
            <v>80000</v>
          </cell>
          <cell r="N1687">
            <v>80000</v>
          </cell>
        </row>
        <row r="1688">
          <cell r="J1688">
            <v>64000</v>
          </cell>
          <cell r="K1688" t="str">
            <v xml:space="preserve"> </v>
          </cell>
          <cell r="L1688" t="str">
            <v xml:space="preserve"> </v>
          </cell>
          <cell r="M1688">
            <v>64000</v>
          </cell>
          <cell r="N1688">
            <v>64000</v>
          </cell>
        </row>
        <row r="1689">
          <cell r="J1689">
            <v>64000</v>
          </cell>
          <cell r="K1689" t="str">
            <v xml:space="preserve"> </v>
          </cell>
          <cell r="L1689" t="str">
            <v xml:space="preserve"> </v>
          </cell>
          <cell r="M1689">
            <v>64000</v>
          </cell>
          <cell r="N1689">
            <v>64000</v>
          </cell>
        </row>
        <row r="1690">
          <cell r="J1690">
            <v>64000</v>
          </cell>
          <cell r="K1690" t="str">
            <v xml:space="preserve"> </v>
          </cell>
          <cell r="L1690" t="str">
            <v xml:space="preserve"> </v>
          </cell>
          <cell r="M1690">
            <v>64000</v>
          </cell>
          <cell r="N1690">
            <v>64000</v>
          </cell>
        </row>
        <row r="1691">
          <cell r="J1691">
            <v>64000</v>
          </cell>
          <cell r="K1691" t="str">
            <v xml:space="preserve"> </v>
          </cell>
          <cell r="L1691" t="str">
            <v xml:space="preserve"> </v>
          </cell>
          <cell r="M1691">
            <v>64000</v>
          </cell>
          <cell r="N1691">
            <v>64000</v>
          </cell>
        </row>
        <row r="1692">
          <cell r="J1692">
            <v>64000</v>
          </cell>
          <cell r="K1692" t="str">
            <v xml:space="preserve"> </v>
          </cell>
          <cell r="L1692" t="str">
            <v xml:space="preserve"> </v>
          </cell>
          <cell r="M1692">
            <v>64000</v>
          </cell>
          <cell r="N1692">
            <v>64000</v>
          </cell>
        </row>
        <row r="1693">
          <cell r="J1693">
            <v>64000</v>
          </cell>
          <cell r="K1693" t="str">
            <v xml:space="preserve"> </v>
          </cell>
          <cell r="L1693" t="str">
            <v xml:space="preserve"> </v>
          </cell>
          <cell r="M1693">
            <v>64000</v>
          </cell>
          <cell r="N1693">
            <v>64000</v>
          </cell>
        </row>
        <row r="1694">
          <cell r="J1694">
            <v>64000</v>
          </cell>
          <cell r="K1694" t="str">
            <v xml:space="preserve"> </v>
          </cell>
          <cell r="L1694" t="str">
            <v xml:space="preserve"> </v>
          </cell>
          <cell r="M1694">
            <v>64000</v>
          </cell>
          <cell r="N1694">
            <v>64000</v>
          </cell>
        </row>
        <row r="1695">
          <cell r="J1695">
            <v>64000</v>
          </cell>
          <cell r="K1695" t="str">
            <v xml:space="preserve"> </v>
          </cell>
          <cell r="L1695" t="str">
            <v xml:space="preserve"> </v>
          </cell>
          <cell r="M1695">
            <v>64000</v>
          </cell>
          <cell r="N1695">
            <v>64000</v>
          </cell>
        </row>
        <row r="1696">
          <cell r="J1696">
            <v>64000</v>
          </cell>
          <cell r="K1696" t="str">
            <v xml:space="preserve"> </v>
          </cell>
          <cell r="L1696" t="str">
            <v xml:space="preserve"> </v>
          </cell>
          <cell r="M1696">
            <v>64000</v>
          </cell>
          <cell r="N1696">
            <v>64000</v>
          </cell>
        </row>
        <row r="1697">
          <cell r="J1697">
            <v>56000</v>
          </cell>
          <cell r="K1697" t="str">
            <v xml:space="preserve"> </v>
          </cell>
          <cell r="L1697">
            <v>56000</v>
          </cell>
          <cell r="M1697" t="str">
            <v xml:space="preserve"> </v>
          </cell>
          <cell r="N1697" t="str">
            <v xml:space="preserve"> </v>
          </cell>
        </row>
        <row r="1698">
          <cell r="J1698">
            <v>80000</v>
          </cell>
          <cell r="K1698" t="str">
            <v xml:space="preserve"> </v>
          </cell>
          <cell r="L1698" t="str">
            <v xml:space="preserve"> </v>
          </cell>
          <cell r="M1698">
            <v>80000</v>
          </cell>
          <cell r="N1698">
            <v>80000</v>
          </cell>
        </row>
        <row r="1699">
          <cell r="J1699">
            <v>40000</v>
          </cell>
          <cell r="K1699" t="str">
            <v xml:space="preserve"> </v>
          </cell>
          <cell r="L1699" t="str">
            <v xml:space="preserve"> </v>
          </cell>
          <cell r="M1699">
            <v>40000</v>
          </cell>
          <cell r="N1699">
            <v>40000</v>
          </cell>
        </row>
        <row r="1700">
          <cell r="J1700">
            <v>80000</v>
          </cell>
          <cell r="K1700" t="str">
            <v xml:space="preserve"> </v>
          </cell>
          <cell r="L1700" t="str">
            <v xml:space="preserve"> </v>
          </cell>
          <cell r="M1700">
            <v>80000</v>
          </cell>
          <cell r="N1700">
            <v>80000</v>
          </cell>
        </row>
        <row r="1701">
          <cell r="J1701">
            <v>80000</v>
          </cell>
          <cell r="K1701" t="str">
            <v xml:space="preserve"> </v>
          </cell>
          <cell r="L1701" t="str">
            <v xml:space="preserve"> </v>
          </cell>
          <cell r="M1701">
            <v>80000</v>
          </cell>
          <cell r="N1701">
            <v>80000</v>
          </cell>
        </row>
        <row r="1702">
          <cell r="J1702">
            <v>64000</v>
          </cell>
          <cell r="K1702" t="str">
            <v xml:space="preserve"> </v>
          </cell>
          <cell r="L1702" t="str">
            <v xml:space="preserve"> </v>
          </cell>
          <cell r="M1702">
            <v>64000</v>
          </cell>
          <cell r="N1702">
            <v>64000</v>
          </cell>
        </row>
        <row r="1703">
          <cell r="J1703">
            <v>40000</v>
          </cell>
          <cell r="K1703" t="str">
            <v xml:space="preserve"> </v>
          </cell>
          <cell r="L1703" t="str">
            <v xml:space="preserve"> </v>
          </cell>
          <cell r="M1703">
            <v>40000</v>
          </cell>
          <cell r="N1703">
            <v>40000</v>
          </cell>
        </row>
        <row r="1704">
          <cell r="J1704">
            <v>80000</v>
          </cell>
          <cell r="K1704" t="str">
            <v xml:space="preserve"> </v>
          </cell>
          <cell r="L1704" t="str">
            <v xml:space="preserve"> </v>
          </cell>
          <cell r="M1704">
            <v>80000</v>
          </cell>
          <cell r="N1704">
            <v>80000</v>
          </cell>
        </row>
        <row r="1705">
          <cell r="J1705">
            <v>80000</v>
          </cell>
          <cell r="K1705" t="str">
            <v xml:space="preserve"> </v>
          </cell>
          <cell r="L1705" t="str">
            <v xml:space="preserve"> </v>
          </cell>
          <cell r="M1705">
            <v>80000</v>
          </cell>
          <cell r="N1705">
            <v>80000</v>
          </cell>
        </row>
        <row r="1706">
          <cell r="J1706">
            <v>40000</v>
          </cell>
          <cell r="K1706" t="str">
            <v xml:space="preserve"> </v>
          </cell>
          <cell r="L1706" t="str">
            <v xml:space="preserve"> </v>
          </cell>
          <cell r="M1706">
            <v>40000</v>
          </cell>
          <cell r="N1706">
            <v>40000</v>
          </cell>
        </row>
        <row r="1707">
          <cell r="J1707">
            <v>48000</v>
          </cell>
          <cell r="K1707" t="str">
            <v xml:space="preserve"> </v>
          </cell>
          <cell r="L1707" t="str">
            <v xml:space="preserve"> </v>
          </cell>
          <cell r="M1707">
            <v>48000</v>
          </cell>
          <cell r="N1707">
            <v>48000</v>
          </cell>
        </row>
        <row r="1708">
          <cell r="J1708">
            <v>40000</v>
          </cell>
          <cell r="K1708" t="str">
            <v xml:space="preserve"> </v>
          </cell>
          <cell r="L1708" t="str">
            <v xml:space="preserve"> </v>
          </cell>
          <cell r="M1708">
            <v>40000</v>
          </cell>
          <cell r="N1708">
            <v>40000</v>
          </cell>
        </row>
        <row r="1709">
          <cell r="J1709">
            <v>44000</v>
          </cell>
          <cell r="K1709" t="str">
            <v xml:space="preserve"> </v>
          </cell>
          <cell r="L1709" t="str">
            <v xml:space="preserve"> </v>
          </cell>
          <cell r="M1709">
            <v>44000</v>
          </cell>
          <cell r="N1709">
            <v>44000</v>
          </cell>
        </row>
        <row r="1710">
          <cell r="J1710">
            <v>40000</v>
          </cell>
          <cell r="K1710" t="str">
            <v xml:space="preserve"> </v>
          </cell>
          <cell r="L1710" t="str">
            <v xml:space="preserve"> </v>
          </cell>
          <cell r="M1710">
            <v>40000</v>
          </cell>
          <cell r="N1710">
            <v>40000</v>
          </cell>
        </row>
        <row r="1711">
          <cell r="J1711">
            <v>144000</v>
          </cell>
          <cell r="K1711" t="str">
            <v xml:space="preserve"> </v>
          </cell>
          <cell r="L1711" t="str">
            <v xml:space="preserve"> </v>
          </cell>
          <cell r="M1711">
            <v>144000</v>
          </cell>
          <cell r="N1711">
            <v>144000</v>
          </cell>
        </row>
        <row r="1712">
          <cell r="J1712">
            <v>360000</v>
          </cell>
          <cell r="K1712" t="str">
            <v xml:space="preserve"> </v>
          </cell>
          <cell r="L1712" t="str">
            <v xml:space="preserve"> </v>
          </cell>
          <cell r="M1712">
            <v>360000</v>
          </cell>
          <cell r="N1712">
            <v>360000</v>
          </cell>
        </row>
        <row r="1713">
          <cell r="J1713">
            <v>40000</v>
          </cell>
          <cell r="K1713" t="str">
            <v xml:space="preserve"> </v>
          </cell>
          <cell r="L1713" t="str">
            <v xml:space="preserve"> </v>
          </cell>
          <cell r="M1713">
            <v>40000</v>
          </cell>
          <cell r="N1713">
            <v>40000</v>
          </cell>
        </row>
        <row r="1714">
          <cell r="J1714">
            <v>40000</v>
          </cell>
          <cell r="K1714" t="str">
            <v xml:space="preserve"> </v>
          </cell>
          <cell r="L1714" t="str">
            <v xml:space="preserve"> </v>
          </cell>
          <cell r="M1714">
            <v>40000</v>
          </cell>
          <cell r="N1714">
            <v>40000</v>
          </cell>
        </row>
        <row r="1715">
          <cell r="J1715">
            <v>40000</v>
          </cell>
          <cell r="K1715" t="str">
            <v xml:space="preserve"> </v>
          </cell>
          <cell r="L1715" t="str">
            <v xml:space="preserve"> </v>
          </cell>
          <cell r="M1715">
            <v>40000</v>
          </cell>
          <cell r="N1715">
            <v>40000</v>
          </cell>
        </row>
        <row r="1716">
          <cell r="J1716">
            <v>24000</v>
          </cell>
          <cell r="K1716" t="str">
            <v xml:space="preserve"> </v>
          </cell>
          <cell r="L1716" t="str">
            <v xml:space="preserve"> </v>
          </cell>
          <cell r="M1716">
            <v>24000</v>
          </cell>
          <cell r="N1716">
            <v>24000</v>
          </cell>
        </row>
        <row r="1717">
          <cell r="J1717">
            <v>40000</v>
          </cell>
          <cell r="K1717" t="str">
            <v xml:space="preserve"> </v>
          </cell>
          <cell r="L1717" t="str">
            <v xml:space="preserve"> </v>
          </cell>
          <cell r="M1717">
            <v>40000</v>
          </cell>
          <cell r="N1717">
            <v>40000</v>
          </cell>
        </row>
        <row r="1718">
          <cell r="J1718">
            <v>24000</v>
          </cell>
          <cell r="K1718" t="str">
            <v xml:space="preserve"> </v>
          </cell>
          <cell r="L1718" t="str">
            <v xml:space="preserve"> </v>
          </cell>
          <cell r="M1718">
            <v>24000</v>
          </cell>
          <cell r="N1718">
            <v>24000</v>
          </cell>
        </row>
        <row r="1719">
          <cell r="J1719">
            <v>20000</v>
          </cell>
          <cell r="K1719" t="str">
            <v xml:space="preserve"> </v>
          </cell>
          <cell r="L1719" t="str">
            <v xml:space="preserve"> </v>
          </cell>
          <cell r="M1719">
            <v>20000</v>
          </cell>
          <cell r="N1719">
            <v>20000</v>
          </cell>
        </row>
        <row r="1720">
          <cell r="J1720">
            <v>20000</v>
          </cell>
          <cell r="K1720" t="str">
            <v xml:space="preserve"> </v>
          </cell>
          <cell r="L1720" t="str">
            <v xml:space="preserve"> </v>
          </cell>
          <cell r="M1720">
            <v>20000</v>
          </cell>
          <cell r="N1720">
            <v>20000</v>
          </cell>
        </row>
        <row r="1721">
          <cell r="J1721">
            <v>48000</v>
          </cell>
          <cell r="K1721" t="str">
            <v xml:space="preserve"> </v>
          </cell>
          <cell r="L1721" t="str">
            <v xml:space="preserve"> </v>
          </cell>
          <cell r="M1721">
            <v>48000</v>
          </cell>
          <cell r="N1721">
            <v>48000</v>
          </cell>
        </row>
        <row r="1722">
          <cell r="J1722">
            <v>64000</v>
          </cell>
          <cell r="K1722" t="str">
            <v xml:space="preserve"> </v>
          </cell>
          <cell r="L1722" t="str">
            <v xml:space="preserve"> </v>
          </cell>
          <cell r="M1722">
            <v>64000</v>
          </cell>
          <cell r="N1722">
            <v>64000</v>
          </cell>
        </row>
        <row r="1723">
          <cell r="J1723">
            <v>96000</v>
          </cell>
          <cell r="K1723" t="str">
            <v xml:space="preserve"> </v>
          </cell>
          <cell r="L1723" t="str">
            <v xml:space="preserve"> </v>
          </cell>
          <cell r="M1723">
            <v>96000</v>
          </cell>
          <cell r="N1723">
            <v>96000</v>
          </cell>
        </row>
        <row r="1724">
          <cell r="J1724">
            <v>56000</v>
          </cell>
          <cell r="K1724" t="str">
            <v xml:space="preserve"> </v>
          </cell>
          <cell r="L1724">
            <v>3200</v>
          </cell>
          <cell r="M1724">
            <v>52800</v>
          </cell>
          <cell r="N1724">
            <v>52800</v>
          </cell>
        </row>
        <row r="1725">
          <cell r="J1725">
            <v>56000</v>
          </cell>
          <cell r="K1725" t="str">
            <v xml:space="preserve"> </v>
          </cell>
          <cell r="L1725" t="str">
            <v xml:space="preserve"> </v>
          </cell>
          <cell r="M1725">
            <v>56000</v>
          </cell>
          <cell r="N1725">
            <v>56000</v>
          </cell>
        </row>
        <row r="1726">
          <cell r="J1726">
            <v>56000</v>
          </cell>
          <cell r="K1726" t="str">
            <v xml:space="preserve"> </v>
          </cell>
          <cell r="L1726" t="str">
            <v xml:space="preserve"> </v>
          </cell>
          <cell r="M1726">
            <v>56000</v>
          </cell>
          <cell r="N1726">
            <v>56000</v>
          </cell>
        </row>
        <row r="1727">
          <cell r="J1727">
            <v>56000</v>
          </cell>
          <cell r="K1727" t="str">
            <v xml:space="preserve"> </v>
          </cell>
          <cell r="L1727" t="str">
            <v xml:space="preserve"> </v>
          </cell>
          <cell r="M1727">
            <v>56000</v>
          </cell>
          <cell r="N1727">
            <v>56000</v>
          </cell>
        </row>
        <row r="1728">
          <cell r="J1728">
            <v>56000</v>
          </cell>
          <cell r="K1728" t="str">
            <v xml:space="preserve"> </v>
          </cell>
          <cell r="L1728" t="str">
            <v xml:space="preserve"> </v>
          </cell>
          <cell r="M1728">
            <v>56000</v>
          </cell>
          <cell r="N1728">
            <v>56000</v>
          </cell>
        </row>
        <row r="1729">
          <cell r="J1729">
            <v>80000</v>
          </cell>
          <cell r="K1729" t="str">
            <v xml:space="preserve"> </v>
          </cell>
          <cell r="L1729" t="str">
            <v xml:space="preserve"> </v>
          </cell>
          <cell r="M1729">
            <v>80000</v>
          </cell>
          <cell r="N1729">
            <v>80000</v>
          </cell>
        </row>
        <row r="1730">
          <cell r="J1730">
            <v>192000</v>
          </cell>
          <cell r="K1730" t="str">
            <v xml:space="preserve"> </v>
          </cell>
          <cell r="L1730" t="str">
            <v xml:space="preserve"> </v>
          </cell>
          <cell r="M1730">
            <v>192000</v>
          </cell>
          <cell r="N1730">
            <v>192000</v>
          </cell>
        </row>
        <row r="1731">
          <cell r="J1731">
            <v>40000</v>
          </cell>
          <cell r="K1731" t="str">
            <v xml:space="preserve"> </v>
          </cell>
          <cell r="L1731" t="str">
            <v xml:space="preserve"> </v>
          </cell>
          <cell r="M1731">
            <v>40000</v>
          </cell>
          <cell r="N1731">
            <v>40000</v>
          </cell>
        </row>
        <row r="1732">
          <cell r="J1732">
            <v>60000</v>
          </cell>
          <cell r="K1732" t="str">
            <v xml:space="preserve"> </v>
          </cell>
          <cell r="L1732" t="str">
            <v xml:space="preserve"> </v>
          </cell>
          <cell r="M1732">
            <v>60000</v>
          </cell>
          <cell r="N1732">
            <v>60000</v>
          </cell>
        </row>
        <row r="1733">
          <cell r="J1733">
            <v>80000</v>
          </cell>
          <cell r="K1733" t="str">
            <v xml:space="preserve"> </v>
          </cell>
          <cell r="L1733" t="str">
            <v xml:space="preserve"> </v>
          </cell>
          <cell r="M1733">
            <v>80000</v>
          </cell>
          <cell r="N1733">
            <v>80000</v>
          </cell>
        </row>
        <row r="1734">
          <cell r="J1734">
            <v>80000</v>
          </cell>
          <cell r="K1734" t="str">
            <v xml:space="preserve"> </v>
          </cell>
          <cell r="L1734" t="str">
            <v xml:space="preserve"> </v>
          </cell>
          <cell r="M1734">
            <v>80000</v>
          </cell>
          <cell r="N1734">
            <v>80000</v>
          </cell>
        </row>
        <row r="1735">
          <cell r="J1735">
            <v>96000</v>
          </cell>
          <cell r="K1735" t="str">
            <v xml:space="preserve"> </v>
          </cell>
          <cell r="L1735">
            <v>96000</v>
          </cell>
          <cell r="M1735" t="str">
            <v xml:space="preserve"> </v>
          </cell>
          <cell r="N1735" t="str">
            <v xml:space="preserve"> </v>
          </cell>
        </row>
        <row r="1736">
          <cell r="J1736">
            <v>80000</v>
          </cell>
          <cell r="K1736" t="str">
            <v xml:space="preserve"> </v>
          </cell>
          <cell r="L1736" t="str">
            <v xml:space="preserve"> </v>
          </cell>
          <cell r="M1736">
            <v>80000</v>
          </cell>
          <cell r="N1736">
            <v>80000</v>
          </cell>
        </row>
        <row r="1737">
          <cell r="J1737">
            <v>160000</v>
          </cell>
          <cell r="K1737" t="str">
            <v xml:space="preserve"> </v>
          </cell>
          <cell r="L1737">
            <v>6400</v>
          </cell>
          <cell r="M1737">
            <v>153600</v>
          </cell>
          <cell r="N1737">
            <v>153600</v>
          </cell>
        </row>
        <row r="1738">
          <cell r="J1738">
            <v>60000</v>
          </cell>
          <cell r="K1738" t="str">
            <v xml:space="preserve"> </v>
          </cell>
          <cell r="L1738" t="str">
            <v xml:space="preserve"> </v>
          </cell>
          <cell r="M1738">
            <v>60000</v>
          </cell>
          <cell r="N1738">
            <v>60000</v>
          </cell>
        </row>
        <row r="1739">
          <cell r="J1739">
            <v>40000</v>
          </cell>
          <cell r="K1739" t="str">
            <v xml:space="preserve"> </v>
          </cell>
          <cell r="L1739" t="str">
            <v xml:space="preserve"> </v>
          </cell>
          <cell r="M1739">
            <v>40000</v>
          </cell>
          <cell r="N1739">
            <v>40000</v>
          </cell>
        </row>
        <row r="1740">
          <cell r="J1740">
            <v>160000</v>
          </cell>
          <cell r="K1740" t="str">
            <v xml:space="preserve"> </v>
          </cell>
          <cell r="L1740" t="str">
            <v xml:space="preserve"> </v>
          </cell>
          <cell r="M1740">
            <v>160000</v>
          </cell>
          <cell r="N1740">
            <v>160000</v>
          </cell>
        </row>
        <row r="1741">
          <cell r="J1741">
            <v>40000</v>
          </cell>
          <cell r="K1741" t="str">
            <v xml:space="preserve"> </v>
          </cell>
          <cell r="L1741" t="str">
            <v xml:space="preserve"> </v>
          </cell>
          <cell r="M1741">
            <v>40000</v>
          </cell>
          <cell r="N1741">
            <v>40000</v>
          </cell>
        </row>
        <row r="1742">
          <cell r="J1742">
            <v>40000</v>
          </cell>
          <cell r="K1742" t="str">
            <v xml:space="preserve"> </v>
          </cell>
          <cell r="L1742" t="str">
            <v xml:space="preserve"> </v>
          </cell>
          <cell r="M1742">
            <v>40000</v>
          </cell>
          <cell r="N1742">
            <v>40000</v>
          </cell>
        </row>
        <row r="1743">
          <cell r="J1743">
            <v>40000</v>
          </cell>
          <cell r="K1743" t="str">
            <v xml:space="preserve"> </v>
          </cell>
          <cell r="L1743" t="str">
            <v xml:space="preserve"> </v>
          </cell>
          <cell r="M1743">
            <v>40000</v>
          </cell>
          <cell r="N1743">
            <v>40000</v>
          </cell>
        </row>
        <row r="1744">
          <cell r="J1744">
            <v>48000</v>
          </cell>
          <cell r="K1744" t="str">
            <v xml:space="preserve"> </v>
          </cell>
          <cell r="L1744" t="str">
            <v xml:space="preserve"> </v>
          </cell>
          <cell r="M1744">
            <v>48000</v>
          </cell>
          <cell r="N1744">
            <v>48000</v>
          </cell>
        </row>
        <row r="1745">
          <cell r="J1745">
            <v>56000</v>
          </cell>
          <cell r="K1745" t="str">
            <v xml:space="preserve"> </v>
          </cell>
          <cell r="L1745" t="str">
            <v xml:space="preserve"> </v>
          </cell>
          <cell r="M1745">
            <v>56000</v>
          </cell>
          <cell r="N1745">
            <v>56000</v>
          </cell>
        </row>
        <row r="1746">
          <cell r="J1746">
            <v>48000</v>
          </cell>
          <cell r="K1746" t="str">
            <v xml:space="preserve"> </v>
          </cell>
          <cell r="L1746" t="str">
            <v xml:space="preserve"> </v>
          </cell>
          <cell r="M1746">
            <v>48000</v>
          </cell>
          <cell r="N1746">
            <v>48000</v>
          </cell>
        </row>
        <row r="1747">
          <cell r="J1747">
            <v>80000</v>
          </cell>
          <cell r="K1747" t="str">
            <v xml:space="preserve"> </v>
          </cell>
          <cell r="L1747" t="str">
            <v xml:space="preserve"> </v>
          </cell>
          <cell r="M1747">
            <v>80000</v>
          </cell>
          <cell r="N1747">
            <v>80000</v>
          </cell>
        </row>
        <row r="1748">
          <cell r="J1748">
            <v>40000</v>
          </cell>
          <cell r="K1748" t="str">
            <v xml:space="preserve"> </v>
          </cell>
          <cell r="L1748" t="str">
            <v xml:space="preserve"> </v>
          </cell>
          <cell r="M1748">
            <v>40000</v>
          </cell>
          <cell r="N1748">
            <v>40000</v>
          </cell>
        </row>
        <row r="1749">
          <cell r="J1749">
            <v>40000</v>
          </cell>
          <cell r="K1749" t="str">
            <v xml:space="preserve"> </v>
          </cell>
          <cell r="L1749">
            <v>40000</v>
          </cell>
          <cell r="M1749" t="str">
            <v xml:space="preserve"> </v>
          </cell>
          <cell r="N1749" t="str">
            <v xml:space="preserve"> </v>
          </cell>
        </row>
        <row r="1750">
          <cell r="J1750">
            <v>72000</v>
          </cell>
          <cell r="K1750" t="str">
            <v xml:space="preserve"> </v>
          </cell>
          <cell r="L1750" t="str">
            <v xml:space="preserve"> </v>
          </cell>
          <cell r="M1750">
            <v>72000</v>
          </cell>
          <cell r="N1750">
            <v>72000</v>
          </cell>
        </row>
        <row r="1751">
          <cell r="J1751">
            <v>96000</v>
          </cell>
          <cell r="K1751" t="str">
            <v xml:space="preserve"> </v>
          </cell>
          <cell r="L1751" t="str">
            <v xml:space="preserve"> </v>
          </cell>
          <cell r="M1751">
            <v>96000</v>
          </cell>
          <cell r="N1751">
            <v>96000</v>
          </cell>
        </row>
        <row r="1752">
          <cell r="J1752">
            <v>40000</v>
          </cell>
          <cell r="K1752" t="str">
            <v xml:space="preserve"> </v>
          </cell>
          <cell r="L1752" t="str">
            <v xml:space="preserve"> </v>
          </cell>
          <cell r="M1752">
            <v>40000</v>
          </cell>
          <cell r="N1752">
            <v>40000</v>
          </cell>
        </row>
        <row r="1753">
          <cell r="J1753">
            <v>16000</v>
          </cell>
          <cell r="K1753" t="str">
            <v xml:space="preserve"> </v>
          </cell>
          <cell r="L1753" t="str">
            <v xml:space="preserve"> </v>
          </cell>
          <cell r="M1753">
            <v>16000</v>
          </cell>
          <cell r="N1753">
            <v>16000</v>
          </cell>
        </row>
        <row r="1754">
          <cell r="J1754">
            <v>20000</v>
          </cell>
          <cell r="K1754" t="str">
            <v xml:space="preserve"> </v>
          </cell>
          <cell r="L1754" t="str">
            <v xml:space="preserve"> </v>
          </cell>
          <cell r="M1754">
            <v>20000</v>
          </cell>
          <cell r="N1754">
            <v>20000</v>
          </cell>
        </row>
        <row r="1755">
          <cell r="J1755">
            <v>40000</v>
          </cell>
          <cell r="K1755" t="str">
            <v xml:space="preserve"> </v>
          </cell>
          <cell r="L1755" t="str">
            <v xml:space="preserve"> </v>
          </cell>
          <cell r="M1755">
            <v>40000</v>
          </cell>
          <cell r="N1755">
            <v>40000</v>
          </cell>
        </row>
        <row r="1756">
          <cell r="J1756">
            <v>20000</v>
          </cell>
          <cell r="K1756" t="str">
            <v xml:space="preserve"> </v>
          </cell>
          <cell r="L1756" t="str">
            <v xml:space="preserve"> </v>
          </cell>
          <cell r="M1756">
            <v>20000</v>
          </cell>
          <cell r="N1756">
            <v>20000</v>
          </cell>
        </row>
        <row r="1757">
          <cell r="J1757">
            <v>40000</v>
          </cell>
          <cell r="K1757" t="str">
            <v xml:space="preserve"> </v>
          </cell>
          <cell r="L1757" t="str">
            <v xml:space="preserve"> </v>
          </cell>
          <cell r="M1757">
            <v>40000</v>
          </cell>
          <cell r="N1757">
            <v>40000</v>
          </cell>
        </row>
        <row r="1758">
          <cell r="J1758">
            <v>40000</v>
          </cell>
          <cell r="K1758" t="str">
            <v xml:space="preserve"> </v>
          </cell>
          <cell r="L1758" t="str">
            <v xml:space="preserve"> </v>
          </cell>
          <cell r="M1758">
            <v>40000</v>
          </cell>
          <cell r="N1758">
            <v>40000</v>
          </cell>
        </row>
        <row r="1759">
          <cell r="J1759">
            <v>40000</v>
          </cell>
          <cell r="K1759" t="str">
            <v xml:space="preserve"> </v>
          </cell>
          <cell r="L1759" t="str">
            <v xml:space="preserve"> </v>
          </cell>
          <cell r="M1759">
            <v>40000</v>
          </cell>
          <cell r="N1759">
            <v>40000</v>
          </cell>
        </row>
        <row r="1760">
          <cell r="J1760">
            <v>48000</v>
          </cell>
          <cell r="K1760" t="str">
            <v xml:space="preserve"> </v>
          </cell>
          <cell r="L1760" t="str">
            <v xml:space="preserve"> </v>
          </cell>
          <cell r="M1760">
            <v>48000</v>
          </cell>
          <cell r="N1760">
            <v>48000</v>
          </cell>
        </row>
        <row r="1761">
          <cell r="J1761">
            <v>72000</v>
          </cell>
          <cell r="K1761" t="str">
            <v xml:space="preserve"> </v>
          </cell>
          <cell r="L1761" t="str">
            <v xml:space="preserve"> </v>
          </cell>
          <cell r="M1761">
            <v>72000</v>
          </cell>
          <cell r="N1761">
            <v>72000</v>
          </cell>
        </row>
        <row r="1762">
          <cell r="J1762">
            <v>48000</v>
          </cell>
          <cell r="K1762" t="str">
            <v xml:space="preserve"> </v>
          </cell>
          <cell r="L1762" t="str">
            <v xml:space="preserve"> </v>
          </cell>
          <cell r="M1762">
            <v>48000</v>
          </cell>
          <cell r="N1762">
            <v>48000</v>
          </cell>
        </row>
        <row r="1763">
          <cell r="J1763">
            <v>72000</v>
          </cell>
          <cell r="K1763" t="str">
            <v xml:space="preserve"> </v>
          </cell>
          <cell r="L1763" t="str">
            <v xml:space="preserve"> </v>
          </cell>
          <cell r="M1763">
            <v>72000</v>
          </cell>
          <cell r="N1763">
            <v>72000</v>
          </cell>
        </row>
        <row r="1764">
          <cell r="J1764">
            <v>80000</v>
          </cell>
          <cell r="K1764" t="str">
            <v xml:space="preserve"> </v>
          </cell>
          <cell r="L1764">
            <v>80000</v>
          </cell>
          <cell r="M1764" t="str">
            <v xml:space="preserve"> </v>
          </cell>
          <cell r="N1764" t="str">
            <v xml:space="preserve"> </v>
          </cell>
        </row>
        <row r="1765">
          <cell r="J1765">
            <v>20000</v>
          </cell>
          <cell r="K1765" t="str">
            <v xml:space="preserve"> </v>
          </cell>
          <cell r="L1765" t="str">
            <v xml:space="preserve"> </v>
          </cell>
          <cell r="M1765">
            <v>20000</v>
          </cell>
          <cell r="N1765">
            <v>20000</v>
          </cell>
        </row>
        <row r="1766">
          <cell r="J1766">
            <v>44000</v>
          </cell>
          <cell r="K1766" t="str">
            <v xml:space="preserve"> </v>
          </cell>
          <cell r="L1766" t="str">
            <v xml:space="preserve"> </v>
          </cell>
          <cell r="M1766">
            <v>44000</v>
          </cell>
          <cell r="N1766">
            <v>44000</v>
          </cell>
        </row>
        <row r="1767">
          <cell r="J1767">
            <v>40000</v>
          </cell>
          <cell r="K1767" t="str">
            <v xml:space="preserve"> </v>
          </cell>
          <cell r="L1767" t="str">
            <v xml:space="preserve"> </v>
          </cell>
          <cell r="M1767">
            <v>40000</v>
          </cell>
          <cell r="N1767">
            <v>40000</v>
          </cell>
        </row>
        <row r="1768">
          <cell r="J1768">
            <v>48000</v>
          </cell>
          <cell r="K1768" t="str">
            <v xml:space="preserve"> </v>
          </cell>
          <cell r="L1768" t="str">
            <v xml:space="preserve"> </v>
          </cell>
          <cell r="M1768">
            <v>48000</v>
          </cell>
          <cell r="N1768">
            <v>48000</v>
          </cell>
        </row>
        <row r="1769">
          <cell r="J1769">
            <v>59200</v>
          </cell>
          <cell r="K1769" t="str">
            <v xml:space="preserve"> </v>
          </cell>
          <cell r="L1769" t="str">
            <v xml:space="preserve"> </v>
          </cell>
          <cell r="M1769">
            <v>59200</v>
          </cell>
          <cell r="N1769">
            <v>59200</v>
          </cell>
        </row>
        <row r="1770">
          <cell r="J1770">
            <v>112000</v>
          </cell>
          <cell r="K1770" t="str">
            <v xml:space="preserve"> </v>
          </cell>
          <cell r="L1770" t="str">
            <v xml:space="preserve"> </v>
          </cell>
          <cell r="M1770">
            <v>112000</v>
          </cell>
          <cell r="N1770">
            <v>112000</v>
          </cell>
        </row>
        <row r="1771">
          <cell r="J1771">
            <v>440000</v>
          </cell>
          <cell r="K1771" t="str">
            <v xml:space="preserve"> </v>
          </cell>
          <cell r="L1771" t="str">
            <v xml:space="preserve"> </v>
          </cell>
          <cell r="M1771">
            <v>440000</v>
          </cell>
          <cell r="N1771">
            <v>440000</v>
          </cell>
        </row>
        <row r="1772">
          <cell r="J1772">
            <v>24000</v>
          </cell>
          <cell r="K1772" t="str">
            <v xml:space="preserve"> </v>
          </cell>
          <cell r="L1772" t="str">
            <v xml:space="preserve"> </v>
          </cell>
          <cell r="M1772">
            <v>24000</v>
          </cell>
          <cell r="N1772">
            <v>24000</v>
          </cell>
        </row>
        <row r="1773">
          <cell r="J1773">
            <v>124000</v>
          </cell>
          <cell r="K1773" t="str">
            <v xml:space="preserve"> </v>
          </cell>
          <cell r="L1773">
            <v>14000</v>
          </cell>
          <cell r="M1773">
            <v>110000</v>
          </cell>
          <cell r="N1773">
            <v>110000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6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19"/>
  <sheetViews>
    <sheetView tabSelected="1" workbookViewId="0"/>
  </sheetViews>
  <sheetFormatPr defaultColWidth="9.140625" defaultRowHeight="15" x14ac:dyDescent="0.25"/>
  <cols>
    <col min="1" max="1" width="26.42578125" style="11" customWidth="1"/>
    <col min="2" max="2" width="34.85546875" style="11" customWidth="1"/>
    <col min="3" max="3" width="34.42578125" style="11" customWidth="1"/>
    <col min="4" max="16384" width="9.140625" style="11"/>
  </cols>
  <sheetData>
    <row r="1" spans="1:3" ht="15.75" x14ac:dyDescent="0.25">
      <c r="A1" s="276" t="s">
        <v>383</v>
      </c>
    </row>
    <row r="2" spans="1:3" ht="13.9" x14ac:dyDescent="0.25">
      <c r="A2" s="19" t="s">
        <v>293</v>
      </c>
    </row>
    <row r="3" spans="1:3" ht="41.45" x14ac:dyDescent="0.25">
      <c r="A3" s="20" t="s">
        <v>118</v>
      </c>
      <c r="B3" s="20" t="s">
        <v>119</v>
      </c>
      <c r="C3" s="20" t="s">
        <v>120</v>
      </c>
    </row>
    <row r="4" spans="1:3" ht="30" x14ac:dyDescent="0.25">
      <c r="A4" s="280" t="s">
        <v>121</v>
      </c>
      <c r="B4" s="281" t="s">
        <v>122</v>
      </c>
      <c r="C4" s="21" t="s">
        <v>123</v>
      </c>
    </row>
    <row r="5" spans="1:3" ht="30" x14ac:dyDescent="0.25">
      <c r="A5" s="280"/>
      <c r="B5" s="281"/>
      <c r="C5" s="21" t="s">
        <v>124</v>
      </c>
    </row>
    <row r="6" spans="1:3" x14ac:dyDescent="0.25">
      <c r="A6" s="280"/>
      <c r="B6" s="281"/>
      <c r="C6" s="21" t="s">
        <v>125</v>
      </c>
    </row>
    <row r="7" spans="1:3" ht="30" x14ac:dyDescent="0.25">
      <c r="A7" s="280"/>
      <c r="B7" s="281" t="s">
        <v>126</v>
      </c>
      <c r="C7" s="21" t="s">
        <v>123</v>
      </c>
    </row>
    <row r="8" spans="1:3" x14ac:dyDescent="0.25">
      <c r="A8" s="280"/>
      <c r="B8" s="281"/>
      <c r="C8" s="21" t="s">
        <v>127</v>
      </c>
    </row>
    <row r="9" spans="1:3" ht="30" x14ac:dyDescent="0.25">
      <c r="A9" s="280"/>
      <c r="B9" s="21" t="s">
        <v>128</v>
      </c>
      <c r="C9" s="21" t="s">
        <v>129</v>
      </c>
    </row>
    <row r="10" spans="1:3" ht="30" x14ac:dyDescent="0.25">
      <c r="A10" s="280" t="s">
        <v>130</v>
      </c>
      <c r="B10" s="281" t="s">
        <v>131</v>
      </c>
      <c r="C10" s="22" t="s">
        <v>123</v>
      </c>
    </row>
    <row r="11" spans="1:3" x14ac:dyDescent="0.25">
      <c r="A11" s="280"/>
      <c r="B11" s="281"/>
      <c r="C11" s="21" t="s">
        <v>132</v>
      </c>
    </row>
    <row r="12" spans="1:3" ht="30" x14ac:dyDescent="0.25">
      <c r="A12" s="280"/>
      <c r="B12" s="281" t="s">
        <v>133</v>
      </c>
      <c r="C12" s="21" t="s">
        <v>123</v>
      </c>
    </row>
    <row r="13" spans="1:3" ht="30" x14ac:dyDescent="0.25">
      <c r="A13" s="280"/>
      <c r="B13" s="281"/>
      <c r="C13" s="21" t="s">
        <v>124</v>
      </c>
    </row>
    <row r="14" spans="1:3" x14ac:dyDescent="0.25">
      <c r="A14" s="280"/>
      <c r="B14" s="281"/>
      <c r="C14" s="21" t="s">
        <v>125</v>
      </c>
    </row>
    <row r="15" spans="1:3" ht="30" x14ac:dyDescent="0.25">
      <c r="A15" s="280"/>
      <c r="B15" s="281"/>
      <c r="C15" s="21" t="s">
        <v>134</v>
      </c>
    </row>
    <row r="16" spans="1:3" ht="30" x14ac:dyDescent="0.25">
      <c r="A16" s="280"/>
      <c r="B16" s="21" t="s">
        <v>135</v>
      </c>
      <c r="C16" s="21" t="s">
        <v>125</v>
      </c>
    </row>
    <row r="17" spans="1:3" ht="30" x14ac:dyDescent="0.25">
      <c r="A17" s="278" t="s">
        <v>136</v>
      </c>
      <c r="B17" s="21" t="s">
        <v>137</v>
      </c>
      <c r="C17" s="279" t="s">
        <v>125</v>
      </c>
    </row>
    <row r="18" spans="1:3" ht="30" x14ac:dyDescent="0.25">
      <c r="A18" s="278"/>
      <c r="B18" s="23" t="s">
        <v>144</v>
      </c>
      <c r="C18" s="279"/>
    </row>
    <row r="19" spans="1:3" ht="37.5" customHeight="1" x14ac:dyDescent="0.25">
      <c r="A19" s="277" t="s">
        <v>289</v>
      </c>
      <c r="B19" s="277"/>
      <c r="C19" s="277"/>
    </row>
  </sheetData>
  <mergeCells count="9">
    <mergeCell ref="A19:C19"/>
    <mergeCell ref="A17:A18"/>
    <mergeCell ref="C17:C18"/>
    <mergeCell ref="A4:A9"/>
    <mergeCell ref="B4:B6"/>
    <mergeCell ref="B7:B8"/>
    <mergeCell ref="A10:A16"/>
    <mergeCell ref="B10:B11"/>
    <mergeCell ref="B12:B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22"/>
  <sheetViews>
    <sheetView workbookViewId="0"/>
  </sheetViews>
  <sheetFormatPr defaultColWidth="9.140625" defaultRowHeight="15" x14ac:dyDescent="0.25"/>
  <cols>
    <col min="1" max="1" width="31.85546875" style="11" customWidth="1"/>
    <col min="2" max="5" width="11.140625" style="11" customWidth="1"/>
    <col min="6" max="6" width="13.7109375" style="11" customWidth="1"/>
    <col min="7" max="7" width="2.28515625" style="11" customWidth="1"/>
    <col min="8" max="16384" width="9.140625" style="11"/>
  </cols>
  <sheetData>
    <row r="1" spans="1:13" ht="15.75" x14ac:dyDescent="0.25">
      <c r="A1" s="276" t="s">
        <v>383</v>
      </c>
    </row>
    <row r="2" spans="1:13" ht="49.5" customHeight="1" x14ac:dyDescent="0.25">
      <c r="A2" s="283" t="s">
        <v>306</v>
      </c>
      <c r="B2" s="283"/>
      <c r="C2" s="283"/>
      <c r="D2" s="283"/>
      <c r="E2" s="283"/>
      <c r="F2" s="283"/>
    </row>
    <row r="3" spans="1:13" x14ac:dyDescent="0.25">
      <c r="A3" s="290" t="s">
        <v>268</v>
      </c>
      <c r="B3" s="290"/>
      <c r="C3" s="290"/>
      <c r="D3" s="290"/>
      <c r="E3" s="290"/>
      <c r="F3" s="290"/>
      <c r="G3" s="72"/>
    </row>
    <row r="4" spans="1:13" ht="28.5" x14ac:dyDescent="0.25">
      <c r="A4" s="73" t="s">
        <v>164</v>
      </c>
      <c r="B4" s="61" t="s">
        <v>165</v>
      </c>
      <c r="C4" s="61" t="s">
        <v>166</v>
      </c>
      <c r="D4" s="61" t="s">
        <v>167</v>
      </c>
      <c r="E4" s="61" t="s">
        <v>269</v>
      </c>
      <c r="F4" s="61" t="s">
        <v>173</v>
      </c>
      <c r="G4" s="74"/>
    </row>
    <row r="5" spans="1:13" ht="28.5" customHeight="1" x14ac:dyDescent="0.25">
      <c r="A5" s="75" t="s">
        <v>168</v>
      </c>
      <c r="B5" s="76">
        <v>7.0378857353633473</v>
      </c>
      <c r="C5" s="76">
        <v>5.2227712040309848</v>
      </c>
      <c r="D5" s="76">
        <v>4.6976436441382274</v>
      </c>
      <c r="E5" s="76">
        <v>6.3909655835558299</v>
      </c>
      <c r="F5" s="80">
        <v>5.8332733742735288</v>
      </c>
      <c r="G5" s="76"/>
    </row>
    <row r="6" spans="1:13" ht="28.5" customHeight="1" x14ac:dyDescent="0.25">
      <c r="A6" s="49" t="s">
        <v>169</v>
      </c>
      <c r="B6" s="76">
        <v>13.179429083729177</v>
      </c>
      <c r="C6" s="76">
        <v>8.8068126751265972</v>
      </c>
      <c r="D6" s="76">
        <v>7.2738465064131397</v>
      </c>
      <c r="E6" s="76">
        <v>7.708047011542396</v>
      </c>
      <c r="F6" s="80">
        <v>9.2172904457135107</v>
      </c>
      <c r="G6" s="76"/>
    </row>
    <row r="7" spans="1:13" ht="28.5" customHeight="1" x14ac:dyDescent="0.25">
      <c r="A7" s="49" t="s">
        <v>266</v>
      </c>
      <c r="B7" s="76">
        <v>8.3579095619440444</v>
      </c>
      <c r="C7" s="76">
        <v>8.7157492945627588</v>
      </c>
      <c r="D7" s="76">
        <v>7.8366615390542016</v>
      </c>
      <c r="E7" s="76">
        <v>7.401156163632483</v>
      </c>
      <c r="F7" s="80">
        <v>8.0767105907978411</v>
      </c>
      <c r="G7" s="76"/>
    </row>
    <row r="8" spans="1:13" x14ac:dyDescent="0.25">
      <c r="A8" s="73" t="s">
        <v>170</v>
      </c>
      <c r="B8" s="77">
        <v>8.1024750491993203</v>
      </c>
      <c r="C8" s="77">
        <v>8.5053110101388505</v>
      </c>
      <c r="D8" s="77">
        <v>6.284352446114494</v>
      </c>
      <c r="E8" s="77">
        <v>7.1656651231480684</v>
      </c>
      <c r="F8" s="77">
        <v>7.5110013929434283</v>
      </c>
      <c r="G8" s="78"/>
    </row>
    <row r="9" spans="1:13" x14ac:dyDescent="0.25">
      <c r="A9" s="73" t="s">
        <v>171</v>
      </c>
      <c r="B9" s="77">
        <v>4.5622201055507849</v>
      </c>
      <c r="C9" s="77">
        <v>5.0428211763683395</v>
      </c>
      <c r="D9" s="77">
        <v>6.3573507712956223</v>
      </c>
      <c r="E9" s="77">
        <v>5.7520625798365588</v>
      </c>
      <c r="F9" s="77">
        <v>5.4264014006084382</v>
      </c>
      <c r="G9" s="78"/>
    </row>
    <row r="10" spans="1:13" x14ac:dyDescent="0.25">
      <c r="A10" s="291" t="s">
        <v>267</v>
      </c>
      <c r="B10" s="291"/>
      <c r="C10" s="291"/>
      <c r="D10" s="291"/>
      <c r="E10" s="291"/>
      <c r="F10" s="291"/>
      <c r="G10" s="62"/>
    </row>
    <row r="11" spans="1:13" ht="56.25" customHeight="1" x14ac:dyDescent="0.25">
      <c r="A11" s="73" t="s">
        <v>164</v>
      </c>
      <c r="B11" s="61" t="s">
        <v>165</v>
      </c>
      <c r="C11" s="61" t="s">
        <v>166</v>
      </c>
      <c r="D11" s="61" t="s">
        <v>167</v>
      </c>
      <c r="E11" s="61" t="s">
        <v>269</v>
      </c>
      <c r="F11" s="61" t="s">
        <v>173</v>
      </c>
      <c r="G11" s="74"/>
    </row>
    <row r="12" spans="1:13" ht="28.5" customHeight="1" x14ac:dyDescent="0.25">
      <c r="A12" s="75" t="s">
        <v>168</v>
      </c>
      <c r="B12" s="76">
        <v>-0.6</v>
      </c>
      <c r="C12" s="76">
        <v>2.2999999999999998</v>
      </c>
      <c r="D12" s="76">
        <v>2.4</v>
      </c>
      <c r="E12" s="76">
        <v>1.1000000000000001</v>
      </c>
      <c r="F12" s="80">
        <f>(((((B12/100)+1)*((C12/100)+1)*((D12/100)+1)*((E12/100)+1))^(1/4))-1)*100</f>
        <v>1.2927314851896909</v>
      </c>
      <c r="G12" s="79"/>
      <c r="M12" s="59"/>
    </row>
    <row r="13" spans="1:13" ht="28.5" customHeight="1" x14ac:dyDescent="0.25">
      <c r="A13" s="49" t="s">
        <v>169</v>
      </c>
      <c r="B13" s="76">
        <v>4.5</v>
      </c>
      <c r="C13" s="76">
        <v>2.8</v>
      </c>
      <c r="D13" s="76">
        <v>4.2</v>
      </c>
      <c r="E13" s="76">
        <v>1.8</v>
      </c>
      <c r="F13" s="80">
        <f>(((((B13/100)+1)*((C13/100)+1)*((D13/100)+1)*((E13/100)+1))^(1/4))-1)*100</f>
        <v>3.3192453780416908</v>
      </c>
      <c r="G13" s="79"/>
      <c r="M13" s="59"/>
    </row>
    <row r="14" spans="1:13" ht="28.5" customHeight="1" x14ac:dyDescent="0.25">
      <c r="A14" s="49" t="s">
        <v>266</v>
      </c>
      <c r="B14" s="76">
        <v>-0.9</v>
      </c>
      <c r="C14" s="76">
        <v>2.7</v>
      </c>
      <c r="D14" s="76">
        <v>5.0999999999999996</v>
      </c>
      <c r="E14" s="76">
        <v>4.7</v>
      </c>
      <c r="F14" s="80">
        <f>(((((B14/100)+1)*((C14/100)+1)*((D14/100)+1)*((E14/100)+1))^(1/4))-1)*100</f>
        <v>2.8722820280200345</v>
      </c>
      <c r="G14" s="79"/>
      <c r="M14" s="59"/>
    </row>
    <row r="15" spans="1:13" x14ac:dyDescent="0.25">
      <c r="A15" s="73" t="s">
        <v>170</v>
      </c>
      <c r="B15" s="77">
        <v>0.8</v>
      </c>
      <c r="C15" s="77">
        <v>2.5</v>
      </c>
      <c r="D15" s="77">
        <v>3.6</v>
      </c>
      <c r="E15" s="77">
        <v>2.2000000000000002</v>
      </c>
      <c r="F15" s="77">
        <f>(((((B15/100)+1)*((C15/100)+1)*((D15/100)+1)*((E15/100)+1))^(1/4))-1)*100</f>
        <v>2.2701192095361922</v>
      </c>
      <c r="G15" s="78"/>
      <c r="M15" s="59"/>
    </row>
    <row r="16" spans="1:13" x14ac:dyDescent="0.25">
      <c r="A16" s="73" t="s">
        <v>172</v>
      </c>
      <c r="B16" s="77">
        <v>-3.3</v>
      </c>
      <c r="C16" s="77">
        <v>1.3</v>
      </c>
      <c r="D16" s="77">
        <v>1.8</v>
      </c>
      <c r="E16" s="77">
        <v>1.4</v>
      </c>
      <c r="F16" s="77">
        <f>(((((B16/100)+1)*((C16/100)+1)*((D16/100)+1)*((E16/100)+1))^(1/4))-1)*100</f>
        <v>0.27794217089789353</v>
      </c>
      <c r="G16" s="78"/>
      <c r="M16" s="59"/>
    </row>
    <row r="17" spans="1:7" ht="57.75" customHeight="1" x14ac:dyDescent="0.25">
      <c r="A17" s="282" t="s">
        <v>294</v>
      </c>
      <c r="B17" s="282"/>
      <c r="C17" s="282"/>
      <c r="D17" s="282"/>
      <c r="E17" s="282"/>
      <c r="F17" s="282"/>
      <c r="G17" s="60"/>
    </row>
    <row r="18" spans="1:7" x14ac:dyDescent="0.25">
      <c r="G18" s="60"/>
    </row>
    <row r="19" spans="1:7" x14ac:dyDescent="0.25">
      <c r="G19" s="60"/>
    </row>
    <row r="20" spans="1:7" x14ac:dyDescent="0.25">
      <c r="A20" s="239"/>
      <c r="B20" s="239"/>
      <c r="C20" s="239"/>
      <c r="D20" s="239"/>
      <c r="E20" s="239"/>
      <c r="F20" s="239"/>
      <c r="G20" s="60"/>
    </row>
    <row r="21" spans="1:7" x14ac:dyDescent="0.25">
      <c r="A21" s="239"/>
      <c r="B21" s="240">
        <v>2015</v>
      </c>
      <c r="C21" s="240">
        <v>2016</v>
      </c>
      <c r="D21" s="240">
        <v>2017</v>
      </c>
      <c r="E21" s="240">
        <v>2018</v>
      </c>
      <c r="F21" s="240">
        <v>2019</v>
      </c>
      <c r="G21" s="60"/>
    </row>
    <row r="22" spans="1:7" x14ac:dyDescent="0.25">
      <c r="A22" s="241" t="s">
        <v>251</v>
      </c>
      <c r="B22" s="242">
        <v>5995787</v>
      </c>
      <c r="C22" s="242">
        <v>6269328</v>
      </c>
      <c r="D22" s="242">
        <v>6585478.9999999898</v>
      </c>
      <c r="E22" s="242">
        <v>7004141</v>
      </c>
      <c r="F22" s="242">
        <v>7407023.5734999897</v>
      </c>
      <c r="G22" s="37"/>
    </row>
  </sheetData>
  <mergeCells count="4">
    <mergeCell ref="A3:F3"/>
    <mergeCell ref="A10:F10"/>
    <mergeCell ref="A2:F2"/>
    <mergeCell ref="A17:F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71"/>
  <sheetViews>
    <sheetView zoomScaleNormal="100" workbookViewId="0"/>
  </sheetViews>
  <sheetFormatPr defaultColWidth="9.140625" defaultRowHeight="15" x14ac:dyDescent="0.25"/>
  <cols>
    <col min="1" max="1" width="67" style="1" customWidth="1"/>
    <col min="2" max="2" width="17.42578125" style="1" customWidth="1"/>
    <col min="3" max="3" width="16" style="1" customWidth="1"/>
    <col min="4" max="16384" width="9.140625" style="1"/>
  </cols>
  <sheetData>
    <row r="1" spans="1:4" ht="15.75" x14ac:dyDescent="0.25">
      <c r="A1" s="276" t="s">
        <v>383</v>
      </c>
    </row>
    <row r="2" spans="1:4" ht="48" customHeight="1" x14ac:dyDescent="0.25">
      <c r="A2" s="292" t="s">
        <v>309</v>
      </c>
      <c r="B2" s="292"/>
      <c r="C2" s="292"/>
    </row>
    <row r="3" spans="1:4" ht="51.75" customHeight="1" x14ac:dyDescent="0.25">
      <c r="A3" s="83" t="s">
        <v>25</v>
      </c>
      <c r="B3" s="24" t="s">
        <v>307</v>
      </c>
      <c r="C3" s="24" t="s">
        <v>308</v>
      </c>
      <c r="D3" s="10"/>
    </row>
    <row r="4" spans="1:4" x14ac:dyDescent="0.25">
      <c r="A4" s="84" t="s">
        <v>0</v>
      </c>
      <c r="B4" s="55">
        <v>7.9967448029651944</v>
      </c>
      <c r="C4" s="55">
        <v>49.758462119947431</v>
      </c>
    </row>
    <row r="5" spans="1:4" x14ac:dyDescent="0.25">
      <c r="A5" s="84" t="s">
        <v>92</v>
      </c>
      <c r="B5" s="55">
        <v>7.0240329496311649</v>
      </c>
      <c r="C5" s="55">
        <v>20.47460715672117</v>
      </c>
    </row>
    <row r="6" spans="1:4" x14ac:dyDescent="0.25">
      <c r="A6" s="84" t="s">
        <v>91</v>
      </c>
      <c r="B6" s="55">
        <v>7.934651492268352</v>
      </c>
      <c r="C6" s="55">
        <v>11.268318082897737</v>
      </c>
    </row>
    <row r="7" spans="1:4" x14ac:dyDescent="0.25">
      <c r="A7" s="84" t="s">
        <v>94</v>
      </c>
      <c r="B7" s="55">
        <v>5.5292011577201317</v>
      </c>
      <c r="C7" s="55">
        <v>6.7395615798960531</v>
      </c>
    </row>
    <row r="8" spans="1:4" x14ac:dyDescent="0.25">
      <c r="A8" s="84" t="s">
        <v>93</v>
      </c>
      <c r="B8" s="55">
        <v>6.0798015260904226</v>
      </c>
      <c r="C8" s="55">
        <v>4.5165332063958754</v>
      </c>
    </row>
    <row r="9" spans="1:4" x14ac:dyDescent="0.25">
      <c r="A9" s="84" t="s">
        <v>4</v>
      </c>
      <c r="B9" s="55">
        <v>7.6698859908435724</v>
      </c>
      <c r="C9" s="55">
        <v>4.233310380071063</v>
      </c>
    </row>
    <row r="10" spans="1:4" x14ac:dyDescent="0.25">
      <c r="A10" s="86" t="s">
        <v>2</v>
      </c>
      <c r="B10" s="55">
        <v>9.3349710563015886</v>
      </c>
      <c r="C10" s="55">
        <v>1.8183363676553008</v>
      </c>
    </row>
    <row r="11" spans="1:4" x14ac:dyDescent="0.25">
      <c r="A11" s="87" t="s">
        <v>1</v>
      </c>
      <c r="B11" s="55">
        <v>4.9999463244586373</v>
      </c>
      <c r="C11" s="55">
        <v>1.1908711064153761</v>
      </c>
    </row>
    <row r="12" spans="1:4" x14ac:dyDescent="0.25">
      <c r="A12" s="69" t="s">
        <v>26</v>
      </c>
      <c r="B12" s="65">
        <v>7.5110013929434283</v>
      </c>
      <c r="C12" s="65">
        <v>100</v>
      </c>
    </row>
    <row r="13" spans="1:4" ht="57" customHeight="1" x14ac:dyDescent="0.25">
      <c r="A13" s="282" t="s">
        <v>294</v>
      </c>
      <c r="B13" s="282"/>
      <c r="C13" s="282"/>
    </row>
    <row r="71" spans="2:2" x14ac:dyDescent="0.25">
      <c r="B71" s="67"/>
    </row>
  </sheetData>
  <mergeCells count="2">
    <mergeCell ref="A13:C13"/>
    <mergeCell ref="A2:C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90"/>
  <sheetViews>
    <sheetView zoomScaleNormal="100" workbookViewId="0"/>
  </sheetViews>
  <sheetFormatPr defaultColWidth="9.140625" defaultRowHeight="15" x14ac:dyDescent="0.25"/>
  <cols>
    <col min="1" max="1" width="59.5703125" style="1" customWidth="1"/>
    <col min="2" max="6" width="11.140625" style="1" customWidth="1"/>
    <col min="7" max="9" width="9.7109375" style="1" bestFit="1" customWidth="1"/>
    <col min="10" max="16384" width="9.140625" style="1"/>
  </cols>
  <sheetData>
    <row r="1" spans="1:4" ht="15.75" x14ac:dyDescent="0.25">
      <c r="A1" s="276" t="s">
        <v>383</v>
      </c>
    </row>
    <row r="2" spans="1:4" ht="45" customHeight="1" x14ac:dyDescent="0.25">
      <c r="A2" s="288" t="s">
        <v>310</v>
      </c>
      <c r="B2" s="288"/>
      <c r="C2" s="288"/>
      <c r="D2" s="288"/>
    </row>
    <row r="22" spans="1:4" ht="17.25" customHeight="1" x14ac:dyDescent="0.25"/>
    <row r="23" spans="1:4" ht="51.75" customHeight="1" x14ac:dyDescent="0.25">
      <c r="A23" s="293" t="s">
        <v>294</v>
      </c>
      <c r="B23" s="293"/>
      <c r="C23" s="293"/>
      <c r="D23" s="293"/>
    </row>
    <row r="24" spans="1:4" x14ac:dyDescent="0.25">
      <c r="A24" s="108"/>
    </row>
    <row r="25" spans="1:4" ht="18.75" x14ac:dyDescent="0.25">
      <c r="A25" s="106" t="s">
        <v>34</v>
      </c>
    </row>
    <row r="26" spans="1:4" x14ac:dyDescent="0.25">
      <c r="A26" s="107" t="s">
        <v>25</v>
      </c>
      <c r="B26" s="3" t="s">
        <v>31</v>
      </c>
      <c r="C26" s="3" t="s">
        <v>32</v>
      </c>
      <c r="D26" s="3" t="s">
        <v>33</v>
      </c>
    </row>
    <row r="27" spans="1:4" x14ac:dyDescent="0.25">
      <c r="A27" s="84" t="s">
        <v>0</v>
      </c>
      <c r="B27" s="201">
        <v>52.45078230696322</v>
      </c>
      <c r="C27" s="201">
        <v>36.897583688644787</v>
      </c>
      <c r="D27" s="201">
        <v>10.651634004392005</v>
      </c>
    </row>
    <row r="28" spans="1:4" x14ac:dyDescent="0.25">
      <c r="A28" s="84" t="s">
        <v>1</v>
      </c>
      <c r="B28" s="201">
        <v>41.370089346873876</v>
      </c>
      <c r="C28" s="201">
        <v>40.666539690077016</v>
      </c>
      <c r="D28" s="201">
        <v>17.963370963049115</v>
      </c>
    </row>
    <row r="29" spans="1:4" x14ac:dyDescent="0.25">
      <c r="A29" s="84" t="s">
        <v>2</v>
      </c>
      <c r="B29" s="201">
        <v>30.614825767383607</v>
      </c>
      <c r="C29" s="201">
        <v>50.703665045447302</v>
      </c>
      <c r="D29" s="201">
        <v>18.681509187169105</v>
      </c>
    </row>
    <row r="30" spans="1:4" ht="28.5" x14ac:dyDescent="0.25">
      <c r="A30" s="84" t="s">
        <v>91</v>
      </c>
      <c r="B30" s="201">
        <v>44.538963767830744</v>
      </c>
      <c r="C30" s="201">
        <v>45.962307228094048</v>
      </c>
      <c r="D30" s="201">
        <v>9.4987290040752068</v>
      </c>
    </row>
    <row r="31" spans="1:4" x14ac:dyDescent="0.25">
      <c r="A31" s="84" t="s">
        <v>92</v>
      </c>
      <c r="B31" s="201">
        <v>9.9559862872549498</v>
      </c>
      <c r="C31" s="201">
        <v>2.3192998998033967</v>
      </c>
      <c r="D31" s="201">
        <v>87.724713812941644</v>
      </c>
    </row>
    <row r="32" spans="1:4" ht="28.5" x14ac:dyDescent="0.25">
      <c r="A32" s="84" t="s">
        <v>93</v>
      </c>
      <c r="B32" s="201">
        <v>89.605558189394301</v>
      </c>
      <c r="C32" s="201">
        <v>7.4325576586024216</v>
      </c>
      <c r="D32" s="201">
        <v>2.9618841520032668</v>
      </c>
    </row>
    <row r="33" spans="1:4" x14ac:dyDescent="0.25">
      <c r="A33" s="84" t="s">
        <v>94</v>
      </c>
      <c r="B33" s="201">
        <v>35.624351550069051</v>
      </c>
      <c r="C33" s="201">
        <v>64.375648449930949</v>
      </c>
      <c r="D33" s="201">
        <v>0</v>
      </c>
    </row>
    <row r="34" spans="1:4" x14ac:dyDescent="0.25">
      <c r="A34" s="84" t="s">
        <v>4</v>
      </c>
      <c r="B34" s="201">
        <v>32.491915019666898</v>
      </c>
      <c r="C34" s="201">
        <v>67.508084980333095</v>
      </c>
      <c r="D34" s="201">
        <v>0</v>
      </c>
    </row>
    <row r="35" spans="1:4" x14ac:dyDescent="0.25">
      <c r="A35" s="91" t="s">
        <v>26</v>
      </c>
      <c r="B35" s="203">
        <v>42.184709754069459</v>
      </c>
      <c r="C35" s="203">
        <v>32.138685563360255</v>
      </c>
      <c r="D35" s="203">
        <v>25.676604682570282</v>
      </c>
    </row>
    <row r="36" spans="1:4" x14ac:dyDescent="0.25">
      <c r="A36" s="108"/>
    </row>
    <row r="37" spans="1:4" x14ac:dyDescent="0.25">
      <c r="A37" s="108"/>
      <c r="B37" s="67"/>
    </row>
    <row r="38" spans="1:4" x14ac:dyDescent="0.25">
      <c r="A38" s="108"/>
    </row>
    <row r="39" spans="1:4" x14ac:dyDescent="0.25">
      <c r="A39" s="108"/>
    </row>
    <row r="40" spans="1:4" x14ac:dyDescent="0.25">
      <c r="A40" s="108"/>
    </row>
    <row r="58" spans="2:2" x14ac:dyDescent="0.25">
      <c r="B58" s="67"/>
    </row>
    <row r="80" spans="1:1" ht="18.75" x14ac:dyDescent="0.25">
      <c r="A80" s="94" t="s">
        <v>34</v>
      </c>
    </row>
    <row r="81" spans="1:6" x14ac:dyDescent="0.25">
      <c r="A81" s="83" t="s">
        <v>25</v>
      </c>
      <c r="B81" s="3" t="s">
        <v>31</v>
      </c>
      <c r="C81" s="3" t="s">
        <v>32</v>
      </c>
      <c r="D81" s="3" t="s">
        <v>33</v>
      </c>
      <c r="E81" s="3" t="s">
        <v>90</v>
      </c>
    </row>
    <row r="82" spans="1:6" x14ac:dyDescent="0.25">
      <c r="A82" s="86" t="s">
        <v>0</v>
      </c>
      <c r="B82" s="89" t="e">
        <f>#REF!/#REF!</f>
        <v>#REF!</v>
      </c>
      <c r="C82" s="89" t="e">
        <f>#REF!/#REF!</f>
        <v>#REF!</v>
      </c>
      <c r="D82" s="89" t="e">
        <f>#REF!/#REF!</f>
        <v>#REF!</v>
      </c>
      <c r="E82" s="89" t="e">
        <f>#REF!/#REF!</f>
        <v>#REF!</v>
      </c>
      <c r="F82" s="96" t="e">
        <f>SUM(B82:E82)</f>
        <v>#REF!</v>
      </c>
    </row>
    <row r="83" spans="1:6" x14ac:dyDescent="0.25">
      <c r="A83" s="86" t="s">
        <v>1</v>
      </c>
      <c r="B83" s="89" t="e">
        <f>#REF!/#REF!</f>
        <v>#REF!</v>
      </c>
      <c r="C83" s="89" t="e">
        <f>#REF!/#REF!</f>
        <v>#REF!</v>
      </c>
      <c r="D83" s="89" t="e">
        <f>#REF!/#REF!</f>
        <v>#REF!</v>
      </c>
      <c r="E83" s="89" t="e">
        <f>#REF!/#REF!</f>
        <v>#REF!</v>
      </c>
      <c r="F83" s="96" t="e">
        <f t="shared" ref="F83:F90" si="0">SUM(B83:E83)</f>
        <v>#REF!</v>
      </c>
    </row>
    <row r="84" spans="1:6" x14ac:dyDescent="0.25">
      <c r="A84" s="86" t="s">
        <v>2</v>
      </c>
      <c r="B84" s="89" t="e">
        <f>#REF!/#REF!</f>
        <v>#REF!</v>
      </c>
      <c r="C84" s="89" t="e">
        <f>#REF!/#REF!</f>
        <v>#REF!</v>
      </c>
      <c r="D84" s="89" t="e">
        <f>#REF!/#REF!</f>
        <v>#REF!</v>
      </c>
      <c r="E84" s="89" t="e">
        <f>#REF!/#REF!</f>
        <v>#REF!</v>
      </c>
      <c r="F84" s="96" t="e">
        <f t="shared" si="0"/>
        <v>#REF!</v>
      </c>
    </row>
    <row r="85" spans="1:6" ht="28.5" x14ac:dyDescent="0.25">
      <c r="A85" s="95" t="s">
        <v>91</v>
      </c>
      <c r="B85" s="89" t="e">
        <f>#REF!/#REF!</f>
        <v>#REF!</v>
      </c>
      <c r="C85" s="89" t="e">
        <f>#REF!/#REF!</f>
        <v>#REF!</v>
      </c>
      <c r="D85" s="89" t="e">
        <f>#REF!/#REF!</f>
        <v>#REF!</v>
      </c>
      <c r="E85" s="89" t="e">
        <f>#REF!/#REF!</f>
        <v>#REF!</v>
      </c>
      <c r="F85" s="96" t="e">
        <f t="shared" si="0"/>
        <v>#REF!</v>
      </c>
    </row>
    <row r="86" spans="1:6" x14ac:dyDescent="0.25">
      <c r="A86" s="95" t="s">
        <v>92</v>
      </c>
      <c r="B86" s="89" t="e">
        <f>#REF!/#REF!</f>
        <v>#REF!</v>
      </c>
      <c r="C86" s="89" t="e">
        <f>#REF!/#REF!</f>
        <v>#REF!</v>
      </c>
      <c r="D86" s="89" t="e">
        <f>#REF!/#REF!</f>
        <v>#REF!</v>
      </c>
      <c r="E86" s="89" t="e">
        <f>#REF!/#REF!</f>
        <v>#REF!</v>
      </c>
      <c r="F86" s="96" t="e">
        <f t="shared" si="0"/>
        <v>#REF!</v>
      </c>
    </row>
    <row r="87" spans="1:6" ht="28.5" x14ac:dyDescent="0.25">
      <c r="A87" s="95" t="s">
        <v>93</v>
      </c>
      <c r="B87" s="89" t="e">
        <f>#REF!/#REF!</f>
        <v>#REF!</v>
      </c>
      <c r="C87" s="89" t="e">
        <f>#REF!/#REF!</f>
        <v>#REF!</v>
      </c>
      <c r="D87" s="89" t="e">
        <f>#REF!/#REF!</f>
        <v>#REF!</v>
      </c>
      <c r="E87" s="89" t="e">
        <f>#REF!/#REF!</f>
        <v>#REF!</v>
      </c>
      <c r="F87" s="96" t="e">
        <f t="shared" si="0"/>
        <v>#REF!</v>
      </c>
    </row>
    <row r="88" spans="1:6" x14ac:dyDescent="0.25">
      <c r="A88" s="95" t="s">
        <v>94</v>
      </c>
      <c r="B88" s="89" t="e">
        <f>#REF!/#REF!</f>
        <v>#REF!</v>
      </c>
      <c r="C88" s="89" t="e">
        <f>#REF!/#REF!</f>
        <v>#REF!</v>
      </c>
      <c r="D88" s="89" t="e">
        <f>#REF!/#REF!</f>
        <v>#REF!</v>
      </c>
      <c r="E88" s="89" t="e">
        <f>#REF!/#REF!</f>
        <v>#REF!</v>
      </c>
      <c r="F88" s="96" t="e">
        <f t="shared" si="0"/>
        <v>#REF!</v>
      </c>
    </row>
    <row r="89" spans="1:6" x14ac:dyDescent="0.25">
      <c r="A89" s="86" t="s">
        <v>4</v>
      </c>
      <c r="B89" s="89" t="e">
        <f>#REF!/#REF!</f>
        <v>#REF!</v>
      </c>
      <c r="C89" s="89" t="e">
        <f>#REF!/#REF!</f>
        <v>#REF!</v>
      </c>
      <c r="D89" s="89" t="e">
        <f>#REF!/#REF!</f>
        <v>#REF!</v>
      </c>
      <c r="E89" s="89" t="e">
        <f>#REF!/#REF!</f>
        <v>#REF!</v>
      </c>
      <c r="F89" s="96" t="e">
        <f t="shared" si="0"/>
        <v>#REF!</v>
      </c>
    </row>
    <row r="90" spans="1:6" x14ac:dyDescent="0.25">
      <c r="A90" s="69" t="s">
        <v>26</v>
      </c>
      <c r="B90" s="89" t="e">
        <f>#REF!/#REF!</f>
        <v>#REF!</v>
      </c>
      <c r="C90" s="89" t="e">
        <f>#REF!/#REF!</f>
        <v>#REF!</v>
      </c>
      <c r="D90" s="89" t="e">
        <f>#REF!/#REF!</f>
        <v>#REF!</v>
      </c>
      <c r="E90" s="89" t="e">
        <f>#REF!/#REF!</f>
        <v>#REF!</v>
      </c>
      <c r="F90" s="96" t="e">
        <f t="shared" si="0"/>
        <v>#REF!</v>
      </c>
    </row>
  </sheetData>
  <mergeCells count="2">
    <mergeCell ref="A23:D23"/>
    <mergeCell ref="A2:D2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53"/>
  <sheetViews>
    <sheetView showGridLines="0" zoomScaleNormal="100" zoomScaleSheetLayoutView="50" workbookViewId="0"/>
  </sheetViews>
  <sheetFormatPr defaultRowHeight="15" x14ac:dyDescent="0.25"/>
  <cols>
    <col min="1" max="1" width="26.5703125" style="11" customWidth="1"/>
    <col min="2" max="6" width="10.140625" style="11" customWidth="1"/>
    <col min="7" max="7" width="3.7109375" style="11" customWidth="1"/>
    <col min="8" max="204" width="9.140625" style="11"/>
    <col min="205" max="206" width="0" style="11" hidden="1" customWidth="1"/>
    <col min="207" max="207" width="2.5703125" style="11" customWidth="1"/>
    <col min="208" max="208" width="13.5703125" style="11" customWidth="1"/>
    <col min="209" max="209" width="50.42578125" style="11" customWidth="1"/>
    <col min="210" max="211" width="0" style="11" hidden="1" customWidth="1"/>
    <col min="212" max="212" width="17.28515625" style="11" customWidth="1"/>
    <col min="213" max="213" width="13.42578125" style="11" customWidth="1"/>
    <col min="214" max="217" width="9.42578125" style="11" customWidth="1"/>
    <col min="218" max="218" width="12.5703125" style="11" customWidth="1"/>
    <col min="219" max="219" width="12.7109375" style="11" customWidth="1"/>
    <col min="220" max="221" width="9.42578125" style="11" customWidth="1"/>
    <col min="222" max="222" width="14.28515625" style="11" customWidth="1"/>
    <col min="223" max="223" width="13.42578125" style="11" customWidth="1"/>
    <col min="224" max="226" width="9.42578125" style="11" customWidth="1"/>
    <col min="227" max="227" width="16.7109375" style="11" customWidth="1"/>
    <col min="228" max="228" width="2.42578125" style="11" customWidth="1"/>
    <col min="229" max="229" width="14.140625" style="11" bestFit="1" customWidth="1"/>
    <col min="230" max="460" width="9.140625" style="11"/>
    <col min="461" max="462" width="0" style="11" hidden="1" customWidth="1"/>
    <col min="463" max="463" width="2.5703125" style="11" customWidth="1"/>
    <col min="464" max="464" width="13.5703125" style="11" customWidth="1"/>
    <col min="465" max="465" width="50.42578125" style="11" customWidth="1"/>
    <col min="466" max="467" width="0" style="11" hidden="1" customWidth="1"/>
    <col min="468" max="468" width="17.28515625" style="11" customWidth="1"/>
    <col min="469" max="469" width="13.42578125" style="11" customWidth="1"/>
    <col min="470" max="473" width="9.42578125" style="11" customWidth="1"/>
    <col min="474" max="474" width="12.5703125" style="11" customWidth="1"/>
    <col min="475" max="475" width="12.7109375" style="11" customWidth="1"/>
    <col min="476" max="477" width="9.42578125" style="11" customWidth="1"/>
    <col min="478" max="478" width="14.28515625" style="11" customWidth="1"/>
    <col min="479" max="479" width="13.42578125" style="11" customWidth="1"/>
    <col min="480" max="482" width="9.42578125" style="11" customWidth="1"/>
    <col min="483" max="483" width="16.7109375" style="11" customWidth="1"/>
    <col min="484" max="484" width="2.42578125" style="11" customWidth="1"/>
    <col min="485" max="485" width="14.140625" style="11" bestFit="1" customWidth="1"/>
    <col min="486" max="716" width="9.140625" style="11"/>
    <col min="717" max="718" width="0" style="11" hidden="1" customWidth="1"/>
    <col min="719" max="719" width="2.5703125" style="11" customWidth="1"/>
    <col min="720" max="720" width="13.5703125" style="11" customWidth="1"/>
    <col min="721" max="721" width="50.42578125" style="11" customWidth="1"/>
    <col min="722" max="723" width="0" style="11" hidden="1" customWidth="1"/>
    <col min="724" max="724" width="17.28515625" style="11" customWidth="1"/>
    <col min="725" max="725" width="13.42578125" style="11" customWidth="1"/>
    <col min="726" max="729" width="9.42578125" style="11" customWidth="1"/>
    <col min="730" max="730" width="12.5703125" style="11" customWidth="1"/>
    <col min="731" max="731" width="12.7109375" style="11" customWidth="1"/>
    <col min="732" max="733" width="9.42578125" style="11" customWidth="1"/>
    <col min="734" max="734" width="14.28515625" style="11" customWidth="1"/>
    <col min="735" max="735" width="13.42578125" style="11" customWidth="1"/>
    <col min="736" max="738" width="9.42578125" style="11" customWidth="1"/>
    <col min="739" max="739" width="16.7109375" style="11" customWidth="1"/>
    <col min="740" max="740" width="2.42578125" style="11" customWidth="1"/>
    <col min="741" max="741" width="14.140625" style="11" bestFit="1" customWidth="1"/>
    <col min="742" max="972" width="9.140625" style="11"/>
    <col min="973" max="974" width="0" style="11" hidden="1" customWidth="1"/>
    <col min="975" max="975" width="2.5703125" style="11" customWidth="1"/>
    <col min="976" max="976" width="13.5703125" style="11" customWidth="1"/>
    <col min="977" max="977" width="50.42578125" style="11" customWidth="1"/>
    <col min="978" max="979" width="0" style="11" hidden="1" customWidth="1"/>
    <col min="980" max="980" width="17.28515625" style="11" customWidth="1"/>
    <col min="981" max="981" width="13.42578125" style="11" customWidth="1"/>
    <col min="982" max="985" width="9.42578125" style="11" customWidth="1"/>
    <col min="986" max="986" width="12.5703125" style="11" customWidth="1"/>
    <col min="987" max="987" width="12.7109375" style="11" customWidth="1"/>
    <col min="988" max="989" width="9.42578125" style="11" customWidth="1"/>
    <col min="990" max="990" width="14.28515625" style="11" customWidth="1"/>
    <col min="991" max="991" width="13.42578125" style="11" customWidth="1"/>
    <col min="992" max="994" width="9.42578125" style="11" customWidth="1"/>
    <col min="995" max="995" width="16.7109375" style="11" customWidth="1"/>
    <col min="996" max="996" width="2.42578125" style="11" customWidth="1"/>
    <col min="997" max="997" width="14.140625" style="11" bestFit="1" customWidth="1"/>
    <col min="998" max="1228" width="9.140625" style="11"/>
    <col min="1229" max="1230" width="0" style="11" hidden="1" customWidth="1"/>
    <col min="1231" max="1231" width="2.5703125" style="11" customWidth="1"/>
    <col min="1232" max="1232" width="13.5703125" style="11" customWidth="1"/>
    <col min="1233" max="1233" width="50.42578125" style="11" customWidth="1"/>
    <col min="1234" max="1235" width="0" style="11" hidden="1" customWidth="1"/>
    <col min="1236" max="1236" width="17.28515625" style="11" customWidth="1"/>
    <col min="1237" max="1237" width="13.42578125" style="11" customWidth="1"/>
    <col min="1238" max="1241" width="9.42578125" style="11" customWidth="1"/>
    <col min="1242" max="1242" width="12.5703125" style="11" customWidth="1"/>
    <col min="1243" max="1243" width="12.7109375" style="11" customWidth="1"/>
    <col min="1244" max="1245" width="9.42578125" style="11" customWidth="1"/>
    <col min="1246" max="1246" width="14.28515625" style="11" customWidth="1"/>
    <col min="1247" max="1247" width="13.42578125" style="11" customWidth="1"/>
    <col min="1248" max="1250" width="9.42578125" style="11" customWidth="1"/>
    <col min="1251" max="1251" width="16.7109375" style="11" customWidth="1"/>
    <col min="1252" max="1252" width="2.42578125" style="11" customWidth="1"/>
    <col min="1253" max="1253" width="14.140625" style="11" bestFit="1" customWidth="1"/>
    <col min="1254" max="1484" width="9.140625" style="11"/>
    <col min="1485" max="1486" width="0" style="11" hidden="1" customWidth="1"/>
    <col min="1487" max="1487" width="2.5703125" style="11" customWidth="1"/>
    <col min="1488" max="1488" width="13.5703125" style="11" customWidth="1"/>
    <col min="1489" max="1489" width="50.42578125" style="11" customWidth="1"/>
    <col min="1490" max="1491" width="0" style="11" hidden="1" customWidth="1"/>
    <col min="1492" max="1492" width="17.28515625" style="11" customWidth="1"/>
    <col min="1493" max="1493" width="13.42578125" style="11" customWidth="1"/>
    <col min="1494" max="1497" width="9.42578125" style="11" customWidth="1"/>
    <col min="1498" max="1498" width="12.5703125" style="11" customWidth="1"/>
    <col min="1499" max="1499" width="12.7109375" style="11" customWidth="1"/>
    <col min="1500" max="1501" width="9.42578125" style="11" customWidth="1"/>
    <col min="1502" max="1502" width="14.28515625" style="11" customWidth="1"/>
    <col min="1503" max="1503" width="13.42578125" style="11" customWidth="1"/>
    <col min="1504" max="1506" width="9.42578125" style="11" customWidth="1"/>
    <col min="1507" max="1507" width="16.7109375" style="11" customWidth="1"/>
    <col min="1508" max="1508" width="2.42578125" style="11" customWidth="1"/>
    <col min="1509" max="1509" width="14.140625" style="11" bestFit="1" customWidth="1"/>
    <col min="1510" max="1740" width="9.140625" style="11"/>
    <col min="1741" max="1742" width="0" style="11" hidden="1" customWidth="1"/>
    <col min="1743" max="1743" width="2.5703125" style="11" customWidth="1"/>
    <col min="1744" max="1744" width="13.5703125" style="11" customWidth="1"/>
    <col min="1745" max="1745" width="50.42578125" style="11" customWidth="1"/>
    <col min="1746" max="1747" width="0" style="11" hidden="1" customWidth="1"/>
    <col min="1748" max="1748" width="17.28515625" style="11" customWidth="1"/>
    <col min="1749" max="1749" width="13.42578125" style="11" customWidth="1"/>
    <col min="1750" max="1753" width="9.42578125" style="11" customWidth="1"/>
    <col min="1754" max="1754" width="12.5703125" style="11" customWidth="1"/>
    <col min="1755" max="1755" width="12.7109375" style="11" customWidth="1"/>
    <col min="1756" max="1757" width="9.42578125" style="11" customWidth="1"/>
    <col min="1758" max="1758" width="14.28515625" style="11" customWidth="1"/>
    <col min="1759" max="1759" width="13.42578125" style="11" customWidth="1"/>
    <col min="1760" max="1762" width="9.42578125" style="11" customWidth="1"/>
    <col min="1763" max="1763" width="16.7109375" style="11" customWidth="1"/>
    <col min="1764" max="1764" width="2.42578125" style="11" customWidth="1"/>
    <col min="1765" max="1765" width="14.140625" style="11" bestFit="1" customWidth="1"/>
    <col min="1766" max="1996" width="9.140625" style="11"/>
    <col min="1997" max="1998" width="0" style="11" hidden="1" customWidth="1"/>
    <col min="1999" max="1999" width="2.5703125" style="11" customWidth="1"/>
    <col min="2000" max="2000" width="13.5703125" style="11" customWidth="1"/>
    <col min="2001" max="2001" width="50.42578125" style="11" customWidth="1"/>
    <col min="2002" max="2003" width="0" style="11" hidden="1" customWidth="1"/>
    <col min="2004" max="2004" width="17.28515625" style="11" customWidth="1"/>
    <col min="2005" max="2005" width="13.42578125" style="11" customWidth="1"/>
    <col min="2006" max="2009" width="9.42578125" style="11" customWidth="1"/>
    <col min="2010" max="2010" width="12.5703125" style="11" customWidth="1"/>
    <col min="2011" max="2011" width="12.7109375" style="11" customWidth="1"/>
    <col min="2012" max="2013" width="9.42578125" style="11" customWidth="1"/>
    <col min="2014" max="2014" width="14.28515625" style="11" customWidth="1"/>
    <col min="2015" max="2015" width="13.42578125" style="11" customWidth="1"/>
    <col min="2016" max="2018" width="9.42578125" style="11" customWidth="1"/>
    <col min="2019" max="2019" width="16.7109375" style="11" customWidth="1"/>
    <col min="2020" max="2020" width="2.42578125" style="11" customWidth="1"/>
    <col min="2021" max="2021" width="14.140625" style="11" bestFit="1" customWidth="1"/>
    <col min="2022" max="2252" width="9.140625" style="11"/>
    <col min="2253" max="2254" width="0" style="11" hidden="1" customWidth="1"/>
    <col min="2255" max="2255" width="2.5703125" style="11" customWidth="1"/>
    <col min="2256" max="2256" width="13.5703125" style="11" customWidth="1"/>
    <col min="2257" max="2257" width="50.42578125" style="11" customWidth="1"/>
    <col min="2258" max="2259" width="0" style="11" hidden="1" customWidth="1"/>
    <col min="2260" max="2260" width="17.28515625" style="11" customWidth="1"/>
    <col min="2261" max="2261" width="13.42578125" style="11" customWidth="1"/>
    <col min="2262" max="2265" width="9.42578125" style="11" customWidth="1"/>
    <col min="2266" max="2266" width="12.5703125" style="11" customWidth="1"/>
    <col min="2267" max="2267" width="12.7109375" style="11" customWidth="1"/>
    <col min="2268" max="2269" width="9.42578125" style="11" customWidth="1"/>
    <col min="2270" max="2270" width="14.28515625" style="11" customWidth="1"/>
    <col min="2271" max="2271" width="13.42578125" style="11" customWidth="1"/>
    <col min="2272" max="2274" width="9.42578125" style="11" customWidth="1"/>
    <col min="2275" max="2275" width="16.7109375" style="11" customWidth="1"/>
    <col min="2276" max="2276" width="2.42578125" style="11" customWidth="1"/>
    <col min="2277" max="2277" width="14.140625" style="11" bestFit="1" customWidth="1"/>
    <col min="2278" max="2508" width="9.140625" style="11"/>
    <col min="2509" max="2510" width="0" style="11" hidden="1" customWidth="1"/>
    <col min="2511" max="2511" width="2.5703125" style="11" customWidth="1"/>
    <col min="2512" max="2512" width="13.5703125" style="11" customWidth="1"/>
    <col min="2513" max="2513" width="50.42578125" style="11" customWidth="1"/>
    <col min="2514" max="2515" width="0" style="11" hidden="1" customWidth="1"/>
    <col min="2516" max="2516" width="17.28515625" style="11" customWidth="1"/>
    <col min="2517" max="2517" width="13.42578125" style="11" customWidth="1"/>
    <col min="2518" max="2521" width="9.42578125" style="11" customWidth="1"/>
    <col min="2522" max="2522" width="12.5703125" style="11" customWidth="1"/>
    <col min="2523" max="2523" width="12.7109375" style="11" customWidth="1"/>
    <col min="2524" max="2525" width="9.42578125" style="11" customWidth="1"/>
    <col min="2526" max="2526" width="14.28515625" style="11" customWidth="1"/>
    <col min="2527" max="2527" width="13.42578125" style="11" customWidth="1"/>
    <col min="2528" max="2530" width="9.42578125" style="11" customWidth="1"/>
    <col min="2531" max="2531" width="16.7109375" style="11" customWidth="1"/>
    <col min="2532" max="2532" width="2.42578125" style="11" customWidth="1"/>
    <col min="2533" max="2533" width="14.140625" style="11" bestFit="1" customWidth="1"/>
    <col min="2534" max="2764" width="9.140625" style="11"/>
    <col min="2765" max="2766" width="0" style="11" hidden="1" customWidth="1"/>
    <col min="2767" max="2767" width="2.5703125" style="11" customWidth="1"/>
    <col min="2768" max="2768" width="13.5703125" style="11" customWidth="1"/>
    <col min="2769" max="2769" width="50.42578125" style="11" customWidth="1"/>
    <col min="2770" max="2771" width="0" style="11" hidden="1" customWidth="1"/>
    <col min="2772" max="2772" width="17.28515625" style="11" customWidth="1"/>
    <col min="2773" max="2773" width="13.42578125" style="11" customWidth="1"/>
    <col min="2774" max="2777" width="9.42578125" style="11" customWidth="1"/>
    <col min="2778" max="2778" width="12.5703125" style="11" customWidth="1"/>
    <col min="2779" max="2779" width="12.7109375" style="11" customWidth="1"/>
    <col min="2780" max="2781" width="9.42578125" style="11" customWidth="1"/>
    <col min="2782" max="2782" width="14.28515625" style="11" customWidth="1"/>
    <col min="2783" max="2783" width="13.42578125" style="11" customWidth="1"/>
    <col min="2784" max="2786" width="9.42578125" style="11" customWidth="1"/>
    <col min="2787" max="2787" width="16.7109375" style="11" customWidth="1"/>
    <col min="2788" max="2788" width="2.42578125" style="11" customWidth="1"/>
    <col min="2789" max="2789" width="14.140625" style="11" bestFit="1" customWidth="1"/>
    <col min="2790" max="3020" width="9.140625" style="11"/>
    <col min="3021" max="3022" width="0" style="11" hidden="1" customWidth="1"/>
    <col min="3023" max="3023" width="2.5703125" style="11" customWidth="1"/>
    <col min="3024" max="3024" width="13.5703125" style="11" customWidth="1"/>
    <col min="3025" max="3025" width="50.42578125" style="11" customWidth="1"/>
    <col min="3026" max="3027" width="0" style="11" hidden="1" customWidth="1"/>
    <col min="3028" max="3028" width="17.28515625" style="11" customWidth="1"/>
    <col min="3029" max="3029" width="13.42578125" style="11" customWidth="1"/>
    <col min="3030" max="3033" width="9.42578125" style="11" customWidth="1"/>
    <col min="3034" max="3034" width="12.5703125" style="11" customWidth="1"/>
    <col min="3035" max="3035" width="12.7109375" style="11" customWidth="1"/>
    <col min="3036" max="3037" width="9.42578125" style="11" customWidth="1"/>
    <col min="3038" max="3038" width="14.28515625" style="11" customWidth="1"/>
    <col min="3039" max="3039" width="13.42578125" style="11" customWidth="1"/>
    <col min="3040" max="3042" width="9.42578125" style="11" customWidth="1"/>
    <col min="3043" max="3043" width="16.7109375" style="11" customWidth="1"/>
    <col min="3044" max="3044" width="2.42578125" style="11" customWidth="1"/>
    <col min="3045" max="3045" width="14.140625" style="11" bestFit="1" customWidth="1"/>
    <col min="3046" max="3276" width="9.140625" style="11"/>
    <col min="3277" max="3278" width="0" style="11" hidden="1" customWidth="1"/>
    <col min="3279" max="3279" width="2.5703125" style="11" customWidth="1"/>
    <col min="3280" max="3280" width="13.5703125" style="11" customWidth="1"/>
    <col min="3281" max="3281" width="50.42578125" style="11" customWidth="1"/>
    <col min="3282" max="3283" width="0" style="11" hidden="1" customWidth="1"/>
    <col min="3284" max="3284" width="17.28515625" style="11" customWidth="1"/>
    <col min="3285" max="3285" width="13.42578125" style="11" customWidth="1"/>
    <col min="3286" max="3289" width="9.42578125" style="11" customWidth="1"/>
    <col min="3290" max="3290" width="12.5703125" style="11" customWidth="1"/>
    <col min="3291" max="3291" width="12.7109375" style="11" customWidth="1"/>
    <col min="3292" max="3293" width="9.42578125" style="11" customWidth="1"/>
    <col min="3294" max="3294" width="14.28515625" style="11" customWidth="1"/>
    <col min="3295" max="3295" width="13.42578125" style="11" customWidth="1"/>
    <col min="3296" max="3298" width="9.42578125" style="11" customWidth="1"/>
    <col min="3299" max="3299" width="16.7109375" style="11" customWidth="1"/>
    <col min="3300" max="3300" width="2.42578125" style="11" customWidth="1"/>
    <col min="3301" max="3301" width="14.140625" style="11" bestFit="1" customWidth="1"/>
    <col min="3302" max="3532" width="9.140625" style="11"/>
    <col min="3533" max="3534" width="0" style="11" hidden="1" customWidth="1"/>
    <col min="3535" max="3535" width="2.5703125" style="11" customWidth="1"/>
    <col min="3536" max="3536" width="13.5703125" style="11" customWidth="1"/>
    <col min="3537" max="3537" width="50.42578125" style="11" customWidth="1"/>
    <col min="3538" max="3539" width="0" style="11" hidden="1" customWidth="1"/>
    <col min="3540" max="3540" width="17.28515625" style="11" customWidth="1"/>
    <col min="3541" max="3541" width="13.42578125" style="11" customWidth="1"/>
    <col min="3542" max="3545" width="9.42578125" style="11" customWidth="1"/>
    <col min="3546" max="3546" width="12.5703125" style="11" customWidth="1"/>
    <col min="3547" max="3547" width="12.7109375" style="11" customWidth="1"/>
    <col min="3548" max="3549" width="9.42578125" style="11" customWidth="1"/>
    <col min="3550" max="3550" width="14.28515625" style="11" customWidth="1"/>
    <col min="3551" max="3551" width="13.42578125" style="11" customWidth="1"/>
    <col min="3552" max="3554" width="9.42578125" style="11" customWidth="1"/>
    <col min="3555" max="3555" width="16.7109375" style="11" customWidth="1"/>
    <col min="3556" max="3556" width="2.42578125" style="11" customWidth="1"/>
    <col min="3557" max="3557" width="14.140625" style="11" bestFit="1" customWidth="1"/>
    <col min="3558" max="3788" width="9.140625" style="11"/>
    <col min="3789" max="3790" width="0" style="11" hidden="1" customWidth="1"/>
    <col min="3791" max="3791" width="2.5703125" style="11" customWidth="1"/>
    <col min="3792" max="3792" width="13.5703125" style="11" customWidth="1"/>
    <col min="3793" max="3793" width="50.42578125" style="11" customWidth="1"/>
    <col min="3794" max="3795" width="0" style="11" hidden="1" customWidth="1"/>
    <col min="3796" max="3796" width="17.28515625" style="11" customWidth="1"/>
    <col min="3797" max="3797" width="13.42578125" style="11" customWidth="1"/>
    <col min="3798" max="3801" width="9.42578125" style="11" customWidth="1"/>
    <col min="3802" max="3802" width="12.5703125" style="11" customWidth="1"/>
    <col min="3803" max="3803" width="12.7109375" style="11" customWidth="1"/>
    <col min="3804" max="3805" width="9.42578125" style="11" customWidth="1"/>
    <col min="3806" max="3806" width="14.28515625" style="11" customWidth="1"/>
    <col min="3807" max="3807" width="13.42578125" style="11" customWidth="1"/>
    <col min="3808" max="3810" width="9.42578125" style="11" customWidth="1"/>
    <col min="3811" max="3811" width="16.7109375" style="11" customWidth="1"/>
    <col min="3812" max="3812" width="2.42578125" style="11" customWidth="1"/>
    <col min="3813" max="3813" width="14.140625" style="11" bestFit="1" customWidth="1"/>
    <col min="3814" max="4044" width="9.140625" style="11"/>
    <col min="4045" max="4046" width="0" style="11" hidden="1" customWidth="1"/>
    <col min="4047" max="4047" width="2.5703125" style="11" customWidth="1"/>
    <col min="4048" max="4048" width="13.5703125" style="11" customWidth="1"/>
    <col min="4049" max="4049" width="50.42578125" style="11" customWidth="1"/>
    <col min="4050" max="4051" width="0" style="11" hidden="1" customWidth="1"/>
    <col min="4052" max="4052" width="17.28515625" style="11" customWidth="1"/>
    <col min="4053" max="4053" width="13.42578125" style="11" customWidth="1"/>
    <col min="4054" max="4057" width="9.42578125" style="11" customWidth="1"/>
    <col min="4058" max="4058" width="12.5703125" style="11" customWidth="1"/>
    <col min="4059" max="4059" width="12.7109375" style="11" customWidth="1"/>
    <col min="4060" max="4061" width="9.42578125" style="11" customWidth="1"/>
    <col min="4062" max="4062" width="14.28515625" style="11" customWidth="1"/>
    <col min="4063" max="4063" width="13.42578125" style="11" customWidth="1"/>
    <col min="4064" max="4066" width="9.42578125" style="11" customWidth="1"/>
    <col min="4067" max="4067" width="16.7109375" style="11" customWidth="1"/>
    <col min="4068" max="4068" width="2.42578125" style="11" customWidth="1"/>
    <col min="4069" max="4069" width="14.140625" style="11" bestFit="1" customWidth="1"/>
    <col min="4070" max="4300" width="9.140625" style="11"/>
    <col min="4301" max="4302" width="0" style="11" hidden="1" customWidth="1"/>
    <col min="4303" max="4303" width="2.5703125" style="11" customWidth="1"/>
    <col min="4304" max="4304" width="13.5703125" style="11" customWidth="1"/>
    <col min="4305" max="4305" width="50.42578125" style="11" customWidth="1"/>
    <col min="4306" max="4307" width="0" style="11" hidden="1" customWidth="1"/>
    <col min="4308" max="4308" width="17.28515625" style="11" customWidth="1"/>
    <col min="4309" max="4309" width="13.42578125" style="11" customWidth="1"/>
    <col min="4310" max="4313" width="9.42578125" style="11" customWidth="1"/>
    <col min="4314" max="4314" width="12.5703125" style="11" customWidth="1"/>
    <col min="4315" max="4315" width="12.7109375" style="11" customWidth="1"/>
    <col min="4316" max="4317" width="9.42578125" style="11" customWidth="1"/>
    <col min="4318" max="4318" width="14.28515625" style="11" customWidth="1"/>
    <col min="4319" max="4319" width="13.42578125" style="11" customWidth="1"/>
    <col min="4320" max="4322" width="9.42578125" style="11" customWidth="1"/>
    <col min="4323" max="4323" width="16.7109375" style="11" customWidth="1"/>
    <col min="4324" max="4324" width="2.42578125" style="11" customWidth="1"/>
    <col min="4325" max="4325" width="14.140625" style="11" bestFit="1" customWidth="1"/>
    <col min="4326" max="4556" width="9.140625" style="11"/>
    <col min="4557" max="4558" width="0" style="11" hidden="1" customWidth="1"/>
    <col min="4559" max="4559" width="2.5703125" style="11" customWidth="1"/>
    <col min="4560" max="4560" width="13.5703125" style="11" customWidth="1"/>
    <col min="4561" max="4561" width="50.42578125" style="11" customWidth="1"/>
    <col min="4562" max="4563" width="0" style="11" hidden="1" customWidth="1"/>
    <col min="4564" max="4564" width="17.28515625" style="11" customWidth="1"/>
    <col min="4565" max="4565" width="13.42578125" style="11" customWidth="1"/>
    <col min="4566" max="4569" width="9.42578125" style="11" customWidth="1"/>
    <col min="4570" max="4570" width="12.5703125" style="11" customWidth="1"/>
    <col min="4571" max="4571" width="12.7109375" style="11" customWidth="1"/>
    <col min="4572" max="4573" width="9.42578125" style="11" customWidth="1"/>
    <col min="4574" max="4574" width="14.28515625" style="11" customWidth="1"/>
    <col min="4575" max="4575" width="13.42578125" style="11" customWidth="1"/>
    <col min="4576" max="4578" width="9.42578125" style="11" customWidth="1"/>
    <col min="4579" max="4579" width="16.7109375" style="11" customWidth="1"/>
    <col min="4580" max="4580" width="2.42578125" style="11" customWidth="1"/>
    <col min="4581" max="4581" width="14.140625" style="11" bestFit="1" customWidth="1"/>
    <col min="4582" max="4812" width="9.140625" style="11"/>
    <col min="4813" max="4814" width="0" style="11" hidden="1" customWidth="1"/>
    <col min="4815" max="4815" width="2.5703125" style="11" customWidth="1"/>
    <col min="4816" max="4816" width="13.5703125" style="11" customWidth="1"/>
    <col min="4817" max="4817" width="50.42578125" style="11" customWidth="1"/>
    <col min="4818" max="4819" width="0" style="11" hidden="1" customWidth="1"/>
    <col min="4820" max="4820" width="17.28515625" style="11" customWidth="1"/>
    <col min="4821" max="4821" width="13.42578125" style="11" customWidth="1"/>
    <col min="4822" max="4825" width="9.42578125" style="11" customWidth="1"/>
    <col min="4826" max="4826" width="12.5703125" style="11" customWidth="1"/>
    <col min="4827" max="4827" width="12.7109375" style="11" customWidth="1"/>
    <col min="4828" max="4829" width="9.42578125" style="11" customWidth="1"/>
    <col min="4830" max="4830" width="14.28515625" style="11" customWidth="1"/>
    <col min="4831" max="4831" width="13.42578125" style="11" customWidth="1"/>
    <col min="4832" max="4834" width="9.42578125" style="11" customWidth="1"/>
    <col min="4835" max="4835" width="16.7109375" style="11" customWidth="1"/>
    <col min="4836" max="4836" width="2.42578125" style="11" customWidth="1"/>
    <col min="4837" max="4837" width="14.140625" style="11" bestFit="1" customWidth="1"/>
    <col min="4838" max="5068" width="9.140625" style="11"/>
    <col min="5069" max="5070" width="0" style="11" hidden="1" customWidth="1"/>
    <col min="5071" max="5071" width="2.5703125" style="11" customWidth="1"/>
    <col min="5072" max="5072" width="13.5703125" style="11" customWidth="1"/>
    <col min="5073" max="5073" width="50.42578125" style="11" customWidth="1"/>
    <col min="5074" max="5075" width="0" style="11" hidden="1" customWidth="1"/>
    <col min="5076" max="5076" width="17.28515625" style="11" customWidth="1"/>
    <col min="5077" max="5077" width="13.42578125" style="11" customWidth="1"/>
    <col min="5078" max="5081" width="9.42578125" style="11" customWidth="1"/>
    <col min="5082" max="5082" width="12.5703125" style="11" customWidth="1"/>
    <col min="5083" max="5083" width="12.7109375" style="11" customWidth="1"/>
    <col min="5084" max="5085" width="9.42578125" style="11" customWidth="1"/>
    <col min="5086" max="5086" width="14.28515625" style="11" customWidth="1"/>
    <col min="5087" max="5087" width="13.42578125" style="11" customWidth="1"/>
    <col min="5088" max="5090" width="9.42578125" style="11" customWidth="1"/>
    <col min="5091" max="5091" width="16.7109375" style="11" customWidth="1"/>
    <col min="5092" max="5092" width="2.42578125" style="11" customWidth="1"/>
    <col min="5093" max="5093" width="14.140625" style="11" bestFit="1" customWidth="1"/>
    <col min="5094" max="5324" width="9.140625" style="11"/>
    <col min="5325" max="5326" width="0" style="11" hidden="1" customWidth="1"/>
    <col min="5327" max="5327" width="2.5703125" style="11" customWidth="1"/>
    <col min="5328" max="5328" width="13.5703125" style="11" customWidth="1"/>
    <col min="5329" max="5329" width="50.42578125" style="11" customWidth="1"/>
    <col min="5330" max="5331" width="0" style="11" hidden="1" customWidth="1"/>
    <col min="5332" max="5332" width="17.28515625" style="11" customWidth="1"/>
    <col min="5333" max="5333" width="13.42578125" style="11" customWidth="1"/>
    <col min="5334" max="5337" width="9.42578125" style="11" customWidth="1"/>
    <col min="5338" max="5338" width="12.5703125" style="11" customWidth="1"/>
    <col min="5339" max="5339" width="12.7109375" style="11" customWidth="1"/>
    <col min="5340" max="5341" width="9.42578125" style="11" customWidth="1"/>
    <col min="5342" max="5342" width="14.28515625" style="11" customWidth="1"/>
    <col min="5343" max="5343" width="13.42578125" style="11" customWidth="1"/>
    <col min="5344" max="5346" width="9.42578125" style="11" customWidth="1"/>
    <col min="5347" max="5347" width="16.7109375" style="11" customWidth="1"/>
    <col min="5348" max="5348" width="2.42578125" style="11" customWidth="1"/>
    <col min="5349" max="5349" width="14.140625" style="11" bestFit="1" customWidth="1"/>
    <col min="5350" max="5580" width="9.140625" style="11"/>
    <col min="5581" max="5582" width="0" style="11" hidden="1" customWidth="1"/>
    <col min="5583" max="5583" width="2.5703125" style="11" customWidth="1"/>
    <col min="5584" max="5584" width="13.5703125" style="11" customWidth="1"/>
    <col min="5585" max="5585" width="50.42578125" style="11" customWidth="1"/>
    <col min="5586" max="5587" width="0" style="11" hidden="1" customWidth="1"/>
    <col min="5588" max="5588" width="17.28515625" style="11" customWidth="1"/>
    <col min="5589" max="5589" width="13.42578125" style="11" customWidth="1"/>
    <col min="5590" max="5593" width="9.42578125" style="11" customWidth="1"/>
    <col min="5594" max="5594" width="12.5703125" style="11" customWidth="1"/>
    <col min="5595" max="5595" width="12.7109375" style="11" customWidth="1"/>
    <col min="5596" max="5597" width="9.42578125" style="11" customWidth="1"/>
    <col min="5598" max="5598" width="14.28515625" style="11" customWidth="1"/>
    <col min="5599" max="5599" width="13.42578125" style="11" customWidth="1"/>
    <col min="5600" max="5602" width="9.42578125" style="11" customWidth="1"/>
    <col min="5603" max="5603" width="16.7109375" style="11" customWidth="1"/>
    <col min="5604" max="5604" width="2.42578125" style="11" customWidth="1"/>
    <col min="5605" max="5605" width="14.140625" style="11" bestFit="1" customWidth="1"/>
    <col min="5606" max="5836" width="9.140625" style="11"/>
    <col min="5837" max="5838" width="0" style="11" hidden="1" customWidth="1"/>
    <col min="5839" max="5839" width="2.5703125" style="11" customWidth="1"/>
    <col min="5840" max="5840" width="13.5703125" style="11" customWidth="1"/>
    <col min="5841" max="5841" width="50.42578125" style="11" customWidth="1"/>
    <col min="5842" max="5843" width="0" style="11" hidden="1" customWidth="1"/>
    <col min="5844" max="5844" width="17.28515625" style="11" customWidth="1"/>
    <col min="5845" max="5845" width="13.42578125" style="11" customWidth="1"/>
    <col min="5846" max="5849" width="9.42578125" style="11" customWidth="1"/>
    <col min="5850" max="5850" width="12.5703125" style="11" customWidth="1"/>
    <col min="5851" max="5851" width="12.7109375" style="11" customWidth="1"/>
    <col min="5852" max="5853" width="9.42578125" style="11" customWidth="1"/>
    <col min="5854" max="5854" width="14.28515625" style="11" customWidth="1"/>
    <col min="5855" max="5855" width="13.42578125" style="11" customWidth="1"/>
    <col min="5856" max="5858" width="9.42578125" style="11" customWidth="1"/>
    <col min="5859" max="5859" width="16.7109375" style="11" customWidth="1"/>
    <col min="5860" max="5860" width="2.42578125" style="11" customWidth="1"/>
    <col min="5861" max="5861" width="14.140625" style="11" bestFit="1" customWidth="1"/>
    <col min="5862" max="6092" width="9.140625" style="11"/>
    <col min="6093" max="6094" width="0" style="11" hidden="1" customWidth="1"/>
    <col min="6095" max="6095" width="2.5703125" style="11" customWidth="1"/>
    <col min="6096" max="6096" width="13.5703125" style="11" customWidth="1"/>
    <col min="6097" max="6097" width="50.42578125" style="11" customWidth="1"/>
    <col min="6098" max="6099" width="0" style="11" hidden="1" customWidth="1"/>
    <col min="6100" max="6100" width="17.28515625" style="11" customWidth="1"/>
    <col min="6101" max="6101" width="13.42578125" style="11" customWidth="1"/>
    <col min="6102" max="6105" width="9.42578125" style="11" customWidth="1"/>
    <col min="6106" max="6106" width="12.5703125" style="11" customWidth="1"/>
    <col min="6107" max="6107" width="12.7109375" style="11" customWidth="1"/>
    <col min="6108" max="6109" width="9.42578125" style="11" customWidth="1"/>
    <col min="6110" max="6110" width="14.28515625" style="11" customWidth="1"/>
    <col min="6111" max="6111" width="13.42578125" style="11" customWidth="1"/>
    <col min="6112" max="6114" width="9.42578125" style="11" customWidth="1"/>
    <col min="6115" max="6115" width="16.7109375" style="11" customWidth="1"/>
    <col min="6116" max="6116" width="2.42578125" style="11" customWidth="1"/>
    <col min="6117" max="6117" width="14.140625" style="11" bestFit="1" customWidth="1"/>
    <col min="6118" max="6348" width="9.140625" style="11"/>
    <col min="6349" max="6350" width="0" style="11" hidden="1" customWidth="1"/>
    <col min="6351" max="6351" width="2.5703125" style="11" customWidth="1"/>
    <col min="6352" max="6352" width="13.5703125" style="11" customWidth="1"/>
    <col min="6353" max="6353" width="50.42578125" style="11" customWidth="1"/>
    <col min="6354" max="6355" width="0" style="11" hidden="1" customWidth="1"/>
    <col min="6356" max="6356" width="17.28515625" style="11" customWidth="1"/>
    <col min="6357" max="6357" width="13.42578125" style="11" customWidth="1"/>
    <col min="6358" max="6361" width="9.42578125" style="11" customWidth="1"/>
    <col min="6362" max="6362" width="12.5703125" style="11" customWidth="1"/>
    <col min="6363" max="6363" width="12.7109375" style="11" customWidth="1"/>
    <col min="6364" max="6365" width="9.42578125" style="11" customWidth="1"/>
    <col min="6366" max="6366" width="14.28515625" style="11" customWidth="1"/>
    <col min="6367" max="6367" width="13.42578125" style="11" customWidth="1"/>
    <col min="6368" max="6370" width="9.42578125" style="11" customWidth="1"/>
    <col min="6371" max="6371" width="16.7109375" style="11" customWidth="1"/>
    <col min="6372" max="6372" width="2.42578125" style="11" customWidth="1"/>
    <col min="6373" max="6373" width="14.140625" style="11" bestFit="1" customWidth="1"/>
    <col min="6374" max="6604" width="9.140625" style="11"/>
    <col min="6605" max="6606" width="0" style="11" hidden="1" customWidth="1"/>
    <col min="6607" max="6607" width="2.5703125" style="11" customWidth="1"/>
    <col min="6608" max="6608" width="13.5703125" style="11" customWidth="1"/>
    <col min="6609" max="6609" width="50.42578125" style="11" customWidth="1"/>
    <col min="6610" max="6611" width="0" style="11" hidden="1" customWidth="1"/>
    <col min="6612" max="6612" width="17.28515625" style="11" customWidth="1"/>
    <col min="6613" max="6613" width="13.42578125" style="11" customWidth="1"/>
    <col min="6614" max="6617" width="9.42578125" style="11" customWidth="1"/>
    <col min="6618" max="6618" width="12.5703125" style="11" customWidth="1"/>
    <col min="6619" max="6619" width="12.7109375" style="11" customWidth="1"/>
    <col min="6620" max="6621" width="9.42578125" style="11" customWidth="1"/>
    <col min="6622" max="6622" width="14.28515625" style="11" customWidth="1"/>
    <col min="6623" max="6623" width="13.42578125" style="11" customWidth="1"/>
    <col min="6624" max="6626" width="9.42578125" style="11" customWidth="1"/>
    <col min="6627" max="6627" width="16.7109375" style="11" customWidth="1"/>
    <col min="6628" max="6628" width="2.42578125" style="11" customWidth="1"/>
    <col min="6629" max="6629" width="14.140625" style="11" bestFit="1" customWidth="1"/>
    <col min="6630" max="6860" width="9.140625" style="11"/>
    <col min="6861" max="6862" width="0" style="11" hidden="1" customWidth="1"/>
    <col min="6863" max="6863" width="2.5703125" style="11" customWidth="1"/>
    <col min="6864" max="6864" width="13.5703125" style="11" customWidth="1"/>
    <col min="6865" max="6865" width="50.42578125" style="11" customWidth="1"/>
    <col min="6866" max="6867" width="0" style="11" hidden="1" customWidth="1"/>
    <col min="6868" max="6868" width="17.28515625" style="11" customWidth="1"/>
    <col min="6869" max="6869" width="13.42578125" style="11" customWidth="1"/>
    <col min="6870" max="6873" width="9.42578125" style="11" customWidth="1"/>
    <col min="6874" max="6874" width="12.5703125" style="11" customWidth="1"/>
    <col min="6875" max="6875" width="12.7109375" style="11" customWidth="1"/>
    <col min="6876" max="6877" width="9.42578125" style="11" customWidth="1"/>
    <col min="6878" max="6878" width="14.28515625" style="11" customWidth="1"/>
    <col min="6879" max="6879" width="13.42578125" style="11" customWidth="1"/>
    <col min="6880" max="6882" width="9.42578125" style="11" customWidth="1"/>
    <col min="6883" max="6883" width="16.7109375" style="11" customWidth="1"/>
    <col min="6884" max="6884" width="2.42578125" style="11" customWidth="1"/>
    <col min="6885" max="6885" width="14.140625" style="11" bestFit="1" customWidth="1"/>
    <col min="6886" max="7116" width="9.140625" style="11"/>
    <col min="7117" max="7118" width="0" style="11" hidden="1" customWidth="1"/>
    <col min="7119" max="7119" width="2.5703125" style="11" customWidth="1"/>
    <col min="7120" max="7120" width="13.5703125" style="11" customWidth="1"/>
    <col min="7121" max="7121" width="50.42578125" style="11" customWidth="1"/>
    <col min="7122" max="7123" width="0" style="11" hidden="1" customWidth="1"/>
    <col min="7124" max="7124" width="17.28515625" style="11" customWidth="1"/>
    <col min="7125" max="7125" width="13.42578125" style="11" customWidth="1"/>
    <col min="7126" max="7129" width="9.42578125" style="11" customWidth="1"/>
    <col min="7130" max="7130" width="12.5703125" style="11" customWidth="1"/>
    <col min="7131" max="7131" width="12.7109375" style="11" customWidth="1"/>
    <col min="7132" max="7133" width="9.42578125" style="11" customWidth="1"/>
    <col min="7134" max="7134" width="14.28515625" style="11" customWidth="1"/>
    <col min="7135" max="7135" width="13.42578125" style="11" customWidth="1"/>
    <col min="7136" max="7138" width="9.42578125" style="11" customWidth="1"/>
    <col min="7139" max="7139" width="16.7109375" style="11" customWidth="1"/>
    <col min="7140" max="7140" width="2.42578125" style="11" customWidth="1"/>
    <col min="7141" max="7141" width="14.140625" style="11" bestFit="1" customWidth="1"/>
    <col min="7142" max="7372" width="9.140625" style="11"/>
    <col min="7373" max="7374" width="0" style="11" hidden="1" customWidth="1"/>
    <col min="7375" max="7375" width="2.5703125" style="11" customWidth="1"/>
    <col min="7376" max="7376" width="13.5703125" style="11" customWidth="1"/>
    <col min="7377" max="7377" width="50.42578125" style="11" customWidth="1"/>
    <col min="7378" max="7379" width="0" style="11" hidden="1" customWidth="1"/>
    <col min="7380" max="7380" width="17.28515625" style="11" customWidth="1"/>
    <col min="7381" max="7381" width="13.42578125" style="11" customWidth="1"/>
    <col min="7382" max="7385" width="9.42578125" style="11" customWidth="1"/>
    <col min="7386" max="7386" width="12.5703125" style="11" customWidth="1"/>
    <col min="7387" max="7387" width="12.7109375" style="11" customWidth="1"/>
    <col min="7388" max="7389" width="9.42578125" style="11" customWidth="1"/>
    <col min="7390" max="7390" width="14.28515625" style="11" customWidth="1"/>
    <col min="7391" max="7391" width="13.42578125" style="11" customWidth="1"/>
    <col min="7392" max="7394" width="9.42578125" style="11" customWidth="1"/>
    <col min="7395" max="7395" width="16.7109375" style="11" customWidth="1"/>
    <col min="7396" max="7396" width="2.42578125" style="11" customWidth="1"/>
    <col min="7397" max="7397" width="14.140625" style="11" bestFit="1" customWidth="1"/>
    <col min="7398" max="7628" width="9.140625" style="11"/>
    <col min="7629" max="7630" width="0" style="11" hidden="1" customWidth="1"/>
    <col min="7631" max="7631" width="2.5703125" style="11" customWidth="1"/>
    <col min="7632" max="7632" width="13.5703125" style="11" customWidth="1"/>
    <col min="7633" max="7633" width="50.42578125" style="11" customWidth="1"/>
    <col min="7634" max="7635" width="0" style="11" hidden="1" customWidth="1"/>
    <col min="7636" max="7636" width="17.28515625" style="11" customWidth="1"/>
    <col min="7637" max="7637" width="13.42578125" style="11" customWidth="1"/>
    <col min="7638" max="7641" width="9.42578125" style="11" customWidth="1"/>
    <col min="7642" max="7642" width="12.5703125" style="11" customWidth="1"/>
    <col min="7643" max="7643" width="12.7109375" style="11" customWidth="1"/>
    <col min="7644" max="7645" width="9.42578125" style="11" customWidth="1"/>
    <col min="7646" max="7646" width="14.28515625" style="11" customWidth="1"/>
    <col min="7647" max="7647" width="13.42578125" style="11" customWidth="1"/>
    <col min="7648" max="7650" width="9.42578125" style="11" customWidth="1"/>
    <col min="7651" max="7651" width="16.7109375" style="11" customWidth="1"/>
    <col min="7652" max="7652" width="2.42578125" style="11" customWidth="1"/>
    <col min="7653" max="7653" width="14.140625" style="11" bestFit="1" customWidth="1"/>
    <col min="7654" max="7884" width="9.140625" style="11"/>
    <col min="7885" max="7886" width="0" style="11" hidden="1" customWidth="1"/>
    <col min="7887" max="7887" width="2.5703125" style="11" customWidth="1"/>
    <col min="7888" max="7888" width="13.5703125" style="11" customWidth="1"/>
    <col min="7889" max="7889" width="50.42578125" style="11" customWidth="1"/>
    <col min="7890" max="7891" width="0" style="11" hidden="1" customWidth="1"/>
    <col min="7892" max="7892" width="17.28515625" style="11" customWidth="1"/>
    <col min="7893" max="7893" width="13.42578125" style="11" customWidth="1"/>
    <col min="7894" max="7897" width="9.42578125" style="11" customWidth="1"/>
    <col min="7898" max="7898" width="12.5703125" style="11" customWidth="1"/>
    <col min="7899" max="7899" width="12.7109375" style="11" customWidth="1"/>
    <col min="7900" max="7901" width="9.42578125" style="11" customWidth="1"/>
    <col min="7902" max="7902" width="14.28515625" style="11" customWidth="1"/>
    <col min="7903" max="7903" width="13.42578125" style="11" customWidth="1"/>
    <col min="7904" max="7906" width="9.42578125" style="11" customWidth="1"/>
    <col min="7907" max="7907" width="16.7109375" style="11" customWidth="1"/>
    <col min="7908" max="7908" width="2.42578125" style="11" customWidth="1"/>
    <col min="7909" max="7909" width="14.140625" style="11" bestFit="1" customWidth="1"/>
    <col min="7910" max="8140" width="9.140625" style="11"/>
    <col min="8141" max="8142" width="0" style="11" hidden="1" customWidth="1"/>
    <col min="8143" max="8143" width="2.5703125" style="11" customWidth="1"/>
    <col min="8144" max="8144" width="13.5703125" style="11" customWidth="1"/>
    <col min="8145" max="8145" width="50.42578125" style="11" customWidth="1"/>
    <col min="8146" max="8147" width="0" style="11" hidden="1" customWidth="1"/>
    <col min="8148" max="8148" width="17.28515625" style="11" customWidth="1"/>
    <col min="8149" max="8149" width="13.42578125" style="11" customWidth="1"/>
    <col min="8150" max="8153" width="9.42578125" style="11" customWidth="1"/>
    <col min="8154" max="8154" width="12.5703125" style="11" customWidth="1"/>
    <col min="8155" max="8155" width="12.7109375" style="11" customWidth="1"/>
    <col min="8156" max="8157" width="9.42578125" style="11" customWidth="1"/>
    <col min="8158" max="8158" width="14.28515625" style="11" customWidth="1"/>
    <col min="8159" max="8159" width="13.42578125" style="11" customWidth="1"/>
    <col min="8160" max="8162" width="9.42578125" style="11" customWidth="1"/>
    <col min="8163" max="8163" width="16.7109375" style="11" customWidth="1"/>
    <col min="8164" max="8164" width="2.42578125" style="11" customWidth="1"/>
    <col min="8165" max="8165" width="14.140625" style="11" bestFit="1" customWidth="1"/>
    <col min="8166" max="8396" width="9.140625" style="11"/>
    <col min="8397" max="8398" width="0" style="11" hidden="1" customWidth="1"/>
    <col min="8399" max="8399" width="2.5703125" style="11" customWidth="1"/>
    <col min="8400" max="8400" width="13.5703125" style="11" customWidth="1"/>
    <col min="8401" max="8401" width="50.42578125" style="11" customWidth="1"/>
    <col min="8402" max="8403" width="0" style="11" hidden="1" customWidth="1"/>
    <col min="8404" max="8404" width="17.28515625" style="11" customWidth="1"/>
    <col min="8405" max="8405" width="13.42578125" style="11" customWidth="1"/>
    <col min="8406" max="8409" width="9.42578125" style="11" customWidth="1"/>
    <col min="8410" max="8410" width="12.5703125" style="11" customWidth="1"/>
    <col min="8411" max="8411" width="12.7109375" style="11" customWidth="1"/>
    <col min="8412" max="8413" width="9.42578125" style="11" customWidth="1"/>
    <col min="8414" max="8414" width="14.28515625" style="11" customWidth="1"/>
    <col min="8415" max="8415" width="13.42578125" style="11" customWidth="1"/>
    <col min="8416" max="8418" width="9.42578125" style="11" customWidth="1"/>
    <col min="8419" max="8419" width="16.7109375" style="11" customWidth="1"/>
    <col min="8420" max="8420" width="2.42578125" style="11" customWidth="1"/>
    <col min="8421" max="8421" width="14.140625" style="11" bestFit="1" customWidth="1"/>
    <col min="8422" max="8652" width="9.140625" style="11"/>
    <col min="8653" max="8654" width="0" style="11" hidden="1" customWidth="1"/>
    <col min="8655" max="8655" width="2.5703125" style="11" customWidth="1"/>
    <col min="8656" max="8656" width="13.5703125" style="11" customWidth="1"/>
    <col min="8657" max="8657" width="50.42578125" style="11" customWidth="1"/>
    <col min="8658" max="8659" width="0" style="11" hidden="1" customWidth="1"/>
    <col min="8660" max="8660" width="17.28515625" style="11" customWidth="1"/>
    <col min="8661" max="8661" width="13.42578125" style="11" customWidth="1"/>
    <col min="8662" max="8665" width="9.42578125" style="11" customWidth="1"/>
    <col min="8666" max="8666" width="12.5703125" style="11" customWidth="1"/>
    <col min="8667" max="8667" width="12.7109375" style="11" customWidth="1"/>
    <col min="8668" max="8669" width="9.42578125" style="11" customWidth="1"/>
    <col min="8670" max="8670" width="14.28515625" style="11" customWidth="1"/>
    <col min="8671" max="8671" width="13.42578125" style="11" customWidth="1"/>
    <col min="8672" max="8674" width="9.42578125" style="11" customWidth="1"/>
    <col min="8675" max="8675" width="16.7109375" style="11" customWidth="1"/>
    <col min="8676" max="8676" width="2.42578125" style="11" customWidth="1"/>
    <col min="8677" max="8677" width="14.140625" style="11" bestFit="1" customWidth="1"/>
    <col min="8678" max="8908" width="9.140625" style="11"/>
    <col min="8909" max="8910" width="0" style="11" hidden="1" customWidth="1"/>
    <col min="8911" max="8911" width="2.5703125" style="11" customWidth="1"/>
    <col min="8912" max="8912" width="13.5703125" style="11" customWidth="1"/>
    <col min="8913" max="8913" width="50.42578125" style="11" customWidth="1"/>
    <col min="8914" max="8915" width="0" style="11" hidden="1" customWidth="1"/>
    <col min="8916" max="8916" width="17.28515625" style="11" customWidth="1"/>
    <col min="8917" max="8917" width="13.42578125" style="11" customWidth="1"/>
    <col min="8918" max="8921" width="9.42578125" style="11" customWidth="1"/>
    <col min="8922" max="8922" width="12.5703125" style="11" customWidth="1"/>
    <col min="8923" max="8923" width="12.7109375" style="11" customWidth="1"/>
    <col min="8924" max="8925" width="9.42578125" style="11" customWidth="1"/>
    <col min="8926" max="8926" width="14.28515625" style="11" customWidth="1"/>
    <col min="8927" max="8927" width="13.42578125" style="11" customWidth="1"/>
    <col min="8928" max="8930" width="9.42578125" style="11" customWidth="1"/>
    <col min="8931" max="8931" width="16.7109375" style="11" customWidth="1"/>
    <col min="8932" max="8932" width="2.42578125" style="11" customWidth="1"/>
    <col min="8933" max="8933" width="14.140625" style="11" bestFit="1" customWidth="1"/>
    <col min="8934" max="9164" width="9.140625" style="11"/>
    <col min="9165" max="9166" width="0" style="11" hidden="1" customWidth="1"/>
    <col min="9167" max="9167" width="2.5703125" style="11" customWidth="1"/>
    <col min="9168" max="9168" width="13.5703125" style="11" customWidth="1"/>
    <col min="9169" max="9169" width="50.42578125" style="11" customWidth="1"/>
    <col min="9170" max="9171" width="0" style="11" hidden="1" customWidth="1"/>
    <col min="9172" max="9172" width="17.28515625" style="11" customWidth="1"/>
    <col min="9173" max="9173" width="13.42578125" style="11" customWidth="1"/>
    <col min="9174" max="9177" width="9.42578125" style="11" customWidth="1"/>
    <col min="9178" max="9178" width="12.5703125" style="11" customWidth="1"/>
    <col min="9179" max="9179" width="12.7109375" style="11" customWidth="1"/>
    <col min="9180" max="9181" width="9.42578125" style="11" customWidth="1"/>
    <col min="9182" max="9182" width="14.28515625" style="11" customWidth="1"/>
    <col min="9183" max="9183" width="13.42578125" style="11" customWidth="1"/>
    <col min="9184" max="9186" width="9.42578125" style="11" customWidth="1"/>
    <col min="9187" max="9187" width="16.7109375" style="11" customWidth="1"/>
    <col min="9188" max="9188" width="2.42578125" style="11" customWidth="1"/>
    <col min="9189" max="9189" width="14.140625" style="11" bestFit="1" customWidth="1"/>
    <col min="9190" max="9420" width="9.140625" style="11"/>
    <col min="9421" max="9422" width="0" style="11" hidden="1" customWidth="1"/>
    <col min="9423" max="9423" width="2.5703125" style="11" customWidth="1"/>
    <col min="9424" max="9424" width="13.5703125" style="11" customWidth="1"/>
    <col min="9425" max="9425" width="50.42578125" style="11" customWidth="1"/>
    <col min="9426" max="9427" width="0" style="11" hidden="1" customWidth="1"/>
    <col min="9428" max="9428" width="17.28515625" style="11" customWidth="1"/>
    <col min="9429" max="9429" width="13.42578125" style="11" customWidth="1"/>
    <col min="9430" max="9433" width="9.42578125" style="11" customWidth="1"/>
    <col min="9434" max="9434" width="12.5703125" style="11" customWidth="1"/>
    <col min="9435" max="9435" width="12.7109375" style="11" customWidth="1"/>
    <col min="9436" max="9437" width="9.42578125" style="11" customWidth="1"/>
    <col min="9438" max="9438" width="14.28515625" style="11" customWidth="1"/>
    <col min="9439" max="9439" width="13.42578125" style="11" customWidth="1"/>
    <col min="9440" max="9442" width="9.42578125" style="11" customWidth="1"/>
    <col min="9443" max="9443" width="16.7109375" style="11" customWidth="1"/>
    <col min="9444" max="9444" width="2.42578125" style="11" customWidth="1"/>
    <col min="9445" max="9445" width="14.140625" style="11" bestFit="1" customWidth="1"/>
    <col min="9446" max="9676" width="9.140625" style="11"/>
    <col min="9677" max="9678" width="0" style="11" hidden="1" customWidth="1"/>
    <col min="9679" max="9679" width="2.5703125" style="11" customWidth="1"/>
    <col min="9680" max="9680" width="13.5703125" style="11" customWidth="1"/>
    <col min="9681" max="9681" width="50.42578125" style="11" customWidth="1"/>
    <col min="9682" max="9683" width="0" style="11" hidden="1" customWidth="1"/>
    <col min="9684" max="9684" width="17.28515625" style="11" customWidth="1"/>
    <col min="9685" max="9685" width="13.42578125" style="11" customWidth="1"/>
    <col min="9686" max="9689" width="9.42578125" style="11" customWidth="1"/>
    <col min="9690" max="9690" width="12.5703125" style="11" customWidth="1"/>
    <col min="9691" max="9691" width="12.7109375" style="11" customWidth="1"/>
    <col min="9692" max="9693" width="9.42578125" style="11" customWidth="1"/>
    <col min="9694" max="9694" width="14.28515625" style="11" customWidth="1"/>
    <col min="9695" max="9695" width="13.42578125" style="11" customWidth="1"/>
    <col min="9696" max="9698" width="9.42578125" style="11" customWidth="1"/>
    <col min="9699" max="9699" width="16.7109375" style="11" customWidth="1"/>
    <col min="9700" max="9700" width="2.42578125" style="11" customWidth="1"/>
    <col min="9701" max="9701" width="14.140625" style="11" bestFit="1" customWidth="1"/>
    <col min="9702" max="9932" width="9.140625" style="11"/>
    <col min="9933" max="9934" width="0" style="11" hidden="1" customWidth="1"/>
    <col min="9935" max="9935" width="2.5703125" style="11" customWidth="1"/>
    <col min="9936" max="9936" width="13.5703125" style="11" customWidth="1"/>
    <col min="9937" max="9937" width="50.42578125" style="11" customWidth="1"/>
    <col min="9938" max="9939" width="0" style="11" hidden="1" customWidth="1"/>
    <col min="9940" max="9940" width="17.28515625" style="11" customWidth="1"/>
    <col min="9941" max="9941" width="13.42578125" style="11" customWidth="1"/>
    <col min="9942" max="9945" width="9.42578125" style="11" customWidth="1"/>
    <col min="9946" max="9946" width="12.5703125" style="11" customWidth="1"/>
    <col min="9947" max="9947" width="12.7109375" style="11" customWidth="1"/>
    <col min="9948" max="9949" width="9.42578125" style="11" customWidth="1"/>
    <col min="9950" max="9950" width="14.28515625" style="11" customWidth="1"/>
    <col min="9951" max="9951" width="13.42578125" style="11" customWidth="1"/>
    <col min="9952" max="9954" width="9.42578125" style="11" customWidth="1"/>
    <col min="9955" max="9955" width="16.7109375" style="11" customWidth="1"/>
    <col min="9956" max="9956" width="2.42578125" style="11" customWidth="1"/>
    <col min="9957" max="9957" width="14.140625" style="11" bestFit="1" customWidth="1"/>
    <col min="9958" max="10188" width="9.140625" style="11"/>
    <col min="10189" max="10190" width="0" style="11" hidden="1" customWidth="1"/>
    <col min="10191" max="10191" width="2.5703125" style="11" customWidth="1"/>
    <col min="10192" max="10192" width="13.5703125" style="11" customWidth="1"/>
    <col min="10193" max="10193" width="50.42578125" style="11" customWidth="1"/>
    <col min="10194" max="10195" width="0" style="11" hidden="1" customWidth="1"/>
    <col min="10196" max="10196" width="17.28515625" style="11" customWidth="1"/>
    <col min="10197" max="10197" width="13.42578125" style="11" customWidth="1"/>
    <col min="10198" max="10201" width="9.42578125" style="11" customWidth="1"/>
    <col min="10202" max="10202" width="12.5703125" style="11" customWidth="1"/>
    <col min="10203" max="10203" width="12.7109375" style="11" customWidth="1"/>
    <col min="10204" max="10205" width="9.42578125" style="11" customWidth="1"/>
    <col min="10206" max="10206" width="14.28515625" style="11" customWidth="1"/>
    <col min="10207" max="10207" width="13.42578125" style="11" customWidth="1"/>
    <col min="10208" max="10210" width="9.42578125" style="11" customWidth="1"/>
    <col min="10211" max="10211" width="16.7109375" style="11" customWidth="1"/>
    <col min="10212" max="10212" width="2.42578125" style="11" customWidth="1"/>
    <col min="10213" max="10213" width="14.140625" style="11" bestFit="1" customWidth="1"/>
    <col min="10214" max="10444" width="9.140625" style="11"/>
    <col min="10445" max="10446" width="0" style="11" hidden="1" customWidth="1"/>
    <col min="10447" max="10447" width="2.5703125" style="11" customWidth="1"/>
    <col min="10448" max="10448" width="13.5703125" style="11" customWidth="1"/>
    <col min="10449" max="10449" width="50.42578125" style="11" customWidth="1"/>
    <col min="10450" max="10451" width="0" style="11" hidden="1" customWidth="1"/>
    <col min="10452" max="10452" width="17.28515625" style="11" customWidth="1"/>
    <col min="10453" max="10453" width="13.42578125" style="11" customWidth="1"/>
    <col min="10454" max="10457" width="9.42578125" style="11" customWidth="1"/>
    <col min="10458" max="10458" width="12.5703125" style="11" customWidth="1"/>
    <col min="10459" max="10459" width="12.7109375" style="11" customWidth="1"/>
    <col min="10460" max="10461" width="9.42578125" style="11" customWidth="1"/>
    <col min="10462" max="10462" width="14.28515625" style="11" customWidth="1"/>
    <col min="10463" max="10463" width="13.42578125" style="11" customWidth="1"/>
    <col min="10464" max="10466" width="9.42578125" style="11" customWidth="1"/>
    <col min="10467" max="10467" width="16.7109375" style="11" customWidth="1"/>
    <col min="10468" max="10468" width="2.42578125" style="11" customWidth="1"/>
    <col min="10469" max="10469" width="14.140625" style="11" bestFit="1" customWidth="1"/>
    <col min="10470" max="10700" width="9.140625" style="11"/>
    <col min="10701" max="10702" width="0" style="11" hidden="1" customWidth="1"/>
    <col min="10703" max="10703" width="2.5703125" style="11" customWidth="1"/>
    <col min="10704" max="10704" width="13.5703125" style="11" customWidth="1"/>
    <col min="10705" max="10705" width="50.42578125" style="11" customWidth="1"/>
    <col min="10706" max="10707" width="0" style="11" hidden="1" customWidth="1"/>
    <col min="10708" max="10708" width="17.28515625" style="11" customWidth="1"/>
    <col min="10709" max="10709" width="13.42578125" style="11" customWidth="1"/>
    <col min="10710" max="10713" width="9.42578125" style="11" customWidth="1"/>
    <col min="10714" max="10714" width="12.5703125" style="11" customWidth="1"/>
    <col min="10715" max="10715" width="12.7109375" style="11" customWidth="1"/>
    <col min="10716" max="10717" width="9.42578125" style="11" customWidth="1"/>
    <col min="10718" max="10718" width="14.28515625" style="11" customWidth="1"/>
    <col min="10719" max="10719" width="13.42578125" style="11" customWidth="1"/>
    <col min="10720" max="10722" width="9.42578125" style="11" customWidth="1"/>
    <col min="10723" max="10723" width="16.7109375" style="11" customWidth="1"/>
    <col min="10724" max="10724" width="2.42578125" style="11" customWidth="1"/>
    <col min="10725" max="10725" width="14.140625" style="11" bestFit="1" customWidth="1"/>
    <col min="10726" max="10956" width="9.140625" style="11"/>
    <col min="10957" max="10958" width="0" style="11" hidden="1" customWidth="1"/>
    <col min="10959" max="10959" width="2.5703125" style="11" customWidth="1"/>
    <col min="10960" max="10960" width="13.5703125" style="11" customWidth="1"/>
    <col min="10961" max="10961" width="50.42578125" style="11" customWidth="1"/>
    <col min="10962" max="10963" width="0" style="11" hidden="1" customWidth="1"/>
    <col min="10964" max="10964" width="17.28515625" style="11" customWidth="1"/>
    <col min="10965" max="10965" width="13.42578125" style="11" customWidth="1"/>
    <col min="10966" max="10969" width="9.42578125" style="11" customWidth="1"/>
    <col min="10970" max="10970" width="12.5703125" style="11" customWidth="1"/>
    <col min="10971" max="10971" width="12.7109375" style="11" customWidth="1"/>
    <col min="10972" max="10973" width="9.42578125" style="11" customWidth="1"/>
    <col min="10974" max="10974" width="14.28515625" style="11" customWidth="1"/>
    <col min="10975" max="10975" width="13.42578125" style="11" customWidth="1"/>
    <col min="10976" max="10978" width="9.42578125" style="11" customWidth="1"/>
    <col min="10979" max="10979" width="16.7109375" style="11" customWidth="1"/>
    <col min="10980" max="10980" width="2.42578125" style="11" customWidth="1"/>
    <col min="10981" max="10981" width="14.140625" style="11" bestFit="1" customWidth="1"/>
    <col min="10982" max="11212" width="9.140625" style="11"/>
    <col min="11213" max="11214" width="0" style="11" hidden="1" customWidth="1"/>
    <col min="11215" max="11215" width="2.5703125" style="11" customWidth="1"/>
    <col min="11216" max="11216" width="13.5703125" style="11" customWidth="1"/>
    <col min="11217" max="11217" width="50.42578125" style="11" customWidth="1"/>
    <col min="11218" max="11219" width="0" style="11" hidden="1" customWidth="1"/>
    <col min="11220" max="11220" width="17.28515625" style="11" customWidth="1"/>
    <col min="11221" max="11221" width="13.42578125" style="11" customWidth="1"/>
    <col min="11222" max="11225" width="9.42578125" style="11" customWidth="1"/>
    <col min="11226" max="11226" width="12.5703125" style="11" customWidth="1"/>
    <col min="11227" max="11227" width="12.7109375" style="11" customWidth="1"/>
    <col min="11228" max="11229" width="9.42578125" style="11" customWidth="1"/>
    <col min="11230" max="11230" width="14.28515625" style="11" customWidth="1"/>
    <col min="11231" max="11231" width="13.42578125" style="11" customWidth="1"/>
    <col min="11232" max="11234" width="9.42578125" style="11" customWidth="1"/>
    <col min="11235" max="11235" width="16.7109375" style="11" customWidth="1"/>
    <col min="11236" max="11236" width="2.42578125" style="11" customWidth="1"/>
    <col min="11237" max="11237" width="14.140625" style="11" bestFit="1" customWidth="1"/>
    <col min="11238" max="11468" width="9.140625" style="11"/>
    <col min="11469" max="11470" width="0" style="11" hidden="1" customWidth="1"/>
    <col min="11471" max="11471" width="2.5703125" style="11" customWidth="1"/>
    <col min="11472" max="11472" width="13.5703125" style="11" customWidth="1"/>
    <col min="11473" max="11473" width="50.42578125" style="11" customWidth="1"/>
    <col min="11474" max="11475" width="0" style="11" hidden="1" customWidth="1"/>
    <col min="11476" max="11476" width="17.28515625" style="11" customWidth="1"/>
    <col min="11477" max="11477" width="13.42578125" style="11" customWidth="1"/>
    <col min="11478" max="11481" width="9.42578125" style="11" customWidth="1"/>
    <col min="11482" max="11482" width="12.5703125" style="11" customWidth="1"/>
    <col min="11483" max="11483" width="12.7109375" style="11" customWidth="1"/>
    <col min="11484" max="11485" width="9.42578125" style="11" customWidth="1"/>
    <col min="11486" max="11486" width="14.28515625" style="11" customWidth="1"/>
    <col min="11487" max="11487" width="13.42578125" style="11" customWidth="1"/>
    <col min="11488" max="11490" width="9.42578125" style="11" customWidth="1"/>
    <col min="11491" max="11491" width="16.7109375" style="11" customWidth="1"/>
    <col min="11492" max="11492" width="2.42578125" style="11" customWidth="1"/>
    <col min="11493" max="11493" width="14.140625" style="11" bestFit="1" customWidth="1"/>
    <col min="11494" max="11724" width="9.140625" style="11"/>
    <col min="11725" max="11726" width="0" style="11" hidden="1" customWidth="1"/>
    <col min="11727" max="11727" width="2.5703125" style="11" customWidth="1"/>
    <col min="11728" max="11728" width="13.5703125" style="11" customWidth="1"/>
    <col min="11729" max="11729" width="50.42578125" style="11" customWidth="1"/>
    <col min="11730" max="11731" width="0" style="11" hidden="1" customWidth="1"/>
    <col min="11732" max="11732" width="17.28515625" style="11" customWidth="1"/>
    <col min="11733" max="11733" width="13.42578125" style="11" customWidth="1"/>
    <col min="11734" max="11737" width="9.42578125" style="11" customWidth="1"/>
    <col min="11738" max="11738" width="12.5703125" style="11" customWidth="1"/>
    <col min="11739" max="11739" width="12.7109375" style="11" customWidth="1"/>
    <col min="11740" max="11741" width="9.42578125" style="11" customWidth="1"/>
    <col min="11742" max="11742" width="14.28515625" style="11" customWidth="1"/>
    <col min="11743" max="11743" width="13.42578125" style="11" customWidth="1"/>
    <col min="11744" max="11746" width="9.42578125" style="11" customWidth="1"/>
    <col min="11747" max="11747" width="16.7109375" style="11" customWidth="1"/>
    <col min="11748" max="11748" width="2.42578125" style="11" customWidth="1"/>
    <col min="11749" max="11749" width="14.140625" style="11" bestFit="1" customWidth="1"/>
    <col min="11750" max="11980" width="9.140625" style="11"/>
    <col min="11981" max="11982" width="0" style="11" hidden="1" customWidth="1"/>
    <col min="11983" max="11983" width="2.5703125" style="11" customWidth="1"/>
    <col min="11984" max="11984" width="13.5703125" style="11" customWidth="1"/>
    <col min="11985" max="11985" width="50.42578125" style="11" customWidth="1"/>
    <col min="11986" max="11987" width="0" style="11" hidden="1" customWidth="1"/>
    <col min="11988" max="11988" width="17.28515625" style="11" customWidth="1"/>
    <col min="11989" max="11989" width="13.42578125" style="11" customWidth="1"/>
    <col min="11990" max="11993" width="9.42578125" style="11" customWidth="1"/>
    <col min="11994" max="11994" width="12.5703125" style="11" customWidth="1"/>
    <col min="11995" max="11995" width="12.7109375" style="11" customWidth="1"/>
    <col min="11996" max="11997" width="9.42578125" style="11" customWidth="1"/>
    <col min="11998" max="11998" width="14.28515625" style="11" customWidth="1"/>
    <col min="11999" max="11999" width="13.42578125" style="11" customWidth="1"/>
    <col min="12000" max="12002" width="9.42578125" style="11" customWidth="1"/>
    <col min="12003" max="12003" width="16.7109375" style="11" customWidth="1"/>
    <col min="12004" max="12004" width="2.42578125" style="11" customWidth="1"/>
    <col min="12005" max="12005" width="14.140625" style="11" bestFit="1" customWidth="1"/>
    <col min="12006" max="12236" width="9.140625" style="11"/>
    <col min="12237" max="12238" width="0" style="11" hidden="1" customWidth="1"/>
    <col min="12239" max="12239" width="2.5703125" style="11" customWidth="1"/>
    <col min="12240" max="12240" width="13.5703125" style="11" customWidth="1"/>
    <col min="12241" max="12241" width="50.42578125" style="11" customWidth="1"/>
    <col min="12242" max="12243" width="0" style="11" hidden="1" customWidth="1"/>
    <col min="12244" max="12244" width="17.28515625" style="11" customWidth="1"/>
    <col min="12245" max="12245" width="13.42578125" style="11" customWidth="1"/>
    <col min="12246" max="12249" width="9.42578125" style="11" customWidth="1"/>
    <col min="12250" max="12250" width="12.5703125" style="11" customWidth="1"/>
    <col min="12251" max="12251" width="12.7109375" style="11" customWidth="1"/>
    <col min="12252" max="12253" width="9.42578125" style="11" customWidth="1"/>
    <col min="12254" max="12254" width="14.28515625" style="11" customWidth="1"/>
    <col min="12255" max="12255" width="13.42578125" style="11" customWidth="1"/>
    <col min="12256" max="12258" width="9.42578125" style="11" customWidth="1"/>
    <col min="12259" max="12259" width="16.7109375" style="11" customWidth="1"/>
    <col min="12260" max="12260" width="2.42578125" style="11" customWidth="1"/>
    <col min="12261" max="12261" width="14.140625" style="11" bestFit="1" customWidth="1"/>
    <col min="12262" max="12492" width="9.140625" style="11"/>
    <col min="12493" max="12494" width="0" style="11" hidden="1" customWidth="1"/>
    <col min="12495" max="12495" width="2.5703125" style="11" customWidth="1"/>
    <col min="12496" max="12496" width="13.5703125" style="11" customWidth="1"/>
    <col min="12497" max="12497" width="50.42578125" style="11" customWidth="1"/>
    <col min="12498" max="12499" width="0" style="11" hidden="1" customWidth="1"/>
    <col min="12500" max="12500" width="17.28515625" style="11" customWidth="1"/>
    <col min="12501" max="12501" width="13.42578125" style="11" customWidth="1"/>
    <col min="12502" max="12505" width="9.42578125" style="11" customWidth="1"/>
    <col min="12506" max="12506" width="12.5703125" style="11" customWidth="1"/>
    <col min="12507" max="12507" width="12.7109375" style="11" customWidth="1"/>
    <col min="12508" max="12509" width="9.42578125" style="11" customWidth="1"/>
    <col min="12510" max="12510" width="14.28515625" style="11" customWidth="1"/>
    <col min="12511" max="12511" width="13.42578125" style="11" customWidth="1"/>
    <col min="12512" max="12514" width="9.42578125" style="11" customWidth="1"/>
    <col min="12515" max="12515" width="16.7109375" style="11" customWidth="1"/>
    <col min="12516" max="12516" width="2.42578125" style="11" customWidth="1"/>
    <col min="12517" max="12517" width="14.140625" style="11" bestFit="1" customWidth="1"/>
    <col min="12518" max="12748" width="9.140625" style="11"/>
    <col min="12749" max="12750" width="0" style="11" hidden="1" customWidth="1"/>
    <col min="12751" max="12751" width="2.5703125" style="11" customWidth="1"/>
    <col min="12752" max="12752" width="13.5703125" style="11" customWidth="1"/>
    <col min="12753" max="12753" width="50.42578125" style="11" customWidth="1"/>
    <col min="12754" max="12755" width="0" style="11" hidden="1" customWidth="1"/>
    <col min="12756" max="12756" width="17.28515625" style="11" customWidth="1"/>
    <col min="12757" max="12757" width="13.42578125" style="11" customWidth="1"/>
    <col min="12758" max="12761" width="9.42578125" style="11" customWidth="1"/>
    <col min="12762" max="12762" width="12.5703125" style="11" customWidth="1"/>
    <col min="12763" max="12763" width="12.7109375" style="11" customWidth="1"/>
    <col min="12764" max="12765" width="9.42578125" style="11" customWidth="1"/>
    <col min="12766" max="12766" width="14.28515625" style="11" customWidth="1"/>
    <col min="12767" max="12767" width="13.42578125" style="11" customWidth="1"/>
    <col min="12768" max="12770" width="9.42578125" style="11" customWidth="1"/>
    <col min="12771" max="12771" width="16.7109375" style="11" customWidth="1"/>
    <col min="12772" max="12772" width="2.42578125" style="11" customWidth="1"/>
    <col min="12773" max="12773" width="14.140625" style="11" bestFit="1" customWidth="1"/>
    <col min="12774" max="13004" width="9.140625" style="11"/>
    <col min="13005" max="13006" width="0" style="11" hidden="1" customWidth="1"/>
    <col min="13007" max="13007" width="2.5703125" style="11" customWidth="1"/>
    <col min="13008" max="13008" width="13.5703125" style="11" customWidth="1"/>
    <col min="13009" max="13009" width="50.42578125" style="11" customWidth="1"/>
    <col min="13010" max="13011" width="0" style="11" hidden="1" customWidth="1"/>
    <col min="13012" max="13012" width="17.28515625" style="11" customWidth="1"/>
    <col min="13013" max="13013" width="13.42578125" style="11" customWidth="1"/>
    <col min="13014" max="13017" width="9.42578125" style="11" customWidth="1"/>
    <col min="13018" max="13018" width="12.5703125" style="11" customWidth="1"/>
    <col min="13019" max="13019" width="12.7109375" style="11" customWidth="1"/>
    <col min="13020" max="13021" width="9.42578125" style="11" customWidth="1"/>
    <col min="13022" max="13022" width="14.28515625" style="11" customWidth="1"/>
    <col min="13023" max="13023" width="13.42578125" style="11" customWidth="1"/>
    <col min="13024" max="13026" width="9.42578125" style="11" customWidth="1"/>
    <col min="13027" max="13027" width="16.7109375" style="11" customWidth="1"/>
    <col min="13028" max="13028" width="2.42578125" style="11" customWidth="1"/>
    <col min="13029" max="13029" width="14.140625" style="11" bestFit="1" customWidth="1"/>
    <col min="13030" max="13260" width="9.140625" style="11"/>
    <col min="13261" max="13262" width="0" style="11" hidden="1" customWidth="1"/>
    <col min="13263" max="13263" width="2.5703125" style="11" customWidth="1"/>
    <col min="13264" max="13264" width="13.5703125" style="11" customWidth="1"/>
    <col min="13265" max="13265" width="50.42578125" style="11" customWidth="1"/>
    <col min="13266" max="13267" width="0" style="11" hidden="1" customWidth="1"/>
    <col min="13268" max="13268" width="17.28515625" style="11" customWidth="1"/>
    <col min="13269" max="13269" width="13.42578125" style="11" customWidth="1"/>
    <col min="13270" max="13273" width="9.42578125" style="11" customWidth="1"/>
    <col min="13274" max="13274" width="12.5703125" style="11" customWidth="1"/>
    <col min="13275" max="13275" width="12.7109375" style="11" customWidth="1"/>
    <col min="13276" max="13277" width="9.42578125" style="11" customWidth="1"/>
    <col min="13278" max="13278" width="14.28515625" style="11" customWidth="1"/>
    <col min="13279" max="13279" width="13.42578125" style="11" customWidth="1"/>
    <col min="13280" max="13282" width="9.42578125" style="11" customWidth="1"/>
    <col min="13283" max="13283" width="16.7109375" style="11" customWidth="1"/>
    <col min="13284" max="13284" width="2.42578125" style="11" customWidth="1"/>
    <col min="13285" max="13285" width="14.140625" style="11" bestFit="1" customWidth="1"/>
    <col min="13286" max="13516" width="9.140625" style="11"/>
    <col min="13517" max="13518" width="0" style="11" hidden="1" customWidth="1"/>
    <col min="13519" max="13519" width="2.5703125" style="11" customWidth="1"/>
    <col min="13520" max="13520" width="13.5703125" style="11" customWidth="1"/>
    <col min="13521" max="13521" width="50.42578125" style="11" customWidth="1"/>
    <col min="13522" max="13523" width="0" style="11" hidden="1" customWidth="1"/>
    <col min="13524" max="13524" width="17.28515625" style="11" customWidth="1"/>
    <col min="13525" max="13525" width="13.42578125" style="11" customWidth="1"/>
    <col min="13526" max="13529" width="9.42578125" style="11" customWidth="1"/>
    <col min="13530" max="13530" width="12.5703125" style="11" customWidth="1"/>
    <col min="13531" max="13531" width="12.7109375" style="11" customWidth="1"/>
    <col min="13532" max="13533" width="9.42578125" style="11" customWidth="1"/>
    <col min="13534" max="13534" width="14.28515625" style="11" customWidth="1"/>
    <col min="13535" max="13535" width="13.42578125" style="11" customWidth="1"/>
    <col min="13536" max="13538" width="9.42578125" style="11" customWidth="1"/>
    <col min="13539" max="13539" width="16.7109375" style="11" customWidth="1"/>
    <col min="13540" max="13540" width="2.42578125" style="11" customWidth="1"/>
    <col min="13541" max="13541" width="14.140625" style="11" bestFit="1" customWidth="1"/>
    <col min="13542" max="13772" width="9.140625" style="11"/>
    <col min="13773" max="13774" width="0" style="11" hidden="1" customWidth="1"/>
    <col min="13775" max="13775" width="2.5703125" style="11" customWidth="1"/>
    <col min="13776" max="13776" width="13.5703125" style="11" customWidth="1"/>
    <col min="13777" max="13777" width="50.42578125" style="11" customWidth="1"/>
    <col min="13778" max="13779" width="0" style="11" hidden="1" customWidth="1"/>
    <col min="13780" max="13780" width="17.28515625" style="11" customWidth="1"/>
    <col min="13781" max="13781" width="13.42578125" style="11" customWidth="1"/>
    <col min="13782" max="13785" width="9.42578125" style="11" customWidth="1"/>
    <col min="13786" max="13786" width="12.5703125" style="11" customWidth="1"/>
    <col min="13787" max="13787" width="12.7109375" style="11" customWidth="1"/>
    <col min="13788" max="13789" width="9.42578125" style="11" customWidth="1"/>
    <col min="13790" max="13790" width="14.28515625" style="11" customWidth="1"/>
    <col min="13791" max="13791" width="13.42578125" style="11" customWidth="1"/>
    <col min="13792" max="13794" width="9.42578125" style="11" customWidth="1"/>
    <col min="13795" max="13795" width="16.7109375" style="11" customWidth="1"/>
    <col min="13796" max="13796" width="2.42578125" style="11" customWidth="1"/>
    <col min="13797" max="13797" width="14.140625" style="11" bestFit="1" customWidth="1"/>
    <col min="13798" max="14028" width="9.140625" style="11"/>
    <col min="14029" max="14030" width="0" style="11" hidden="1" customWidth="1"/>
    <col min="14031" max="14031" width="2.5703125" style="11" customWidth="1"/>
    <col min="14032" max="14032" width="13.5703125" style="11" customWidth="1"/>
    <col min="14033" max="14033" width="50.42578125" style="11" customWidth="1"/>
    <col min="14034" max="14035" width="0" style="11" hidden="1" customWidth="1"/>
    <col min="14036" max="14036" width="17.28515625" style="11" customWidth="1"/>
    <col min="14037" max="14037" width="13.42578125" style="11" customWidth="1"/>
    <col min="14038" max="14041" width="9.42578125" style="11" customWidth="1"/>
    <col min="14042" max="14042" width="12.5703125" style="11" customWidth="1"/>
    <col min="14043" max="14043" width="12.7109375" style="11" customWidth="1"/>
    <col min="14044" max="14045" width="9.42578125" style="11" customWidth="1"/>
    <col min="14046" max="14046" width="14.28515625" style="11" customWidth="1"/>
    <col min="14047" max="14047" width="13.42578125" style="11" customWidth="1"/>
    <col min="14048" max="14050" width="9.42578125" style="11" customWidth="1"/>
    <col min="14051" max="14051" width="16.7109375" style="11" customWidth="1"/>
    <col min="14052" max="14052" width="2.42578125" style="11" customWidth="1"/>
    <col min="14053" max="14053" width="14.140625" style="11" bestFit="1" customWidth="1"/>
    <col min="14054" max="14284" width="9.140625" style="11"/>
    <col min="14285" max="14286" width="0" style="11" hidden="1" customWidth="1"/>
    <col min="14287" max="14287" width="2.5703125" style="11" customWidth="1"/>
    <col min="14288" max="14288" width="13.5703125" style="11" customWidth="1"/>
    <col min="14289" max="14289" width="50.42578125" style="11" customWidth="1"/>
    <col min="14290" max="14291" width="0" style="11" hidden="1" customWidth="1"/>
    <col min="14292" max="14292" width="17.28515625" style="11" customWidth="1"/>
    <col min="14293" max="14293" width="13.42578125" style="11" customWidth="1"/>
    <col min="14294" max="14297" width="9.42578125" style="11" customWidth="1"/>
    <col min="14298" max="14298" width="12.5703125" style="11" customWidth="1"/>
    <col min="14299" max="14299" width="12.7109375" style="11" customWidth="1"/>
    <col min="14300" max="14301" width="9.42578125" style="11" customWidth="1"/>
    <col min="14302" max="14302" width="14.28515625" style="11" customWidth="1"/>
    <col min="14303" max="14303" width="13.42578125" style="11" customWidth="1"/>
    <col min="14304" max="14306" width="9.42578125" style="11" customWidth="1"/>
    <col min="14307" max="14307" width="16.7109375" style="11" customWidth="1"/>
    <col min="14308" max="14308" width="2.42578125" style="11" customWidth="1"/>
    <col min="14309" max="14309" width="14.140625" style="11" bestFit="1" customWidth="1"/>
    <col min="14310" max="14540" width="9.140625" style="11"/>
    <col min="14541" max="14542" width="0" style="11" hidden="1" customWidth="1"/>
    <col min="14543" max="14543" width="2.5703125" style="11" customWidth="1"/>
    <col min="14544" max="14544" width="13.5703125" style="11" customWidth="1"/>
    <col min="14545" max="14545" width="50.42578125" style="11" customWidth="1"/>
    <col min="14546" max="14547" width="0" style="11" hidden="1" customWidth="1"/>
    <col min="14548" max="14548" width="17.28515625" style="11" customWidth="1"/>
    <col min="14549" max="14549" width="13.42578125" style="11" customWidth="1"/>
    <col min="14550" max="14553" width="9.42578125" style="11" customWidth="1"/>
    <col min="14554" max="14554" width="12.5703125" style="11" customWidth="1"/>
    <col min="14555" max="14555" width="12.7109375" style="11" customWidth="1"/>
    <col min="14556" max="14557" width="9.42578125" style="11" customWidth="1"/>
    <col min="14558" max="14558" width="14.28515625" style="11" customWidth="1"/>
    <col min="14559" max="14559" width="13.42578125" style="11" customWidth="1"/>
    <col min="14560" max="14562" width="9.42578125" style="11" customWidth="1"/>
    <col min="14563" max="14563" width="16.7109375" style="11" customWidth="1"/>
    <col min="14564" max="14564" width="2.42578125" style="11" customWidth="1"/>
    <col min="14565" max="14565" width="14.140625" style="11" bestFit="1" customWidth="1"/>
    <col min="14566" max="14796" width="9.140625" style="11"/>
    <col min="14797" max="14798" width="0" style="11" hidden="1" customWidth="1"/>
    <col min="14799" max="14799" width="2.5703125" style="11" customWidth="1"/>
    <col min="14800" max="14800" width="13.5703125" style="11" customWidth="1"/>
    <col min="14801" max="14801" width="50.42578125" style="11" customWidth="1"/>
    <col min="14802" max="14803" width="0" style="11" hidden="1" customWidth="1"/>
    <col min="14804" max="14804" width="17.28515625" style="11" customWidth="1"/>
    <col min="14805" max="14805" width="13.42578125" style="11" customWidth="1"/>
    <col min="14806" max="14809" width="9.42578125" style="11" customWidth="1"/>
    <col min="14810" max="14810" width="12.5703125" style="11" customWidth="1"/>
    <col min="14811" max="14811" width="12.7109375" style="11" customWidth="1"/>
    <col min="14812" max="14813" width="9.42578125" style="11" customWidth="1"/>
    <col min="14814" max="14814" width="14.28515625" style="11" customWidth="1"/>
    <col min="14815" max="14815" width="13.42578125" style="11" customWidth="1"/>
    <col min="14816" max="14818" width="9.42578125" style="11" customWidth="1"/>
    <col min="14819" max="14819" width="16.7109375" style="11" customWidth="1"/>
    <col min="14820" max="14820" width="2.42578125" style="11" customWidth="1"/>
    <col min="14821" max="14821" width="14.140625" style="11" bestFit="1" customWidth="1"/>
    <col min="14822" max="15052" width="9.140625" style="11"/>
    <col min="15053" max="15054" width="0" style="11" hidden="1" customWidth="1"/>
    <col min="15055" max="15055" width="2.5703125" style="11" customWidth="1"/>
    <col min="15056" max="15056" width="13.5703125" style="11" customWidth="1"/>
    <col min="15057" max="15057" width="50.42578125" style="11" customWidth="1"/>
    <col min="15058" max="15059" width="0" style="11" hidden="1" customWidth="1"/>
    <col min="15060" max="15060" width="17.28515625" style="11" customWidth="1"/>
    <col min="15061" max="15061" width="13.42578125" style="11" customWidth="1"/>
    <col min="15062" max="15065" width="9.42578125" style="11" customWidth="1"/>
    <col min="15066" max="15066" width="12.5703125" style="11" customWidth="1"/>
    <col min="15067" max="15067" width="12.7109375" style="11" customWidth="1"/>
    <col min="15068" max="15069" width="9.42578125" style="11" customWidth="1"/>
    <col min="15070" max="15070" width="14.28515625" style="11" customWidth="1"/>
    <col min="15071" max="15071" width="13.42578125" style="11" customWidth="1"/>
    <col min="15072" max="15074" width="9.42578125" style="11" customWidth="1"/>
    <col min="15075" max="15075" width="16.7109375" style="11" customWidth="1"/>
    <col min="15076" max="15076" width="2.42578125" style="11" customWidth="1"/>
    <col min="15077" max="15077" width="14.140625" style="11" bestFit="1" customWidth="1"/>
    <col min="15078" max="15308" width="9.140625" style="11"/>
    <col min="15309" max="15310" width="0" style="11" hidden="1" customWidth="1"/>
    <col min="15311" max="15311" width="2.5703125" style="11" customWidth="1"/>
    <col min="15312" max="15312" width="13.5703125" style="11" customWidth="1"/>
    <col min="15313" max="15313" width="50.42578125" style="11" customWidth="1"/>
    <col min="15314" max="15315" width="0" style="11" hidden="1" customWidth="1"/>
    <col min="15316" max="15316" width="17.28515625" style="11" customWidth="1"/>
    <col min="15317" max="15317" width="13.42578125" style="11" customWidth="1"/>
    <col min="15318" max="15321" width="9.42578125" style="11" customWidth="1"/>
    <col min="15322" max="15322" width="12.5703125" style="11" customWidth="1"/>
    <col min="15323" max="15323" width="12.7109375" style="11" customWidth="1"/>
    <col min="15324" max="15325" width="9.42578125" style="11" customWidth="1"/>
    <col min="15326" max="15326" width="14.28515625" style="11" customWidth="1"/>
    <col min="15327" max="15327" width="13.42578125" style="11" customWidth="1"/>
    <col min="15328" max="15330" width="9.42578125" style="11" customWidth="1"/>
    <col min="15331" max="15331" width="16.7109375" style="11" customWidth="1"/>
    <col min="15332" max="15332" width="2.42578125" style="11" customWidth="1"/>
    <col min="15333" max="15333" width="14.140625" style="11" bestFit="1" customWidth="1"/>
    <col min="15334" max="15564" width="9.140625" style="11"/>
    <col min="15565" max="15566" width="0" style="11" hidden="1" customWidth="1"/>
    <col min="15567" max="15567" width="2.5703125" style="11" customWidth="1"/>
    <col min="15568" max="15568" width="13.5703125" style="11" customWidth="1"/>
    <col min="15569" max="15569" width="50.42578125" style="11" customWidth="1"/>
    <col min="15570" max="15571" width="0" style="11" hidden="1" customWidth="1"/>
    <col min="15572" max="15572" width="17.28515625" style="11" customWidth="1"/>
    <col min="15573" max="15573" width="13.42578125" style="11" customWidth="1"/>
    <col min="15574" max="15577" width="9.42578125" style="11" customWidth="1"/>
    <col min="15578" max="15578" width="12.5703125" style="11" customWidth="1"/>
    <col min="15579" max="15579" width="12.7109375" style="11" customWidth="1"/>
    <col min="15580" max="15581" width="9.42578125" style="11" customWidth="1"/>
    <col min="15582" max="15582" width="14.28515625" style="11" customWidth="1"/>
    <col min="15583" max="15583" width="13.42578125" style="11" customWidth="1"/>
    <col min="15584" max="15586" width="9.42578125" style="11" customWidth="1"/>
    <col min="15587" max="15587" width="16.7109375" style="11" customWidth="1"/>
    <col min="15588" max="15588" width="2.42578125" style="11" customWidth="1"/>
    <col min="15589" max="15589" width="14.140625" style="11" bestFit="1" customWidth="1"/>
    <col min="15590" max="15820" width="9.140625" style="11"/>
    <col min="15821" max="15822" width="0" style="11" hidden="1" customWidth="1"/>
    <col min="15823" max="15823" width="2.5703125" style="11" customWidth="1"/>
    <col min="15824" max="15824" width="13.5703125" style="11" customWidth="1"/>
    <col min="15825" max="15825" width="50.42578125" style="11" customWidth="1"/>
    <col min="15826" max="15827" width="0" style="11" hidden="1" customWidth="1"/>
    <col min="15828" max="15828" width="17.28515625" style="11" customWidth="1"/>
    <col min="15829" max="15829" width="13.42578125" style="11" customWidth="1"/>
    <col min="15830" max="15833" width="9.42578125" style="11" customWidth="1"/>
    <col min="15834" max="15834" width="12.5703125" style="11" customWidth="1"/>
    <col min="15835" max="15835" width="12.7109375" style="11" customWidth="1"/>
    <col min="15836" max="15837" width="9.42578125" style="11" customWidth="1"/>
    <col min="15838" max="15838" width="14.28515625" style="11" customWidth="1"/>
    <col min="15839" max="15839" width="13.42578125" style="11" customWidth="1"/>
    <col min="15840" max="15842" width="9.42578125" style="11" customWidth="1"/>
    <col min="15843" max="15843" width="16.7109375" style="11" customWidth="1"/>
    <col min="15844" max="15844" width="2.42578125" style="11" customWidth="1"/>
    <col min="15845" max="15845" width="14.140625" style="11" bestFit="1" customWidth="1"/>
    <col min="15846" max="16076" width="9.140625" style="11"/>
    <col min="16077" max="16078" width="0" style="11" hidden="1" customWidth="1"/>
    <col min="16079" max="16079" width="2.5703125" style="11" customWidth="1"/>
    <col min="16080" max="16080" width="13.5703125" style="11" customWidth="1"/>
    <col min="16081" max="16081" width="50.42578125" style="11" customWidth="1"/>
    <col min="16082" max="16083" width="0" style="11" hidden="1" customWidth="1"/>
    <col min="16084" max="16084" width="17.28515625" style="11" customWidth="1"/>
    <col min="16085" max="16085" width="13.42578125" style="11" customWidth="1"/>
    <col min="16086" max="16089" width="9.42578125" style="11" customWidth="1"/>
    <col min="16090" max="16090" width="12.5703125" style="11" customWidth="1"/>
    <col min="16091" max="16091" width="12.7109375" style="11" customWidth="1"/>
    <col min="16092" max="16093" width="9.42578125" style="11" customWidth="1"/>
    <col min="16094" max="16094" width="14.28515625" style="11" customWidth="1"/>
    <col min="16095" max="16095" width="13.42578125" style="11" customWidth="1"/>
    <col min="16096" max="16098" width="9.42578125" style="11" customWidth="1"/>
    <col min="16099" max="16099" width="16.7109375" style="11" customWidth="1"/>
    <col min="16100" max="16100" width="2.42578125" style="11" customWidth="1"/>
    <col min="16101" max="16101" width="14.140625" style="11" bestFit="1" customWidth="1"/>
    <col min="16102" max="16384" width="9.140625" style="11"/>
  </cols>
  <sheetData>
    <row r="1" spans="1:1" ht="15.75" x14ac:dyDescent="0.25">
      <c r="A1" s="276" t="s">
        <v>383</v>
      </c>
    </row>
    <row r="2" spans="1:1" x14ac:dyDescent="0.25">
      <c r="A2" s="19" t="s">
        <v>311</v>
      </c>
    </row>
    <row r="3" spans="1:1" x14ac:dyDescent="0.25">
      <c r="A3" s="19" t="s">
        <v>275</v>
      </c>
    </row>
    <row r="4" spans="1:1" x14ac:dyDescent="0.25">
      <c r="A4" s="19" t="s">
        <v>286</v>
      </c>
    </row>
    <row r="33" spans="1:10" ht="39" customHeight="1" x14ac:dyDescent="0.25">
      <c r="A33" s="293" t="s">
        <v>294</v>
      </c>
      <c r="B33" s="293"/>
      <c r="C33" s="293"/>
      <c r="D33" s="293"/>
      <c r="E33" s="293"/>
      <c r="F33" s="293"/>
      <c r="G33" s="293"/>
      <c r="H33" s="293"/>
      <c r="I33" s="293"/>
      <c r="J33" s="293"/>
    </row>
    <row r="36" spans="1:10" x14ac:dyDescent="0.25">
      <c r="A36" s="19" t="s">
        <v>270</v>
      </c>
    </row>
    <row r="37" spans="1:10" ht="28.5" x14ac:dyDescent="0.25">
      <c r="A37" s="223" t="s">
        <v>273</v>
      </c>
      <c r="B37" s="223">
        <v>2019</v>
      </c>
      <c r="C37" s="223" t="s">
        <v>274</v>
      </c>
    </row>
    <row r="38" spans="1:10" x14ac:dyDescent="0.25">
      <c r="A38" s="224" t="s">
        <v>0</v>
      </c>
      <c r="B38" s="120">
        <v>184322.16879501971</v>
      </c>
      <c r="C38" s="109">
        <f t="shared" ref="C38:C46" si="0">B38/SUM(B$38:B$45)</f>
        <v>0.6347353840350608</v>
      </c>
    </row>
    <row r="39" spans="1:10" x14ac:dyDescent="0.25">
      <c r="A39" s="225" t="s">
        <v>1</v>
      </c>
      <c r="B39" s="120">
        <v>3197.0397349806053</v>
      </c>
      <c r="C39" s="110">
        <f t="shared" si="0"/>
        <v>1.1009387840997961E-2</v>
      </c>
    </row>
    <row r="40" spans="1:10" x14ac:dyDescent="0.25">
      <c r="A40" s="225" t="s">
        <v>2</v>
      </c>
      <c r="B40" s="120">
        <v>3914.4803960621821</v>
      </c>
      <c r="C40" s="110">
        <f t="shared" si="0"/>
        <v>1.3479980372059188E-2</v>
      </c>
    </row>
    <row r="41" spans="1:10" x14ac:dyDescent="0.25">
      <c r="A41" s="225" t="s">
        <v>91</v>
      </c>
      <c r="B41" s="120">
        <v>35862.771399516823</v>
      </c>
      <c r="C41" s="110">
        <f t="shared" si="0"/>
        <v>0.12349773294035243</v>
      </c>
    </row>
    <row r="42" spans="1:10" x14ac:dyDescent="0.25">
      <c r="A42" s="225" t="s">
        <v>92</v>
      </c>
      <c r="B42" s="120">
        <v>14411.345745303452</v>
      </c>
      <c r="C42" s="110">
        <f t="shared" si="0"/>
        <v>4.9627188828706884E-2</v>
      </c>
    </row>
    <row r="43" spans="1:10" x14ac:dyDescent="0.25">
      <c r="A43" s="225" t="s">
        <v>93</v>
      </c>
      <c r="B43" s="120">
        <v>27654.346846592307</v>
      </c>
      <c r="C43" s="110">
        <f t="shared" si="0"/>
        <v>9.5231043453221462E-2</v>
      </c>
    </row>
    <row r="44" spans="1:10" x14ac:dyDescent="0.25">
      <c r="A44" s="225" t="s">
        <v>94</v>
      </c>
      <c r="B44" s="120">
        <v>16286.996329506734</v>
      </c>
      <c r="C44" s="110">
        <f t="shared" si="0"/>
        <v>5.6086215443155139E-2</v>
      </c>
    </row>
    <row r="45" spans="1:10" x14ac:dyDescent="0.25">
      <c r="A45" s="225" t="s">
        <v>4</v>
      </c>
      <c r="B45" s="120">
        <v>4742.9943629580102</v>
      </c>
      <c r="C45" s="110">
        <f t="shared" si="0"/>
        <v>1.6333067086446006E-2</v>
      </c>
    </row>
    <row r="46" spans="1:10" x14ac:dyDescent="0.25">
      <c r="A46" s="56" t="s">
        <v>27</v>
      </c>
      <c r="B46" s="226">
        <v>290392.14360993984</v>
      </c>
      <c r="C46" s="111">
        <f t="shared" si="0"/>
        <v>1</v>
      </c>
    </row>
    <row r="52" spans="2:6" x14ac:dyDescent="0.25">
      <c r="B52" s="112"/>
      <c r="C52" s="112"/>
      <c r="D52" s="112"/>
      <c r="E52" s="112"/>
      <c r="F52" s="112"/>
    </row>
    <row r="53" spans="2:6" x14ac:dyDescent="0.25">
      <c r="B53" s="113"/>
      <c r="C53" s="113"/>
      <c r="D53" s="113"/>
      <c r="E53" s="113"/>
      <c r="F53" s="113"/>
    </row>
  </sheetData>
  <mergeCells count="1">
    <mergeCell ref="A33:J33"/>
  </mergeCells>
  <pageMargins left="0.7" right="0.7" top="0.75" bottom="0.75" header="0.3" footer="0.3"/>
  <pageSetup paperSize="9" scale="44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53"/>
  <sheetViews>
    <sheetView showGridLines="0" zoomScaleNormal="100" zoomScaleSheetLayoutView="50" workbookViewId="0"/>
  </sheetViews>
  <sheetFormatPr defaultRowHeight="15" x14ac:dyDescent="0.25"/>
  <cols>
    <col min="1" max="1" width="26.5703125" style="11" customWidth="1"/>
    <col min="2" max="6" width="10.140625" style="11" customWidth="1"/>
    <col min="7" max="7" width="3.7109375" style="11" customWidth="1"/>
    <col min="8" max="204" width="9.140625" style="11"/>
    <col min="205" max="206" width="0" style="11" hidden="1" customWidth="1"/>
    <col min="207" max="207" width="2.5703125" style="11" customWidth="1"/>
    <col min="208" max="208" width="13.5703125" style="11" customWidth="1"/>
    <col min="209" max="209" width="50.42578125" style="11" customWidth="1"/>
    <col min="210" max="211" width="0" style="11" hidden="1" customWidth="1"/>
    <col min="212" max="212" width="17.28515625" style="11" customWidth="1"/>
    <col min="213" max="213" width="13.42578125" style="11" customWidth="1"/>
    <col min="214" max="217" width="9.42578125" style="11" customWidth="1"/>
    <col min="218" max="218" width="12.5703125" style="11" customWidth="1"/>
    <col min="219" max="219" width="12.7109375" style="11" customWidth="1"/>
    <col min="220" max="221" width="9.42578125" style="11" customWidth="1"/>
    <col min="222" max="222" width="14.28515625" style="11" customWidth="1"/>
    <col min="223" max="223" width="13.42578125" style="11" customWidth="1"/>
    <col min="224" max="226" width="9.42578125" style="11" customWidth="1"/>
    <col min="227" max="227" width="16.7109375" style="11" customWidth="1"/>
    <col min="228" max="228" width="2.42578125" style="11" customWidth="1"/>
    <col min="229" max="229" width="14.140625" style="11" bestFit="1" customWidth="1"/>
    <col min="230" max="460" width="9.140625" style="11"/>
    <col min="461" max="462" width="0" style="11" hidden="1" customWidth="1"/>
    <col min="463" max="463" width="2.5703125" style="11" customWidth="1"/>
    <col min="464" max="464" width="13.5703125" style="11" customWidth="1"/>
    <col min="465" max="465" width="50.42578125" style="11" customWidth="1"/>
    <col min="466" max="467" width="0" style="11" hidden="1" customWidth="1"/>
    <col min="468" max="468" width="17.28515625" style="11" customWidth="1"/>
    <col min="469" max="469" width="13.42578125" style="11" customWidth="1"/>
    <col min="470" max="473" width="9.42578125" style="11" customWidth="1"/>
    <col min="474" max="474" width="12.5703125" style="11" customWidth="1"/>
    <col min="475" max="475" width="12.7109375" style="11" customWidth="1"/>
    <col min="476" max="477" width="9.42578125" style="11" customWidth="1"/>
    <col min="478" max="478" width="14.28515625" style="11" customWidth="1"/>
    <col min="479" max="479" width="13.42578125" style="11" customWidth="1"/>
    <col min="480" max="482" width="9.42578125" style="11" customWidth="1"/>
    <col min="483" max="483" width="16.7109375" style="11" customWidth="1"/>
    <col min="484" max="484" width="2.42578125" style="11" customWidth="1"/>
    <col min="485" max="485" width="14.140625" style="11" bestFit="1" customWidth="1"/>
    <col min="486" max="716" width="9.140625" style="11"/>
    <col min="717" max="718" width="0" style="11" hidden="1" customWidth="1"/>
    <col min="719" max="719" width="2.5703125" style="11" customWidth="1"/>
    <col min="720" max="720" width="13.5703125" style="11" customWidth="1"/>
    <col min="721" max="721" width="50.42578125" style="11" customWidth="1"/>
    <col min="722" max="723" width="0" style="11" hidden="1" customWidth="1"/>
    <col min="724" max="724" width="17.28515625" style="11" customWidth="1"/>
    <col min="725" max="725" width="13.42578125" style="11" customWidth="1"/>
    <col min="726" max="729" width="9.42578125" style="11" customWidth="1"/>
    <col min="730" max="730" width="12.5703125" style="11" customWidth="1"/>
    <col min="731" max="731" width="12.7109375" style="11" customWidth="1"/>
    <col min="732" max="733" width="9.42578125" style="11" customWidth="1"/>
    <col min="734" max="734" width="14.28515625" style="11" customWidth="1"/>
    <col min="735" max="735" width="13.42578125" style="11" customWidth="1"/>
    <col min="736" max="738" width="9.42578125" style="11" customWidth="1"/>
    <col min="739" max="739" width="16.7109375" style="11" customWidth="1"/>
    <col min="740" max="740" width="2.42578125" style="11" customWidth="1"/>
    <col min="741" max="741" width="14.140625" style="11" bestFit="1" customWidth="1"/>
    <col min="742" max="972" width="9.140625" style="11"/>
    <col min="973" max="974" width="0" style="11" hidden="1" customWidth="1"/>
    <col min="975" max="975" width="2.5703125" style="11" customWidth="1"/>
    <col min="976" max="976" width="13.5703125" style="11" customWidth="1"/>
    <col min="977" max="977" width="50.42578125" style="11" customWidth="1"/>
    <col min="978" max="979" width="0" style="11" hidden="1" customWidth="1"/>
    <col min="980" max="980" width="17.28515625" style="11" customWidth="1"/>
    <col min="981" max="981" width="13.42578125" style="11" customWidth="1"/>
    <col min="982" max="985" width="9.42578125" style="11" customWidth="1"/>
    <col min="986" max="986" width="12.5703125" style="11" customWidth="1"/>
    <col min="987" max="987" width="12.7109375" style="11" customWidth="1"/>
    <col min="988" max="989" width="9.42578125" style="11" customWidth="1"/>
    <col min="990" max="990" width="14.28515625" style="11" customWidth="1"/>
    <col min="991" max="991" width="13.42578125" style="11" customWidth="1"/>
    <col min="992" max="994" width="9.42578125" style="11" customWidth="1"/>
    <col min="995" max="995" width="16.7109375" style="11" customWidth="1"/>
    <col min="996" max="996" width="2.42578125" style="11" customWidth="1"/>
    <col min="997" max="997" width="14.140625" style="11" bestFit="1" customWidth="1"/>
    <col min="998" max="1228" width="9.140625" style="11"/>
    <col min="1229" max="1230" width="0" style="11" hidden="1" customWidth="1"/>
    <col min="1231" max="1231" width="2.5703125" style="11" customWidth="1"/>
    <col min="1232" max="1232" width="13.5703125" style="11" customWidth="1"/>
    <col min="1233" max="1233" width="50.42578125" style="11" customWidth="1"/>
    <col min="1234" max="1235" width="0" style="11" hidden="1" customWidth="1"/>
    <col min="1236" max="1236" width="17.28515625" style="11" customWidth="1"/>
    <col min="1237" max="1237" width="13.42578125" style="11" customWidth="1"/>
    <col min="1238" max="1241" width="9.42578125" style="11" customWidth="1"/>
    <col min="1242" max="1242" width="12.5703125" style="11" customWidth="1"/>
    <col min="1243" max="1243" width="12.7109375" style="11" customWidth="1"/>
    <col min="1244" max="1245" width="9.42578125" style="11" customWidth="1"/>
    <col min="1246" max="1246" width="14.28515625" style="11" customWidth="1"/>
    <col min="1247" max="1247" width="13.42578125" style="11" customWidth="1"/>
    <col min="1248" max="1250" width="9.42578125" style="11" customWidth="1"/>
    <col min="1251" max="1251" width="16.7109375" style="11" customWidth="1"/>
    <col min="1252" max="1252" width="2.42578125" style="11" customWidth="1"/>
    <col min="1253" max="1253" width="14.140625" style="11" bestFit="1" customWidth="1"/>
    <col min="1254" max="1484" width="9.140625" style="11"/>
    <col min="1485" max="1486" width="0" style="11" hidden="1" customWidth="1"/>
    <col min="1487" max="1487" width="2.5703125" style="11" customWidth="1"/>
    <col min="1488" max="1488" width="13.5703125" style="11" customWidth="1"/>
    <col min="1489" max="1489" width="50.42578125" style="11" customWidth="1"/>
    <col min="1490" max="1491" width="0" style="11" hidden="1" customWidth="1"/>
    <col min="1492" max="1492" width="17.28515625" style="11" customWidth="1"/>
    <col min="1493" max="1493" width="13.42578125" style="11" customWidth="1"/>
    <col min="1494" max="1497" width="9.42578125" style="11" customWidth="1"/>
    <col min="1498" max="1498" width="12.5703125" style="11" customWidth="1"/>
    <col min="1499" max="1499" width="12.7109375" style="11" customWidth="1"/>
    <col min="1500" max="1501" width="9.42578125" style="11" customWidth="1"/>
    <col min="1502" max="1502" width="14.28515625" style="11" customWidth="1"/>
    <col min="1503" max="1503" width="13.42578125" style="11" customWidth="1"/>
    <col min="1504" max="1506" width="9.42578125" style="11" customWidth="1"/>
    <col min="1507" max="1507" width="16.7109375" style="11" customWidth="1"/>
    <col min="1508" max="1508" width="2.42578125" style="11" customWidth="1"/>
    <col min="1509" max="1509" width="14.140625" style="11" bestFit="1" customWidth="1"/>
    <col min="1510" max="1740" width="9.140625" style="11"/>
    <col min="1741" max="1742" width="0" style="11" hidden="1" customWidth="1"/>
    <col min="1743" max="1743" width="2.5703125" style="11" customWidth="1"/>
    <col min="1744" max="1744" width="13.5703125" style="11" customWidth="1"/>
    <col min="1745" max="1745" width="50.42578125" style="11" customWidth="1"/>
    <col min="1746" max="1747" width="0" style="11" hidden="1" customWidth="1"/>
    <col min="1748" max="1748" width="17.28515625" style="11" customWidth="1"/>
    <col min="1749" max="1749" width="13.42578125" style="11" customWidth="1"/>
    <col min="1750" max="1753" width="9.42578125" style="11" customWidth="1"/>
    <col min="1754" max="1754" width="12.5703125" style="11" customWidth="1"/>
    <col min="1755" max="1755" width="12.7109375" style="11" customWidth="1"/>
    <col min="1756" max="1757" width="9.42578125" style="11" customWidth="1"/>
    <col min="1758" max="1758" width="14.28515625" style="11" customWidth="1"/>
    <col min="1759" max="1759" width="13.42578125" style="11" customWidth="1"/>
    <col min="1760" max="1762" width="9.42578125" style="11" customWidth="1"/>
    <col min="1763" max="1763" width="16.7109375" style="11" customWidth="1"/>
    <col min="1764" max="1764" width="2.42578125" style="11" customWidth="1"/>
    <col min="1765" max="1765" width="14.140625" style="11" bestFit="1" customWidth="1"/>
    <col min="1766" max="1996" width="9.140625" style="11"/>
    <col min="1997" max="1998" width="0" style="11" hidden="1" customWidth="1"/>
    <col min="1999" max="1999" width="2.5703125" style="11" customWidth="1"/>
    <col min="2000" max="2000" width="13.5703125" style="11" customWidth="1"/>
    <col min="2001" max="2001" width="50.42578125" style="11" customWidth="1"/>
    <col min="2002" max="2003" width="0" style="11" hidden="1" customWidth="1"/>
    <col min="2004" max="2004" width="17.28515625" style="11" customWidth="1"/>
    <col min="2005" max="2005" width="13.42578125" style="11" customWidth="1"/>
    <col min="2006" max="2009" width="9.42578125" style="11" customWidth="1"/>
    <col min="2010" max="2010" width="12.5703125" style="11" customWidth="1"/>
    <col min="2011" max="2011" width="12.7109375" style="11" customWidth="1"/>
    <col min="2012" max="2013" width="9.42578125" style="11" customWidth="1"/>
    <col min="2014" max="2014" width="14.28515625" style="11" customWidth="1"/>
    <col min="2015" max="2015" width="13.42578125" style="11" customWidth="1"/>
    <col min="2016" max="2018" width="9.42578125" style="11" customWidth="1"/>
    <col min="2019" max="2019" width="16.7109375" style="11" customWidth="1"/>
    <col min="2020" max="2020" width="2.42578125" style="11" customWidth="1"/>
    <col min="2021" max="2021" width="14.140625" style="11" bestFit="1" customWidth="1"/>
    <col min="2022" max="2252" width="9.140625" style="11"/>
    <col min="2253" max="2254" width="0" style="11" hidden="1" customWidth="1"/>
    <col min="2255" max="2255" width="2.5703125" style="11" customWidth="1"/>
    <col min="2256" max="2256" width="13.5703125" style="11" customWidth="1"/>
    <col min="2257" max="2257" width="50.42578125" style="11" customWidth="1"/>
    <col min="2258" max="2259" width="0" style="11" hidden="1" customWidth="1"/>
    <col min="2260" max="2260" width="17.28515625" style="11" customWidth="1"/>
    <col min="2261" max="2261" width="13.42578125" style="11" customWidth="1"/>
    <col min="2262" max="2265" width="9.42578125" style="11" customWidth="1"/>
    <col min="2266" max="2266" width="12.5703125" style="11" customWidth="1"/>
    <col min="2267" max="2267" width="12.7109375" style="11" customWidth="1"/>
    <col min="2268" max="2269" width="9.42578125" style="11" customWidth="1"/>
    <col min="2270" max="2270" width="14.28515625" style="11" customWidth="1"/>
    <col min="2271" max="2271" width="13.42578125" style="11" customWidth="1"/>
    <col min="2272" max="2274" width="9.42578125" style="11" customWidth="1"/>
    <col min="2275" max="2275" width="16.7109375" style="11" customWidth="1"/>
    <col min="2276" max="2276" width="2.42578125" style="11" customWidth="1"/>
    <col min="2277" max="2277" width="14.140625" style="11" bestFit="1" customWidth="1"/>
    <col min="2278" max="2508" width="9.140625" style="11"/>
    <col min="2509" max="2510" width="0" style="11" hidden="1" customWidth="1"/>
    <col min="2511" max="2511" width="2.5703125" style="11" customWidth="1"/>
    <col min="2512" max="2512" width="13.5703125" style="11" customWidth="1"/>
    <col min="2513" max="2513" width="50.42578125" style="11" customWidth="1"/>
    <col min="2514" max="2515" width="0" style="11" hidden="1" customWidth="1"/>
    <col min="2516" max="2516" width="17.28515625" style="11" customWidth="1"/>
    <col min="2517" max="2517" width="13.42578125" style="11" customWidth="1"/>
    <col min="2518" max="2521" width="9.42578125" style="11" customWidth="1"/>
    <col min="2522" max="2522" width="12.5703125" style="11" customWidth="1"/>
    <col min="2523" max="2523" width="12.7109375" style="11" customWidth="1"/>
    <col min="2524" max="2525" width="9.42578125" style="11" customWidth="1"/>
    <col min="2526" max="2526" width="14.28515625" style="11" customWidth="1"/>
    <col min="2527" max="2527" width="13.42578125" style="11" customWidth="1"/>
    <col min="2528" max="2530" width="9.42578125" style="11" customWidth="1"/>
    <col min="2531" max="2531" width="16.7109375" style="11" customWidth="1"/>
    <col min="2532" max="2532" width="2.42578125" style="11" customWidth="1"/>
    <col min="2533" max="2533" width="14.140625" style="11" bestFit="1" customWidth="1"/>
    <col min="2534" max="2764" width="9.140625" style="11"/>
    <col min="2765" max="2766" width="0" style="11" hidden="1" customWidth="1"/>
    <col min="2767" max="2767" width="2.5703125" style="11" customWidth="1"/>
    <col min="2768" max="2768" width="13.5703125" style="11" customWidth="1"/>
    <col min="2769" max="2769" width="50.42578125" style="11" customWidth="1"/>
    <col min="2770" max="2771" width="0" style="11" hidden="1" customWidth="1"/>
    <col min="2772" max="2772" width="17.28515625" style="11" customWidth="1"/>
    <col min="2773" max="2773" width="13.42578125" style="11" customWidth="1"/>
    <col min="2774" max="2777" width="9.42578125" style="11" customWidth="1"/>
    <col min="2778" max="2778" width="12.5703125" style="11" customWidth="1"/>
    <col min="2779" max="2779" width="12.7109375" style="11" customWidth="1"/>
    <col min="2780" max="2781" width="9.42578125" style="11" customWidth="1"/>
    <col min="2782" max="2782" width="14.28515625" style="11" customWidth="1"/>
    <col min="2783" max="2783" width="13.42578125" style="11" customWidth="1"/>
    <col min="2784" max="2786" width="9.42578125" style="11" customWidth="1"/>
    <col min="2787" max="2787" width="16.7109375" style="11" customWidth="1"/>
    <col min="2788" max="2788" width="2.42578125" style="11" customWidth="1"/>
    <col min="2789" max="2789" width="14.140625" style="11" bestFit="1" customWidth="1"/>
    <col min="2790" max="3020" width="9.140625" style="11"/>
    <col min="3021" max="3022" width="0" style="11" hidden="1" customWidth="1"/>
    <col min="3023" max="3023" width="2.5703125" style="11" customWidth="1"/>
    <col min="3024" max="3024" width="13.5703125" style="11" customWidth="1"/>
    <col min="3025" max="3025" width="50.42578125" style="11" customWidth="1"/>
    <col min="3026" max="3027" width="0" style="11" hidden="1" customWidth="1"/>
    <col min="3028" max="3028" width="17.28515625" style="11" customWidth="1"/>
    <col min="3029" max="3029" width="13.42578125" style="11" customWidth="1"/>
    <col min="3030" max="3033" width="9.42578125" style="11" customWidth="1"/>
    <col min="3034" max="3034" width="12.5703125" style="11" customWidth="1"/>
    <col min="3035" max="3035" width="12.7109375" style="11" customWidth="1"/>
    <col min="3036" max="3037" width="9.42578125" style="11" customWidth="1"/>
    <col min="3038" max="3038" width="14.28515625" style="11" customWidth="1"/>
    <col min="3039" max="3039" width="13.42578125" style="11" customWidth="1"/>
    <col min="3040" max="3042" width="9.42578125" style="11" customWidth="1"/>
    <col min="3043" max="3043" width="16.7109375" style="11" customWidth="1"/>
    <col min="3044" max="3044" width="2.42578125" style="11" customWidth="1"/>
    <col min="3045" max="3045" width="14.140625" style="11" bestFit="1" customWidth="1"/>
    <col min="3046" max="3276" width="9.140625" style="11"/>
    <col min="3277" max="3278" width="0" style="11" hidden="1" customWidth="1"/>
    <col min="3279" max="3279" width="2.5703125" style="11" customWidth="1"/>
    <col min="3280" max="3280" width="13.5703125" style="11" customWidth="1"/>
    <col min="3281" max="3281" width="50.42578125" style="11" customWidth="1"/>
    <col min="3282" max="3283" width="0" style="11" hidden="1" customWidth="1"/>
    <col min="3284" max="3284" width="17.28515625" style="11" customWidth="1"/>
    <col min="3285" max="3285" width="13.42578125" style="11" customWidth="1"/>
    <col min="3286" max="3289" width="9.42578125" style="11" customWidth="1"/>
    <col min="3290" max="3290" width="12.5703125" style="11" customWidth="1"/>
    <col min="3291" max="3291" width="12.7109375" style="11" customWidth="1"/>
    <col min="3292" max="3293" width="9.42578125" style="11" customWidth="1"/>
    <col min="3294" max="3294" width="14.28515625" style="11" customWidth="1"/>
    <col min="3295" max="3295" width="13.42578125" style="11" customWidth="1"/>
    <col min="3296" max="3298" width="9.42578125" style="11" customWidth="1"/>
    <col min="3299" max="3299" width="16.7109375" style="11" customWidth="1"/>
    <col min="3300" max="3300" width="2.42578125" style="11" customWidth="1"/>
    <col min="3301" max="3301" width="14.140625" style="11" bestFit="1" customWidth="1"/>
    <col min="3302" max="3532" width="9.140625" style="11"/>
    <col min="3533" max="3534" width="0" style="11" hidden="1" customWidth="1"/>
    <col min="3535" max="3535" width="2.5703125" style="11" customWidth="1"/>
    <col min="3536" max="3536" width="13.5703125" style="11" customWidth="1"/>
    <col min="3537" max="3537" width="50.42578125" style="11" customWidth="1"/>
    <col min="3538" max="3539" width="0" style="11" hidden="1" customWidth="1"/>
    <col min="3540" max="3540" width="17.28515625" style="11" customWidth="1"/>
    <col min="3541" max="3541" width="13.42578125" style="11" customWidth="1"/>
    <col min="3542" max="3545" width="9.42578125" style="11" customWidth="1"/>
    <col min="3546" max="3546" width="12.5703125" style="11" customWidth="1"/>
    <col min="3547" max="3547" width="12.7109375" style="11" customWidth="1"/>
    <col min="3548" max="3549" width="9.42578125" style="11" customWidth="1"/>
    <col min="3550" max="3550" width="14.28515625" style="11" customWidth="1"/>
    <col min="3551" max="3551" width="13.42578125" style="11" customWidth="1"/>
    <col min="3552" max="3554" width="9.42578125" style="11" customWidth="1"/>
    <col min="3555" max="3555" width="16.7109375" style="11" customWidth="1"/>
    <col min="3556" max="3556" width="2.42578125" style="11" customWidth="1"/>
    <col min="3557" max="3557" width="14.140625" style="11" bestFit="1" customWidth="1"/>
    <col min="3558" max="3788" width="9.140625" style="11"/>
    <col min="3789" max="3790" width="0" style="11" hidden="1" customWidth="1"/>
    <col min="3791" max="3791" width="2.5703125" style="11" customWidth="1"/>
    <col min="3792" max="3792" width="13.5703125" style="11" customWidth="1"/>
    <col min="3793" max="3793" width="50.42578125" style="11" customWidth="1"/>
    <col min="3794" max="3795" width="0" style="11" hidden="1" customWidth="1"/>
    <col min="3796" max="3796" width="17.28515625" style="11" customWidth="1"/>
    <col min="3797" max="3797" width="13.42578125" style="11" customWidth="1"/>
    <col min="3798" max="3801" width="9.42578125" style="11" customWidth="1"/>
    <col min="3802" max="3802" width="12.5703125" style="11" customWidth="1"/>
    <col min="3803" max="3803" width="12.7109375" style="11" customWidth="1"/>
    <col min="3804" max="3805" width="9.42578125" style="11" customWidth="1"/>
    <col min="3806" max="3806" width="14.28515625" style="11" customWidth="1"/>
    <col min="3807" max="3807" width="13.42578125" style="11" customWidth="1"/>
    <col min="3808" max="3810" width="9.42578125" style="11" customWidth="1"/>
    <col min="3811" max="3811" width="16.7109375" style="11" customWidth="1"/>
    <col min="3812" max="3812" width="2.42578125" style="11" customWidth="1"/>
    <col min="3813" max="3813" width="14.140625" style="11" bestFit="1" customWidth="1"/>
    <col min="3814" max="4044" width="9.140625" style="11"/>
    <col min="4045" max="4046" width="0" style="11" hidden="1" customWidth="1"/>
    <col min="4047" max="4047" width="2.5703125" style="11" customWidth="1"/>
    <col min="4048" max="4048" width="13.5703125" style="11" customWidth="1"/>
    <col min="4049" max="4049" width="50.42578125" style="11" customWidth="1"/>
    <col min="4050" max="4051" width="0" style="11" hidden="1" customWidth="1"/>
    <col min="4052" max="4052" width="17.28515625" style="11" customWidth="1"/>
    <col min="4053" max="4053" width="13.42578125" style="11" customWidth="1"/>
    <col min="4054" max="4057" width="9.42578125" style="11" customWidth="1"/>
    <col min="4058" max="4058" width="12.5703125" style="11" customWidth="1"/>
    <col min="4059" max="4059" width="12.7109375" style="11" customWidth="1"/>
    <col min="4060" max="4061" width="9.42578125" style="11" customWidth="1"/>
    <col min="4062" max="4062" width="14.28515625" style="11" customWidth="1"/>
    <col min="4063" max="4063" width="13.42578125" style="11" customWidth="1"/>
    <col min="4064" max="4066" width="9.42578125" style="11" customWidth="1"/>
    <col min="4067" max="4067" width="16.7109375" style="11" customWidth="1"/>
    <col min="4068" max="4068" width="2.42578125" style="11" customWidth="1"/>
    <col min="4069" max="4069" width="14.140625" style="11" bestFit="1" customWidth="1"/>
    <col min="4070" max="4300" width="9.140625" style="11"/>
    <col min="4301" max="4302" width="0" style="11" hidden="1" customWidth="1"/>
    <col min="4303" max="4303" width="2.5703125" style="11" customWidth="1"/>
    <col min="4304" max="4304" width="13.5703125" style="11" customWidth="1"/>
    <col min="4305" max="4305" width="50.42578125" style="11" customWidth="1"/>
    <col min="4306" max="4307" width="0" style="11" hidden="1" customWidth="1"/>
    <col min="4308" max="4308" width="17.28515625" style="11" customWidth="1"/>
    <col min="4309" max="4309" width="13.42578125" style="11" customWidth="1"/>
    <col min="4310" max="4313" width="9.42578125" style="11" customWidth="1"/>
    <col min="4314" max="4314" width="12.5703125" style="11" customWidth="1"/>
    <col min="4315" max="4315" width="12.7109375" style="11" customWidth="1"/>
    <col min="4316" max="4317" width="9.42578125" style="11" customWidth="1"/>
    <col min="4318" max="4318" width="14.28515625" style="11" customWidth="1"/>
    <col min="4319" max="4319" width="13.42578125" style="11" customWidth="1"/>
    <col min="4320" max="4322" width="9.42578125" style="11" customWidth="1"/>
    <col min="4323" max="4323" width="16.7109375" style="11" customWidth="1"/>
    <col min="4324" max="4324" width="2.42578125" style="11" customWidth="1"/>
    <col min="4325" max="4325" width="14.140625" style="11" bestFit="1" customWidth="1"/>
    <col min="4326" max="4556" width="9.140625" style="11"/>
    <col min="4557" max="4558" width="0" style="11" hidden="1" customWidth="1"/>
    <col min="4559" max="4559" width="2.5703125" style="11" customWidth="1"/>
    <col min="4560" max="4560" width="13.5703125" style="11" customWidth="1"/>
    <col min="4561" max="4561" width="50.42578125" style="11" customWidth="1"/>
    <col min="4562" max="4563" width="0" style="11" hidden="1" customWidth="1"/>
    <col min="4564" max="4564" width="17.28515625" style="11" customWidth="1"/>
    <col min="4565" max="4565" width="13.42578125" style="11" customWidth="1"/>
    <col min="4566" max="4569" width="9.42578125" style="11" customWidth="1"/>
    <col min="4570" max="4570" width="12.5703125" style="11" customWidth="1"/>
    <col min="4571" max="4571" width="12.7109375" style="11" customWidth="1"/>
    <col min="4572" max="4573" width="9.42578125" style="11" customWidth="1"/>
    <col min="4574" max="4574" width="14.28515625" style="11" customWidth="1"/>
    <col min="4575" max="4575" width="13.42578125" style="11" customWidth="1"/>
    <col min="4576" max="4578" width="9.42578125" style="11" customWidth="1"/>
    <col min="4579" max="4579" width="16.7109375" style="11" customWidth="1"/>
    <col min="4580" max="4580" width="2.42578125" style="11" customWidth="1"/>
    <col min="4581" max="4581" width="14.140625" style="11" bestFit="1" customWidth="1"/>
    <col min="4582" max="4812" width="9.140625" style="11"/>
    <col min="4813" max="4814" width="0" style="11" hidden="1" customWidth="1"/>
    <col min="4815" max="4815" width="2.5703125" style="11" customWidth="1"/>
    <col min="4816" max="4816" width="13.5703125" style="11" customWidth="1"/>
    <col min="4817" max="4817" width="50.42578125" style="11" customWidth="1"/>
    <col min="4818" max="4819" width="0" style="11" hidden="1" customWidth="1"/>
    <col min="4820" max="4820" width="17.28515625" style="11" customWidth="1"/>
    <col min="4821" max="4821" width="13.42578125" style="11" customWidth="1"/>
    <col min="4822" max="4825" width="9.42578125" style="11" customWidth="1"/>
    <col min="4826" max="4826" width="12.5703125" style="11" customWidth="1"/>
    <col min="4827" max="4827" width="12.7109375" style="11" customWidth="1"/>
    <col min="4828" max="4829" width="9.42578125" style="11" customWidth="1"/>
    <col min="4830" max="4830" width="14.28515625" style="11" customWidth="1"/>
    <col min="4831" max="4831" width="13.42578125" style="11" customWidth="1"/>
    <col min="4832" max="4834" width="9.42578125" style="11" customWidth="1"/>
    <col min="4835" max="4835" width="16.7109375" style="11" customWidth="1"/>
    <col min="4836" max="4836" width="2.42578125" style="11" customWidth="1"/>
    <col min="4837" max="4837" width="14.140625" style="11" bestFit="1" customWidth="1"/>
    <col min="4838" max="5068" width="9.140625" style="11"/>
    <col min="5069" max="5070" width="0" style="11" hidden="1" customWidth="1"/>
    <col min="5071" max="5071" width="2.5703125" style="11" customWidth="1"/>
    <col min="5072" max="5072" width="13.5703125" style="11" customWidth="1"/>
    <col min="5073" max="5073" width="50.42578125" style="11" customWidth="1"/>
    <col min="5074" max="5075" width="0" style="11" hidden="1" customWidth="1"/>
    <col min="5076" max="5076" width="17.28515625" style="11" customWidth="1"/>
    <col min="5077" max="5077" width="13.42578125" style="11" customWidth="1"/>
    <col min="5078" max="5081" width="9.42578125" style="11" customWidth="1"/>
    <col min="5082" max="5082" width="12.5703125" style="11" customWidth="1"/>
    <col min="5083" max="5083" width="12.7109375" style="11" customWidth="1"/>
    <col min="5084" max="5085" width="9.42578125" style="11" customWidth="1"/>
    <col min="5086" max="5086" width="14.28515625" style="11" customWidth="1"/>
    <col min="5087" max="5087" width="13.42578125" style="11" customWidth="1"/>
    <col min="5088" max="5090" width="9.42578125" style="11" customWidth="1"/>
    <col min="5091" max="5091" width="16.7109375" style="11" customWidth="1"/>
    <col min="5092" max="5092" width="2.42578125" style="11" customWidth="1"/>
    <col min="5093" max="5093" width="14.140625" style="11" bestFit="1" customWidth="1"/>
    <col min="5094" max="5324" width="9.140625" style="11"/>
    <col min="5325" max="5326" width="0" style="11" hidden="1" customWidth="1"/>
    <col min="5327" max="5327" width="2.5703125" style="11" customWidth="1"/>
    <col min="5328" max="5328" width="13.5703125" style="11" customWidth="1"/>
    <col min="5329" max="5329" width="50.42578125" style="11" customWidth="1"/>
    <col min="5330" max="5331" width="0" style="11" hidden="1" customWidth="1"/>
    <col min="5332" max="5332" width="17.28515625" style="11" customWidth="1"/>
    <col min="5333" max="5333" width="13.42578125" style="11" customWidth="1"/>
    <col min="5334" max="5337" width="9.42578125" style="11" customWidth="1"/>
    <col min="5338" max="5338" width="12.5703125" style="11" customWidth="1"/>
    <col min="5339" max="5339" width="12.7109375" style="11" customWidth="1"/>
    <col min="5340" max="5341" width="9.42578125" style="11" customWidth="1"/>
    <col min="5342" max="5342" width="14.28515625" style="11" customWidth="1"/>
    <col min="5343" max="5343" width="13.42578125" style="11" customWidth="1"/>
    <col min="5344" max="5346" width="9.42578125" style="11" customWidth="1"/>
    <col min="5347" max="5347" width="16.7109375" style="11" customWidth="1"/>
    <col min="5348" max="5348" width="2.42578125" style="11" customWidth="1"/>
    <col min="5349" max="5349" width="14.140625" style="11" bestFit="1" customWidth="1"/>
    <col min="5350" max="5580" width="9.140625" style="11"/>
    <col min="5581" max="5582" width="0" style="11" hidden="1" customWidth="1"/>
    <col min="5583" max="5583" width="2.5703125" style="11" customWidth="1"/>
    <col min="5584" max="5584" width="13.5703125" style="11" customWidth="1"/>
    <col min="5585" max="5585" width="50.42578125" style="11" customWidth="1"/>
    <col min="5586" max="5587" width="0" style="11" hidden="1" customWidth="1"/>
    <col min="5588" max="5588" width="17.28515625" style="11" customWidth="1"/>
    <col min="5589" max="5589" width="13.42578125" style="11" customWidth="1"/>
    <col min="5590" max="5593" width="9.42578125" style="11" customWidth="1"/>
    <col min="5594" max="5594" width="12.5703125" style="11" customWidth="1"/>
    <col min="5595" max="5595" width="12.7109375" style="11" customWidth="1"/>
    <col min="5596" max="5597" width="9.42578125" style="11" customWidth="1"/>
    <col min="5598" max="5598" width="14.28515625" style="11" customWidth="1"/>
    <col min="5599" max="5599" width="13.42578125" style="11" customWidth="1"/>
    <col min="5600" max="5602" width="9.42578125" style="11" customWidth="1"/>
    <col min="5603" max="5603" width="16.7109375" style="11" customWidth="1"/>
    <col min="5604" max="5604" width="2.42578125" style="11" customWidth="1"/>
    <col min="5605" max="5605" width="14.140625" style="11" bestFit="1" customWidth="1"/>
    <col min="5606" max="5836" width="9.140625" style="11"/>
    <col min="5837" max="5838" width="0" style="11" hidden="1" customWidth="1"/>
    <col min="5839" max="5839" width="2.5703125" style="11" customWidth="1"/>
    <col min="5840" max="5840" width="13.5703125" style="11" customWidth="1"/>
    <col min="5841" max="5841" width="50.42578125" style="11" customWidth="1"/>
    <col min="5842" max="5843" width="0" style="11" hidden="1" customWidth="1"/>
    <col min="5844" max="5844" width="17.28515625" style="11" customWidth="1"/>
    <col min="5845" max="5845" width="13.42578125" style="11" customWidth="1"/>
    <col min="5846" max="5849" width="9.42578125" style="11" customWidth="1"/>
    <col min="5850" max="5850" width="12.5703125" style="11" customWidth="1"/>
    <col min="5851" max="5851" width="12.7109375" style="11" customWidth="1"/>
    <col min="5852" max="5853" width="9.42578125" style="11" customWidth="1"/>
    <col min="5854" max="5854" width="14.28515625" style="11" customWidth="1"/>
    <col min="5855" max="5855" width="13.42578125" style="11" customWidth="1"/>
    <col min="5856" max="5858" width="9.42578125" style="11" customWidth="1"/>
    <col min="5859" max="5859" width="16.7109375" style="11" customWidth="1"/>
    <col min="5860" max="5860" width="2.42578125" style="11" customWidth="1"/>
    <col min="5861" max="5861" width="14.140625" style="11" bestFit="1" customWidth="1"/>
    <col min="5862" max="6092" width="9.140625" style="11"/>
    <col min="6093" max="6094" width="0" style="11" hidden="1" customWidth="1"/>
    <col min="6095" max="6095" width="2.5703125" style="11" customWidth="1"/>
    <col min="6096" max="6096" width="13.5703125" style="11" customWidth="1"/>
    <col min="6097" max="6097" width="50.42578125" style="11" customWidth="1"/>
    <col min="6098" max="6099" width="0" style="11" hidden="1" customWidth="1"/>
    <col min="6100" max="6100" width="17.28515625" style="11" customWidth="1"/>
    <col min="6101" max="6101" width="13.42578125" style="11" customWidth="1"/>
    <col min="6102" max="6105" width="9.42578125" style="11" customWidth="1"/>
    <col min="6106" max="6106" width="12.5703125" style="11" customWidth="1"/>
    <col min="6107" max="6107" width="12.7109375" style="11" customWidth="1"/>
    <col min="6108" max="6109" width="9.42578125" style="11" customWidth="1"/>
    <col min="6110" max="6110" width="14.28515625" style="11" customWidth="1"/>
    <col min="6111" max="6111" width="13.42578125" style="11" customWidth="1"/>
    <col min="6112" max="6114" width="9.42578125" style="11" customWidth="1"/>
    <col min="6115" max="6115" width="16.7109375" style="11" customWidth="1"/>
    <col min="6116" max="6116" width="2.42578125" style="11" customWidth="1"/>
    <col min="6117" max="6117" width="14.140625" style="11" bestFit="1" customWidth="1"/>
    <col min="6118" max="6348" width="9.140625" style="11"/>
    <col min="6349" max="6350" width="0" style="11" hidden="1" customWidth="1"/>
    <col min="6351" max="6351" width="2.5703125" style="11" customWidth="1"/>
    <col min="6352" max="6352" width="13.5703125" style="11" customWidth="1"/>
    <col min="6353" max="6353" width="50.42578125" style="11" customWidth="1"/>
    <col min="6354" max="6355" width="0" style="11" hidden="1" customWidth="1"/>
    <col min="6356" max="6356" width="17.28515625" style="11" customWidth="1"/>
    <col min="6357" max="6357" width="13.42578125" style="11" customWidth="1"/>
    <col min="6358" max="6361" width="9.42578125" style="11" customWidth="1"/>
    <col min="6362" max="6362" width="12.5703125" style="11" customWidth="1"/>
    <col min="6363" max="6363" width="12.7109375" style="11" customWidth="1"/>
    <col min="6364" max="6365" width="9.42578125" style="11" customWidth="1"/>
    <col min="6366" max="6366" width="14.28515625" style="11" customWidth="1"/>
    <col min="6367" max="6367" width="13.42578125" style="11" customWidth="1"/>
    <col min="6368" max="6370" width="9.42578125" style="11" customWidth="1"/>
    <col min="6371" max="6371" width="16.7109375" style="11" customWidth="1"/>
    <col min="6372" max="6372" width="2.42578125" style="11" customWidth="1"/>
    <col min="6373" max="6373" width="14.140625" style="11" bestFit="1" customWidth="1"/>
    <col min="6374" max="6604" width="9.140625" style="11"/>
    <col min="6605" max="6606" width="0" style="11" hidden="1" customWidth="1"/>
    <col min="6607" max="6607" width="2.5703125" style="11" customWidth="1"/>
    <col min="6608" max="6608" width="13.5703125" style="11" customWidth="1"/>
    <col min="6609" max="6609" width="50.42578125" style="11" customWidth="1"/>
    <col min="6610" max="6611" width="0" style="11" hidden="1" customWidth="1"/>
    <col min="6612" max="6612" width="17.28515625" style="11" customWidth="1"/>
    <col min="6613" max="6613" width="13.42578125" style="11" customWidth="1"/>
    <col min="6614" max="6617" width="9.42578125" style="11" customWidth="1"/>
    <col min="6618" max="6618" width="12.5703125" style="11" customWidth="1"/>
    <col min="6619" max="6619" width="12.7109375" style="11" customWidth="1"/>
    <col min="6620" max="6621" width="9.42578125" style="11" customWidth="1"/>
    <col min="6622" max="6622" width="14.28515625" style="11" customWidth="1"/>
    <col min="6623" max="6623" width="13.42578125" style="11" customWidth="1"/>
    <col min="6624" max="6626" width="9.42578125" style="11" customWidth="1"/>
    <col min="6627" max="6627" width="16.7109375" style="11" customWidth="1"/>
    <col min="6628" max="6628" width="2.42578125" style="11" customWidth="1"/>
    <col min="6629" max="6629" width="14.140625" style="11" bestFit="1" customWidth="1"/>
    <col min="6630" max="6860" width="9.140625" style="11"/>
    <col min="6861" max="6862" width="0" style="11" hidden="1" customWidth="1"/>
    <col min="6863" max="6863" width="2.5703125" style="11" customWidth="1"/>
    <col min="6864" max="6864" width="13.5703125" style="11" customWidth="1"/>
    <col min="6865" max="6865" width="50.42578125" style="11" customWidth="1"/>
    <col min="6866" max="6867" width="0" style="11" hidden="1" customWidth="1"/>
    <col min="6868" max="6868" width="17.28515625" style="11" customWidth="1"/>
    <col min="6869" max="6869" width="13.42578125" style="11" customWidth="1"/>
    <col min="6870" max="6873" width="9.42578125" style="11" customWidth="1"/>
    <col min="6874" max="6874" width="12.5703125" style="11" customWidth="1"/>
    <col min="6875" max="6875" width="12.7109375" style="11" customWidth="1"/>
    <col min="6876" max="6877" width="9.42578125" style="11" customWidth="1"/>
    <col min="6878" max="6878" width="14.28515625" style="11" customWidth="1"/>
    <col min="6879" max="6879" width="13.42578125" style="11" customWidth="1"/>
    <col min="6880" max="6882" width="9.42578125" style="11" customWidth="1"/>
    <col min="6883" max="6883" width="16.7109375" style="11" customWidth="1"/>
    <col min="6884" max="6884" width="2.42578125" style="11" customWidth="1"/>
    <col min="6885" max="6885" width="14.140625" style="11" bestFit="1" customWidth="1"/>
    <col min="6886" max="7116" width="9.140625" style="11"/>
    <col min="7117" max="7118" width="0" style="11" hidden="1" customWidth="1"/>
    <col min="7119" max="7119" width="2.5703125" style="11" customWidth="1"/>
    <col min="7120" max="7120" width="13.5703125" style="11" customWidth="1"/>
    <col min="7121" max="7121" width="50.42578125" style="11" customWidth="1"/>
    <col min="7122" max="7123" width="0" style="11" hidden="1" customWidth="1"/>
    <col min="7124" max="7124" width="17.28515625" style="11" customWidth="1"/>
    <col min="7125" max="7125" width="13.42578125" style="11" customWidth="1"/>
    <col min="7126" max="7129" width="9.42578125" style="11" customWidth="1"/>
    <col min="7130" max="7130" width="12.5703125" style="11" customWidth="1"/>
    <col min="7131" max="7131" width="12.7109375" style="11" customWidth="1"/>
    <col min="7132" max="7133" width="9.42578125" style="11" customWidth="1"/>
    <col min="7134" max="7134" width="14.28515625" style="11" customWidth="1"/>
    <col min="7135" max="7135" width="13.42578125" style="11" customWidth="1"/>
    <col min="7136" max="7138" width="9.42578125" style="11" customWidth="1"/>
    <col min="7139" max="7139" width="16.7109375" style="11" customWidth="1"/>
    <col min="7140" max="7140" width="2.42578125" style="11" customWidth="1"/>
    <col min="7141" max="7141" width="14.140625" style="11" bestFit="1" customWidth="1"/>
    <col min="7142" max="7372" width="9.140625" style="11"/>
    <col min="7373" max="7374" width="0" style="11" hidden="1" customWidth="1"/>
    <col min="7375" max="7375" width="2.5703125" style="11" customWidth="1"/>
    <col min="7376" max="7376" width="13.5703125" style="11" customWidth="1"/>
    <col min="7377" max="7377" width="50.42578125" style="11" customWidth="1"/>
    <col min="7378" max="7379" width="0" style="11" hidden="1" customWidth="1"/>
    <col min="7380" max="7380" width="17.28515625" style="11" customWidth="1"/>
    <col min="7381" max="7381" width="13.42578125" style="11" customWidth="1"/>
    <col min="7382" max="7385" width="9.42578125" style="11" customWidth="1"/>
    <col min="7386" max="7386" width="12.5703125" style="11" customWidth="1"/>
    <col min="7387" max="7387" width="12.7109375" style="11" customWidth="1"/>
    <col min="7388" max="7389" width="9.42578125" style="11" customWidth="1"/>
    <col min="7390" max="7390" width="14.28515625" style="11" customWidth="1"/>
    <col min="7391" max="7391" width="13.42578125" style="11" customWidth="1"/>
    <col min="7392" max="7394" width="9.42578125" style="11" customWidth="1"/>
    <col min="7395" max="7395" width="16.7109375" style="11" customWidth="1"/>
    <col min="7396" max="7396" width="2.42578125" style="11" customWidth="1"/>
    <col min="7397" max="7397" width="14.140625" style="11" bestFit="1" customWidth="1"/>
    <col min="7398" max="7628" width="9.140625" style="11"/>
    <col min="7629" max="7630" width="0" style="11" hidden="1" customWidth="1"/>
    <col min="7631" max="7631" width="2.5703125" style="11" customWidth="1"/>
    <col min="7632" max="7632" width="13.5703125" style="11" customWidth="1"/>
    <col min="7633" max="7633" width="50.42578125" style="11" customWidth="1"/>
    <col min="7634" max="7635" width="0" style="11" hidden="1" customWidth="1"/>
    <col min="7636" max="7636" width="17.28515625" style="11" customWidth="1"/>
    <col min="7637" max="7637" width="13.42578125" style="11" customWidth="1"/>
    <col min="7638" max="7641" width="9.42578125" style="11" customWidth="1"/>
    <col min="7642" max="7642" width="12.5703125" style="11" customWidth="1"/>
    <col min="7643" max="7643" width="12.7109375" style="11" customWidth="1"/>
    <col min="7644" max="7645" width="9.42578125" style="11" customWidth="1"/>
    <col min="7646" max="7646" width="14.28515625" style="11" customWidth="1"/>
    <col min="7647" max="7647" width="13.42578125" style="11" customWidth="1"/>
    <col min="7648" max="7650" width="9.42578125" style="11" customWidth="1"/>
    <col min="7651" max="7651" width="16.7109375" style="11" customWidth="1"/>
    <col min="7652" max="7652" width="2.42578125" style="11" customWidth="1"/>
    <col min="7653" max="7653" width="14.140625" style="11" bestFit="1" customWidth="1"/>
    <col min="7654" max="7884" width="9.140625" style="11"/>
    <col min="7885" max="7886" width="0" style="11" hidden="1" customWidth="1"/>
    <col min="7887" max="7887" width="2.5703125" style="11" customWidth="1"/>
    <col min="7888" max="7888" width="13.5703125" style="11" customWidth="1"/>
    <col min="7889" max="7889" width="50.42578125" style="11" customWidth="1"/>
    <col min="7890" max="7891" width="0" style="11" hidden="1" customWidth="1"/>
    <col min="7892" max="7892" width="17.28515625" style="11" customWidth="1"/>
    <col min="7893" max="7893" width="13.42578125" style="11" customWidth="1"/>
    <col min="7894" max="7897" width="9.42578125" style="11" customWidth="1"/>
    <col min="7898" max="7898" width="12.5703125" style="11" customWidth="1"/>
    <col min="7899" max="7899" width="12.7109375" style="11" customWidth="1"/>
    <col min="7900" max="7901" width="9.42578125" style="11" customWidth="1"/>
    <col min="7902" max="7902" width="14.28515625" style="11" customWidth="1"/>
    <col min="7903" max="7903" width="13.42578125" style="11" customWidth="1"/>
    <col min="7904" max="7906" width="9.42578125" style="11" customWidth="1"/>
    <col min="7907" max="7907" width="16.7109375" style="11" customWidth="1"/>
    <col min="7908" max="7908" width="2.42578125" style="11" customWidth="1"/>
    <col min="7909" max="7909" width="14.140625" style="11" bestFit="1" customWidth="1"/>
    <col min="7910" max="8140" width="9.140625" style="11"/>
    <col min="8141" max="8142" width="0" style="11" hidden="1" customWidth="1"/>
    <col min="8143" max="8143" width="2.5703125" style="11" customWidth="1"/>
    <col min="8144" max="8144" width="13.5703125" style="11" customWidth="1"/>
    <col min="8145" max="8145" width="50.42578125" style="11" customWidth="1"/>
    <col min="8146" max="8147" width="0" style="11" hidden="1" customWidth="1"/>
    <col min="8148" max="8148" width="17.28515625" style="11" customWidth="1"/>
    <col min="8149" max="8149" width="13.42578125" style="11" customWidth="1"/>
    <col min="8150" max="8153" width="9.42578125" style="11" customWidth="1"/>
    <col min="8154" max="8154" width="12.5703125" style="11" customWidth="1"/>
    <col min="8155" max="8155" width="12.7109375" style="11" customWidth="1"/>
    <col min="8156" max="8157" width="9.42578125" style="11" customWidth="1"/>
    <col min="8158" max="8158" width="14.28515625" style="11" customWidth="1"/>
    <col min="8159" max="8159" width="13.42578125" style="11" customWidth="1"/>
    <col min="8160" max="8162" width="9.42578125" style="11" customWidth="1"/>
    <col min="8163" max="8163" width="16.7109375" style="11" customWidth="1"/>
    <col min="8164" max="8164" width="2.42578125" style="11" customWidth="1"/>
    <col min="8165" max="8165" width="14.140625" style="11" bestFit="1" customWidth="1"/>
    <col min="8166" max="8396" width="9.140625" style="11"/>
    <col min="8397" max="8398" width="0" style="11" hidden="1" customWidth="1"/>
    <col min="8399" max="8399" width="2.5703125" style="11" customWidth="1"/>
    <col min="8400" max="8400" width="13.5703125" style="11" customWidth="1"/>
    <col min="8401" max="8401" width="50.42578125" style="11" customWidth="1"/>
    <col min="8402" max="8403" width="0" style="11" hidden="1" customWidth="1"/>
    <col min="8404" max="8404" width="17.28515625" style="11" customWidth="1"/>
    <col min="8405" max="8405" width="13.42578125" style="11" customWidth="1"/>
    <col min="8406" max="8409" width="9.42578125" style="11" customWidth="1"/>
    <col min="8410" max="8410" width="12.5703125" style="11" customWidth="1"/>
    <col min="8411" max="8411" width="12.7109375" style="11" customWidth="1"/>
    <col min="8412" max="8413" width="9.42578125" style="11" customWidth="1"/>
    <col min="8414" max="8414" width="14.28515625" style="11" customWidth="1"/>
    <col min="8415" max="8415" width="13.42578125" style="11" customWidth="1"/>
    <col min="8416" max="8418" width="9.42578125" style="11" customWidth="1"/>
    <col min="8419" max="8419" width="16.7109375" style="11" customWidth="1"/>
    <col min="8420" max="8420" width="2.42578125" style="11" customWidth="1"/>
    <col min="8421" max="8421" width="14.140625" style="11" bestFit="1" customWidth="1"/>
    <col min="8422" max="8652" width="9.140625" style="11"/>
    <col min="8653" max="8654" width="0" style="11" hidden="1" customWidth="1"/>
    <col min="8655" max="8655" width="2.5703125" style="11" customWidth="1"/>
    <col min="8656" max="8656" width="13.5703125" style="11" customWidth="1"/>
    <col min="8657" max="8657" width="50.42578125" style="11" customWidth="1"/>
    <col min="8658" max="8659" width="0" style="11" hidden="1" customWidth="1"/>
    <col min="8660" max="8660" width="17.28515625" style="11" customWidth="1"/>
    <col min="8661" max="8661" width="13.42578125" style="11" customWidth="1"/>
    <col min="8662" max="8665" width="9.42578125" style="11" customWidth="1"/>
    <col min="8666" max="8666" width="12.5703125" style="11" customWidth="1"/>
    <col min="8667" max="8667" width="12.7109375" style="11" customWidth="1"/>
    <col min="8668" max="8669" width="9.42578125" style="11" customWidth="1"/>
    <col min="8670" max="8670" width="14.28515625" style="11" customWidth="1"/>
    <col min="8671" max="8671" width="13.42578125" style="11" customWidth="1"/>
    <col min="8672" max="8674" width="9.42578125" style="11" customWidth="1"/>
    <col min="8675" max="8675" width="16.7109375" style="11" customWidth="1"/>
    <col min="8676" max="8676" width="2.42578125" style="11" customWidth="1"/>
    <col min="8677" max="8677" width="14.140625" style="11" bestFit="1" customWidth="1"/>
    <col min="8678" max="8908" width="9.140625" style="11"/>
    <col min="8909" max="8910" width="0" style="11" hidden="1" customWidth="1"/>
    <col min="8911" max="8911" width="2.5703125" style="11" customWidth="1"/>
    <col min="8912" max="8912" width="13.5703125" style="11" customWidth="1"/>
    <col min="8913" max="8913" width="50.42578125" style="11" customWidth="1"/>
    <col min="8914" max="8915" width="0" style="11" hidden="1" customWidth="1"/>
    <col min="8916" max="8916" width="17.28515625" style="11" customWidth="1"/>
    <col min="8917" max="8917" width="13.42578125" style="11" customWidth="1"/>
    <col min="8918" max="8921" width="9.42578125" style="11" customWidth="1"/>
    <col min="8922" max="8922" width="12.5703125" style="11" customWidth="1"/>
    <col min="8923" max="8923" width="12.7109375" style="11" customWidth="1"/>
    <col min="8924" max="8925" width="9.42578125" style="11" customWidth="1"/>
    <col min="8926" max="8926" width="14.28515625" style="11" customWidth="1"/>
    <col min="8927" max="8927" width="13.42578125" style="11" customWidth="1"/>
    <col min="8928" max="8930" width="9.42578125" style="11" customWidth="1"/>
    <col min="8931" max="8931" width="16.7109375" style="11" customWidth="1"/>
    <col min="8932" max="8932" width="2.42578125" style="11" customWidth="1"/>
    <col min="8933" max="8933" width="14.140625" style="11" bestFit="1" customWidth="1"/>
    <col min="8934" max="9164" width="9.140625" style="11"/>
    <col min="9165" max="9166" width="0" style="11" hidden="1" customWidth="1"/>
    <col min="9167" max="9167" width="2.5703125" style="11" customWidth="1"/>
    <col min="9168" max="9168" width="13.5703125" style="11" customWidth="1"/>
    <col min="9169" max="9169" width="50.42578125" style="11" customWidth="1"/>
    <col min="9170" max="9171" width="0" style="11" hidden="1" customWidth="1"/>
    <col min="9172" max="9172" width="17.28515625" style="11" customWidth="1"/>
    <col min="9173" max="9173" width="13.42578125" style="11" customWidth="1"/>
    <col min="9174" max="9177" width="9.42578125" style="11" customWidth="1"/>
    <col min="9178" max="9178" width="12.5703125" style="11" customWidth="1"/>
    <col min="9179" max="9179" width="12.7109375" style="11" customWidth="1"/>
    <col min="9180" max="9181" width="9.42578125" style="11" customWidth="1"/>
    <col min="9182" max="9182" width="14.28515625" style="11" customWidth="1"/>
    <col min="9183" max="9183" width="13.42578125" style="11" customWidth="1"/>
    <col min="9184" max="9186" width="9.42578125" style="11" customWidth="1"/>
    <col min="9187" max="9187" width="16.7109375" style="11" customWidth="1"/>
    <col min="9188" max="9188" width="2.42578125" style="11" customWidth="1"/>
    <col min="9189" max="9189" width="14.140625" style="11" bestFit="1" customWidth="1"/>
    <col min="9190" max="9420" width="9.140625" style="11"/>
    <col min="9421" max="9422" width="0" style="11" hidden="1" customWidth="1"/>
    <col min="9423" max="9423" width="2.5703125" style="11" customWidth="1"/>
    <col min="9424" max="9424" width="13.5703125" style="11" customWidth="1"/>
    <col min="9425" max="9425" width="50.42578125" style="11" customWidth="1"/>
    <col min="9426" max="9427" width="0" style="11" hidden="1" customWidth="1"/>
    <col min="9428" max="9428" width="17.28515625" style="11" customWidth="1"/>
    <col min="9429" max="9429" width="13.42578125" style="11" customWidth="1"/>
    <col min="9430" max="9433" width="9.42578125" style="11" customWidth="1"/>
    <col min="9434" max="9434" width="12.5703125" style="11" customWidth="1"/>
    <col min="9435" max="9435" width="12.7109375" style="11" customWidth="1"/>
    <col min="9436" max="9437" width="9.42578125" style="11" customWidth="1"/>
    <col min="9438" max="9438" width="14.28515625" style="11" customWidth="1"/>
    <col min="9439" max="9439" width="13.42578125" style="11" customWidth="1"/>
    <col min="9440" max="9442" width="9.42578125" style="11" customWidth="1"/>
    <col min="9443" max="9443" width="16.7109375" style="11" customWidth="1"/>
    <col min="9444" max="9444" width="2.42578125" style="11" customWidth="1"/>
    <col min="9445" max="9445" width="14.140625" style="11" bestFit="1" customWidth="1"/>
    <col min="9446" max="9676" width="9.140625" style="11"/>
    <col min="9677" max="9678" width="0" style="11" hidden="1" customWidth="1"/>
    <col min="9679" max="9679" width="2.5703125" style="11" customWidth="1"/>
    <col min="9680" max="9680" width="13.5703125" style="11" customWidth="1"/>
    <col min="9681" max="9681" width="50.42578125" style="11" customWidth="1"/>
    <col min="9682" max="9683" width="0" style="11" hidden="1" customWidth="1"/>
    <col min="9684" max="9684" width="17.28515625" style="11" customWidth="1"/>
    <col min="9685" max="9685" width="13.42578125" style="11" customWidth="1"/>
    <col min="9686" max="9689" width="9.42578125" style="11" customWidth="1"/>
    <col min="9690" max="9690" width="12.5703125" style="11" customWidth="1"/>
    <col min="9691" max="9691" width="12.7109375" style="11" customWidth="1"/>
    <col min="9692" max="9693" width="9.42578125" style="11" customWidth="1"/>
    <col min="9694" max="9694" width="14.28515625" style="11" customWidth="1"/>
    <col min="9695" max="9695" width="13.42578125" style="11" customWidth="1"/>
    <col min="9696" max="9698" width="9.42578125" style="11" customWidth="1"/>
    <col min="9699" max="9699" width="16.7109375" style="11" customWidth="1"/>
    <col min="9700" max="9700" width="2.42578125" style="11" customWidth="1"/>
    <col min="9701" max="9701" width="14.140625" style="11" bestFit="1" customWidth="1"/>
    <col min="9702" max="9932" width="9.140625" style="11"/>
    <col min="9933" max="9934" width="0" style="11" hidden="1" customWidth="1"/>
    <col min="9935" max="9935" width="2.5703125" style="11" customWidth="1"/>
    <col min="9936" max="9936" width="13.5703125" style="11" customWidth="1"/>
    <col min="9937" max="9937" width="50.42578125" style="11" customWidth="1"/>
    <col min="9938" max="9939" width="0" style="11" hidden="1" customWidth="1"/>
    <col min="9940" max="9940" width="17.28515625" style="11" customWidth="1"/>
    <col min="9941" max="9941" width="13.42578125" style="11" customWidth="1"/>
    <col min="9942" max="9945" width="9.42578125" style="11" customWidth="1"/>
    <col min="9946" max="9946" width="12.5703125" style="11" customWidth="1"/>
    <col min="9947" max="9947" width="12.7109375" style="11" customWidth="1"/>
    <col min="9948" max="9949" width="9.42578125" style="11" customWidth="1"/>
    <col min="9950" max="9950" width="14.28515625" style="11" customWidth="1"/>
    <col min="9951" max="9951" width="13.42578125" style="11" customWidth="1"/>
    <col min="9952" max="9954" width="9.42578125" style="11" customWidth="1"/>
    <col min="9955" max="9955" width="16.7109375" style="11" customWidth="1"/>
    <col min="9956" max="9956" width="2.42578125" style="11" customWidth="1"/>
    <col min="9957" max="9957" width="14.140625" style="11" bestFit="1" customWidth="1"/>
    <col min="9958" max="10188" width="9.140625" style="11"/>
    <col min="10189" max="10190" width="0" style="11" hidden="1" customWidth="1"/>
    <col min="10191" max="10191" width="2.5703125" style="11" customWidth="1"/>
    <col min="10192" max="10192" width="13.5703125" style="11" customWidth="1"/>
    <col min="10193" max="10193" width="50.42578125" style="11" customWidth="1"/>
    <col min="10194" max="10195" width="0" style="11" hidden="1" customWidth="1"/>
    <col min="10196" max="10196" width="17.28515625" style="11" customWidth="1"/>
    <col min="10197" max="10197" width="13.42578125" style="11" customWidth="1"/>
    <col min="10198" max="10201" width="9.42578125" style="11" customWidth="1"/>
    <col min="10202" max="10202" width="12.5703125" style="11" customWidth="1"/>
    <col min="10203" max="10203" width="12.7109375" style="11" customWidth="1"/>
    <col min="10204" max="10205" width="9.42578125" style="11" customWidth="1"/>
    <col min="10206" max="10206" width="14.28515625" style="11" customWidth="1"/>
    <col min="10207" max="10207" width="13.42578125" style="11" customWidth="1"/>
    <col min="10208" max="10210" width="9.42578125" style="11" customWidth="1"/>
    <col min="10211" max="10211" width="16.7109375" style="11" customWidth="1"/>
    <col min="10212" max="10212" width="2.42578125" style="11" customWidth="1"/>
    <col min="10213" max="10213" width="14.140625" style="11" bestFit="1" customWidth="1"/>
    <col min="10214" max="10444" width="9.140625" style="11"/>
    <col min="10445" max="10446" width="0" style="11" hidden="1" customWidth="1"/>
    <col min="10447" max="10447" width="2.5703125" style="11" customWidth="1"/>
    <col min="10448" max="10448" width="13.5703125" style="11" customWidth="1"/>
    <col min="10449" max="10449" width="50.42578125" style="11" customWidth="1"/>
    <col min="10450" max="10451" width="0" style="11" hidden="1" customWidth="1"/>
    <col min="10452" max="10452" width="17.28515625" style="11" customWidth="1"/>
    <col min="10453" max="10453" width="13.42578125" style="11" customWidth="1"/>
    <col min="10454" max="10457" width="9.42578125" style="11" customWidth="1"/>
    <col min="10458" max="10458" width="12.5703125" style="11" customWidth="1"/>
    <col min="10459" max="10459" width="12.7109375" style="11" customWidth="1"/>
    <col min="10460" max="10461" width="9.42578125" style="11" customWidth="1"/>
    <col min="10462" max="10462" width="14.28515625" style="11" customWidth="1"/>
    <col min="10463" max="10463" width="13.42578125" style="11" customWidth="1"/>
    <col min="10464" max="10466" width="9.42578125" style="11" customWidth="1"/>
    <col min="10467" max="10467" width="16.7109375" style="11" customWidth="1"/>
    <col min="10468" max="10468" width="2.42578125" style="11" customWidth="1"/>
    <col min="10469" max="10469" width="14.140625" style="11" bestFit="1" customWidth="1"/>
    <col min="10470" max="10700" width="9.140625" style="11"/>
    <col min="10701" max="10702" width="0" style="11" hidden="1" customWidth="1"/>
    <col min="10703" max="10703" width="2.5703125" style="11" customWidth="1"/>
    <col min="10704" max="10704" width="13.5703125" style="11" customWidth="1"/>
    <col min="10705" max="10705" width="50.42578125" style="11" customWidth="1"/>
    <col min="10706" max="10707" width="0" style="11" hidden="1" customWidth="1"/>
    <col min="10708" max="10708" width="17.28515625" style="11" customWidth="1"/>
    <col min="10709" max="10709" width="13.42578125" style="11" customWidth="1"/>
    <col min="10710" max="10713" width="9.42578125" style="11" customWidth="1"/>
    <col min="10714" max="10714" width="12.5703125" style="11" customWidth="1"/>
    <col min="10715" max="10715" width="12.7109375" style="11" customWidth="1"/>
    <col min="10716" max="10717" width="9.42578125" style="11" customWidth="1"/>
    <col min="10718" max="10718" width="14.28515625" style="11" customWidth="1"/>
    <col min="10719" max="10719" width="13.42578125" style="11" customWidth="1"/>
    <col min="10720" max="10722" width="9.42578125" style="11" customWidth="1"/>
    <col min="10723" max="10723" width="16.7109375" style="11" customWidth="1"/>
    <col min="10724" max="10724" width="2.42578125" style="11" customWidth="1"/>
    <col min="10725" max="10725" width="14.140625" style="11" bestFit="1" customWidth="1"/>
    <col min="10726" max="10956" width="9.140625" style="11"/>
    <col min="10957" max="10958" width="0" style="11" hidden="1" customWidth="1"/>
    <col min="10959" max="10959" width="2.5703125" style="11" customWidth="1"/>
    <col min="10960" max="10960" width="13.5703125" style="11" customWidth="1"/>
    <col min="10961" max="10961" width="50.42578125" style="11" customWidth="1"/>
    <col min="10962" max="10963" width="0" style="11" hidden="1" customWidth="1"/>
    <col min="10964" max="10964" width="17.28515625" style="11" customWidth="1"/>
    <col min="10965" max="10965" width="13.42578125" style="11" customWidth="1"/>
    <col min="10966" max="10969" width="9.42578125" style="11" customWidth="1"/>
    <col min="10970" max="10970" width="12.5703125" style="11" customWidth="1"/>
    <col min="10971" max="10971" width="12.7109375" style="11" customWidth="1"/>
    <col min="10972" max="10973" width="9.42578125" style="11" customWidth="1"/>
    <col min="10974" max="10974" width="14.28515625" style="11" customWidth="1"/>
    <col min="10975" max="10975" width="13.42578125" style="11" customWidth="1"/>
    <col min="10976" max="10978" width="9.42578125" style="11" customWidth="1"/>
    <col min="10979" max="10979" width="16.7109375" style="11" customWidth="1"/>
    <col min="10980" max="10980" width="2.42578125" style="11" customWidth="1"/>
    <col min="10981" max="10981" width="14.140625" style="11" bestFit="1" customWidth="1"/>
    <col min="10982" max="11212" width="9.140625" style="11"/>
    <col min="11213" max="11214" width="0" style="11" hidden="1" customWidth="1"/>
    <col min="11215" max="11215" width="2.5703125" style="11" customWidth="1"/>
    <col min="11216" max="11216" width="13.5703125" style="11" customWidth="1"/>
    <col min="11217" max="11217" width="50.42578125" style="11" customWidth="1"/>
    <col min="11218" max="11219" width="0" style="11" hidden="1" customWidth="1"/>
    <col min="11220" max="11220" width="17.28515625" style="11" customWidth="1"/>
    <col min="11221" max="11221" width="13.42578125" style="11" customWidth="1"/>
    <col min="11222" max="11225" width="9.42578125" style="11" customWidth="1"/>
    <col min="11226" max="11226" width="12.5703125" style="11" customWidth="1"/>
    <col min="11227" max="11227" width="12.7109375" style="11" customWidth="1"/>
    <col min="11228" max="11229" width="9.42578125" style="11" customWidth="1"/>
    <col min="11230" max="11230" width="14.28515625" style="11" customWidth="1"/>
    <col min="11231" max="11231" width="13.42578125" style="11" customWidth="1"/>
    <col min="11232" max="11234" width="9.42578125" style="11" customWidth="1"/>
    <col min="11235" max="11235" width="16.7109375" style="11" customWidth="1"/>
    <col min="11236" max="11236" width="2.42578125" style="11" customWidth="1"/>
    <col min="11237" max="11237" width="14.140625" style="11" bestFit="1" customWidth="1"/>
    <col min="11238" max="11468" width="9.140625" style="11"/>
    <col min="11469" max="11470" width="0" style="11" hidden="1" customWidth="1"/>
    <col min="11471" max="11471" width="2.5703125" style="11" customWidth="1"/>
    <col min="11472" max="11472" width="13.5703125" style="11" customWidth="1"/>
    <col min="11473" max="11473" width="50.42578125" style="11" customWidth="1"/>
    <col min="11474" max="11475" width="0" style="11" hidden="1" customWidth="1"/>
    <col min="11476" max="11476" width="17.28515625" style="11" customWidth="1"/>
    <col min="11477" max="11477" width="13.42578125" style="11" customWidth="1"/>
    <col min="11478" max="11481" width="9.42578125" style="11" customWidth="1"/>
    <col min="11482" max="11482" width="12.5703125" style="11" customWidth="1"/>
    <col min="11483" max="11483" width="12.7109375" style="11" customWidth="1"/>
    <col min="11484" max="11485" width="9.42578125" style="11" customWidth="1"/>
    <col min="11486" max="11486" width="14.28515625" style="11" customWidth="1"/>
    <col min="11487" max="11487" width="13.42578125" style="11" customWidth="1"/>
    <col min="11488" max="11490" width="9.42578125" style="11" customWidth="1"/>
    <col min="11491" max="11491" width="16.7109375" style="11" customWidth="1"/>
    <col min="11492" max="11492" width="2.42578125" style="11" customWidth="1"/>
    <col min="11493" max="11493" width="14.140625" style="11" bestFit="1" customWidth="1"/>
    <col min="11494" max="11724" width="9.140625" style="11"/>
    <col min="11725" max="11726" width="0" style="11" hidden="1" customWidth="1"/>
    <col min="11727" max="11727" width="2.5703125" style="11" customWidth="1"/>
    <col min="11728" max="11728" width="13.5703125" style="11" customWidth="1"/>
    <col min="11729" max="11729" width="50.42578125" style="11" customWidth="1"/>
    <col min="11730" max="11731" width="0" style="11" hidden="1" customWidth="1"/>
    <col min="11732" max="11732" width="17.28515625" style="11" customWidth="1"/>
    <col min="11733" max="11733" width="13.42578125" style="11" customWidth="1"/>
    <col min="11734" max="11737" width="9.42578125" style="11" customWidth="1"/>
    <col min="11738" max="11738" width="12.5703125" style="11" customWidth="1"/>
    <col min="11739" max="11739" width="12.7109375" style="11" customWidth="1"/>
    <col min="11740" max="11741" width="9.42578125" style="11" customWidth="1"/>
    <col min="11742" max="11742" width="14.28515625" style="11" customWidth="1"/>
    <col min="11743" max="11743" width="13.42578125" style="11" customWidth="1"/>
    <col min="11744" max="11746" width="9.42578125" style="11" customWidth="1"/>
    <col min="11747" max="11747" width="16.7109375" style="11" customWidth="1"/>
    <col min="11748" max="11748" width="2.42578125" style="11" customWidth="1"/>
    <col min="11749" max="11749" width="14.140625" style="11" bestFit="1" customWidth="1"/>
    <col min="11750" max="11980" width="9.140625" style="11"/>
    <col min="11981" max="11982" width="0" style="11" hidden="1" customWidth="1"/>
    <col min="11983" max="11983" width="2.5703125" style="11" customWidth="1"/>
    <col min="11984" max="11984" width="13.5703125" style="11" customWidth="1"/>
    <col min="11985" max="11985" width="50.42578125" style="11" customWidth="1"/>
    <col min="11986" max="11987" width="0" style="11" hidden="1" customWidth="1"/>
    <col min="11988" max="11988" width="17.28515625" style="11" customWidth="1"/>
    <col min="11989" max="11989" width="13.42578125" style="11" customWidth="1"/>
    <col min="11990" max="11993" width="9.42578125" style="11" customWidth="1"/>
    <col min="11994" max="11994" width="12.5703125" style="11" customWidth="1"/>
    <col min="11995" max="11995" width="12.7109375" style="11" customWidth="1"/>
    <col min="11996" max="11997" width="9.42578125" style="11" customWidth="1"/>
    <col min="11998" max="11998" width="14.28515625" style="11" customWidth="1"/>
    <col min="11999" max="11999" width="13.42578125" style="11" customWidth="1"/>
    <col min="12000" max="12002" width="9.42578125" style="11" customWidth="1"/>
    <col min="12003" max="12003" width="16.7109375" style="11" customWidth="1"/>
    <col min="12004" max="12004" width="2.42578125" style="11" customWidth="1"/>
    <col min="12005" max="12005" width="14.140625" style="11" bestFit="1" customWidth="1"/>
    <col min="12006" max="12236" width="9.140625" style="11"/>
    <col min="12237" max="12238" width="0" style="11" hidden="1" customWidth="1"/>
    <col min="12239" max="12239" width="2.5703125" style="11" customWidth="1"/>
    <col min="12240" max="12240" width="13.5703125" style="11" customWidth="1"/>
    <col min="12241" max="12241" width="50.42578125" style="11" customWidth="1"/>
    <col min="12242" max="12243" width="0" style="11" hidden="1" customWidth="1"/>
    <col min="12244" max="12244" width="17.28515625" style="11" customWidth="1"/>
    <col min="12245" max="12245" width="13.42578125" style="11" customWidth="1"/>
    <col min="12246" max="12249" width="9.42578125" style="11" customWidth="1"/>
    <col min="12250" max="12250" width="12.5703125" style="11" customWidth="1"/>
    <col min="12251" max="12251" width="12.7109375" style="11" customWidth="1"/>
    <col min="12252" max="12253" width="9.42578125" style="11" customWidth="1"/>
    <col min="12254" max="12254" width="14.28515625" style="11" customWidth="1"/>
    <col min="12255" max="12255" width="13.42578125" style="11" customWidth="1"/>
    <col min="12256" max="12258" width="9.42578125" style="11" customWidth="1"/>
    <col min="12259" max="12259" width="16.7109375" style="11" customWidth="1"/>
    <col min="12260" max="12260" width="2.42578125" style="11" customWidth="1"/>
    <col min="12261" max="12261" width="14.140625" style="11" bestFit="1" customWidth="1"/>
    <col min="12262" max="12492" width="9.140625" style="11"/>
    <col min="12493" max="12494" width="0" style="11" hidden="1" customWidth="1"/>
    <col min="12495" max="12495" width="2.5703125" style="11" customWidth="1"/>
    <col min="12496" max="12496" width="13.5703125" style="11" customWidth="1"/>
    <col min="12497" max="12497" width="50.42578125" style="11" customWidth="1"/>
    <col min="12498" max="12499" width="0" style="11" hidden="1" customWidth="1"/>
    <col min="12500" max="12500" width="17.28515625" style="11" customWidth="1"/>
    <col min="12501" max="12501" width="13.42578125" style="11" customWidth="1"/>
    <col min="12502" max="12505" width="9.42578125" style="11" customWidth="1"/>
    <col min="12506" max="12506" width="12.5703125" style="11" customWidth="1"/>
    <col min="12507" max="12507" width="12.7109375" style="11" customWidth="1"/>
    <col min="12508" max="12509" width="9.42578125" style="11" customWidth="1"/>
    <col min="12510" max="12510" width="14.28515625" style="11" customWidth="1"/>
    <col min="12511" max="12511" width="13.42578125" style="11" customWidth="1"/>
    <col min="12512" max="12514" width="9.42578125" style="11" customWidth="1"/>
    <col min="12515" max="12515" width="16.7109375" style="11" customWidth="1"/>
    <col min="12516" max="12516" width="2.42578125" style="11" customWidth="1"/>
    <col min="12517" max="12517" width="14.140625" style="11" bestFit="1" customWidth="1"/>
    <col min="12518" max="12748" width="9.140625" style="11"/>
    <col min="12749" max="12750" width="0" style="11" hidden="1" customWidth="1"/>
    <col min="12751" max="12751" width="2.5703125" style="11" customWidth="1"/>
    <col min="12752" max="12752" width="13.5703125" style="11" customWidth="1"/>
    <col min="12753" max="12753" width="50.42578125" style="11" customWidth="1"/>
    <col min="12754" max="12755" width="0" style="11" hidden="1" customWidth="1"/>
    <col min="12756" max="12756" width="17.28515625" style="11" customWidth="1"/>
    <col min="12757" max="12757" width="13.42578125" style="11" customWidth="1"/>
    <col min="12758" max="12761" width="9.42578125" style="11" customWidth="1"/>
    <col min="12762" max="12762" width="12.5703125" style="11" customWidth="1"/>
    <col min="12763" max="12763" width="12.7109375" style="11" customWidth="1"/>
    <col min="12764" max="12765" width="9.42578125" style="11" customWidth="1"/>
    <col min="12766" max="12766" width="14.28515625" style="11" customWidth="1"/>
    <col min="12767" max="12767" width="13.42578125" style="11" customWidth="1"/>
    <col min="12768" max="12770" width="9.42578125" style="11" customWidth="1"/>
    <col min="12771" max="12771" width="16.7109375" style="11" customWidth="1"/>
    <col min="12772" max="12772" width="2.42578125" style="11" customWidth="1"/>
    <col min="12773" max="12773" width="14.140625" style="11" bestFit="1" customWidth="1"/>
    <col min="12774" max="13004" width="9.140625" style="11"/>
    <col min="13005" max="13006" width="0" style="11" hidden="1" customWidth="1"/>
    <col min="13007" max="13007" width="2.5703125" style="11" customWidth="1"/>
    <col min="13008" max="13008" width="13.5703125" style="11" customWidth="1"/>
    <col min="13009" max="13009" width="50.42578125" style="11" customWidth="1"/>
    <col min="13010" max="13011" width="0" style="11" hidden="1" customWidth="1"/>
    <col min="13012" max="13012" width="17.28515625" style="11" customWidth="1"/>
    <col min="13013" max="13013" width="13.42578125" style="11" customWidth="1"/>
    <col min="13014" max="13017" width="9.42578125" style="11" customWidth="1"/>
    <col min="13018" max="13018" width="12.5703125" style="11" customWidth="1"/>
    <col min="13019" max="13019" width="12.7109375" style="11" customWidth="1"/>
    <col min="13020" max="13021" width="9.42578125" style="11" customWidth="1"/>
    <col min="13022" max="13022" width="14.28515625" style="11" customWidth="1"/>
    <col min="13023" max="13023" width="13.42578125" style="11" customWidth="1"/>
    <col min="13024" max="13026" width="9.42578125" style="11" customWidth="1"/>
    <col min="13027" max="13027" width="16.7109375" style="11" customWidth="1"/>
    <col min="13028" max="13028" width="2.42578125" style="11" customWidth="1"/>
    <col min="13029" max="13029" width="14.140625" style="11" bestFit="1" customWidth="1"/>
    <col min="13030" max="13260" width="9.140625" style="11"/>
    <col min="13261" max="13262" width="0" style="11" hidden="1" customWidth="1"/>
    <col min="13263" max="13263" width="2.5703125" style="11" customWidth="1"/>
    <col min="13264" max="13264" width="13.5703125" style="11" customWidth="1"/>
    <col min="13265" max="13265" width="50.42578125" style="11" customWidth="1"/>
    <col min="13266" max="13267" width="0" style="11" hidden="1" customWidth="1"/>
    <col min="13268" max="13268" width="17.28515625" style="11" customWidth="1"/>
    <col min="13269" max="13269" width="13.42578125" style="11" customWidth="1"/>
    <col min="13270" max="13273" width="9.42578125" style="11" customWidth="1"/>
    <col min="13274" max="13274" width="12.5703125" style="11" customWidth="1"/>
    <col min="13275" max="13275" width="12.7109375" style="11" customWidth="1"/>
    <col min="13276" max="13277" width="9.42578125" style="11" customWidth="1"/>
    <col min="13278" max="13278" width="14.28515625" style="11" customWidth="1"/>
    <col min="13279" max="13279" width="13.42578125" style="11" customWidth="1"/>
    <col min="13280" max="13282" width="9.42578125" style="11" customWidth="1"/>
    <col min="13283" max="13283" width="16.7109375" style="11" customWidth="1"/>
    <col min="13284" max="13284" width="2.42578125" style="11" customWidth="1"/>
    <col min="13285" max="13285" width="14.140625" style="11" bestFit="1" customWidth="1"/>
    <col min="13286" max="13516" width="9.140625" style="11"/>
    <col min="13517" max="13518" width="0" style="11" hidden="1" customWidth="1"/>
    <col min="13519" max="13519" width="2.5703125" style="11" customWidth="1"/>
    <col min="13520" max="13520" width="13.5703125" style="11" customWidth="1"/>
    <col min="13521" max="13521" width="50.42578125" style="11" customWidth="1"/>
    <col min="13522" max="13523" width="0" style="11" hidden="1" customWidth="1"/>
    <col min="13524" max="13524" width="17.28515625" style="11" customWidth="1"/>
    <col min="13525" max="13525" width="13.42578125" style="11" customWidth="1"/>
    <col min="13526" max="13529" width="9.42578125" style="11" customWidth="1"/>
    <col min="13530" max="13530" width="12.5703125" style="11" customWidth="1"/>
    <col min="13531" max="13531" width="12.7109375" style="11" customWidth="1"/>
    <col min="13532" max="13533" width="9.42578125" style="11" customWidth="1"/>
    <col min="13534" max="13534" width="14.28515625" style="11" customWidth="1"/>
    <col min="13535" max="13535" width="13.42578125" style="11" customWidth="1"/>
    <col min="13536" max="13538" width="9.42578125" style="11" customWidth="1"/>
    <col min="13539" max="13539" width="16.7109375" style="11" customWidth="1"/>
    <col min="13540" max="13540" width="2.42578125" style="11" customWidth="1"/>
    <col min="13541" max="13541" width="14.140625" style="11" bestFit="1" customWidth="1"/>
    <col min="13542" max="13772" width="9.140625" style="11"/>
    <col min="13773" max="13774" width="0" style="11" hidden="1" customWidth="1"/>
    <col min="13775" max="13775" width="2.5703125" style="11" customWidth="1"/>
    <col min="13776" max="13776" width="13.5703125" style="11" customWidth="1"/>
    <col min="13777" max="13777" width="50.42578125" style="11" customWidth="1"/>
    <col min="13778" max="13779" width="0" style="11" hidden="1" customWidth="1"/>
    <col min="13780" max="13780" width="17.28515625" style="11" customWidth="1"/>
    <col min="13781" max="13781" width="13.42578125" style="11" customWidth="1"/>
    <col min="13782" max="13785" width="9.42578125" style="11" customWidth="1"/>
    <col min="13786" max="13786" width="12.5703125" style="11" customWidth="1"/>
    <col min="13787" max="13787" width="12.7109375" style="11" customWidth="1"/>
    <col min="13788" max="13789" width="9.42578125" style="11" customWidth="1"/>
    <col min="13790" max="13790" width="14.28515625" style="11" customWidth="1"/>
    <col min="13791" max="13791" width="13.42578125" style="11" customWidth="1"/>
    <col min="13792" max="13794" width="9.42578125" style="11" customWidth="1"/>
    <col min="13795" max="13795" width="16.7109375" style="11" customWidth="1"/>
    <col min="13796" max="13796" width="2.42578125" style="11" customWidth="1"/>
    <col min="13797" max="13797" width="14.140625" style="11" bestFit="1" customWidth="1"/>
    <col min="13798" max="14028" width="9.140625" style="11"/>
    <col min="14029" max="14030" width="0" style="11" hidden="1" customWidth="1"/>
    <col min="14031" max="14031" width="2.5703125" style="11" customWidth="1"/>
    <col min="14032" max="14032" width="13.5703125" style="11" customWidth="1"/>
    <col min="14033" max="14033" width="50.42578125" style="11" customWidth="1"/>
    <col min="14034" max="14035" width="0" style="11" hidden="1" customWidth="1"/>
    <col min="14036" max="14036" width="17.28515625" style="11" customWidth="1"/>
    <col min="14037" max="14037" width="13.42578125" style="11" customWidth="1"/>
    <col min="14038" max="14041" width="9.42578125" style="11" customWidth="1"/>
    <col min="14042" max="14042" width="12.5703125" style="11" customWidth="1"/>
    <col min="14043" max="14043" width="12.7109375" style="11" customWidth="1"/>
    <col min="14044" max="14045" width="9.42578125" style="11" customWidth="1"/>
    <col min="14046" max="14046" width="14.28515625" style="11" customWidth="1"/>
    <col min="14047" max="14047" width="13.42578125" style="11" customWidth="1"/>
    <col min="14048" max="14050" width="9.42578125" style="11" customWidth="1"/>
    <col min="14051" max="14051" width="16.7109375" style="11" customWidth="1"/>
    <col min="14052" max="14052" width="2.42578125" style="11" customWidth="1"/>
    <col min="14053" max="14053" width="14.140625" style="11" bestFit="1" customWidth="1"/>
    <col min="14054" max="14284" width="9.140625" style="11"/>
    <col min="14285" max="14286" width="0" style="11" hidden="1" customWidth="1"/>
    <col min="14287" max="14287" width="2.5703125" style="11" customWidth="1"/>
    <col min="14288" max="14288" width="13.5703125" style="11" customWidth="1"/>
    <col min="14289" max="14289" width="50.42578125" style="11" customWidth="1"/>
    <col min="14290" max="14291" width="0" style="11" hidden="1" customWidth="1"/>
    <col min="14292" max="14292" width="17.28515625" style="11" customWidth="1"/>
    <col min="14293" max="14293" width="13.42578125" style="11" customWidth="1"/>
    <col min="14294" max="14297" width="9.42578125" style="11" customWidth="1"/>
    <col min="14298" max="14298" width="12.5703125" style="11" customWidth="1"/>
    <col min="14299" max="14299" width="12.7109375" style="11" customWidth="1"/>
    <col min="14300" max="14301" width="9.42578125" style="11" customWidth="1"/>
    <col min="14302" max="14302" width="14.28515625" style="11" customWidth="1"/>
    <col min="14303" max="14303" width="13.42578125" style="11" customWidth="1"/>
    <col min="14304" max="14306" width="9.42578125" style="11" customWidth="1"/>
    <col min="14307" max="14307" width="16.7109375" style="11" customWidth="1"/>
    <col min="14308" max="14308" width="2.42578125" style="11" customWidth="1"/>
    <col min="14309" max="14309" width="14.140625" style="11" bestFit="1" customWidth="1"/>
    <col min="14310" max="14540" width="9.140625" style="11"/>
    <col min="14541" max="14542" width="0" style="11" hidden="1" customWidth="1"/>
    <col min="14543" max="14543" width="2.5703125" style="11" customWidth="1"/>
    <col min="14544" max="14544" width="13.5703125" style="11" customWidth="1"/>
    <col min="14545" max="14545" width="50.42578125" style="11" customWidth="1"/>
    <col min="14546" max="14547" width="0" style="11" hidden="1" customWidth="1"/>
    <col min="14548" max="14548" width="17.28515625" style="11" customWidth="1"/>
    <col min="14549" max="14549" width="13.42578125" style="11" customWidth="1"/>
    <col min="14550" max="14553" width="9.42578125" style="11" customWidth="1"/>
    <col min="14554" max="14554" width="12.5703125" style="11" customWidth="1"/>
    <col min="14555" max="14555" width="12.7109375" style="11" customWidth="1"/>
    <col min="14556" max="14557" width="9.42578125" style="11" customWidth="1"/>
    <col min="14558" max="14558" width="14.28515625" style="11" customWidth="1"/>
    <col min="14559" max="14559" width="13.42578125" style="11" customWidth="1"/>
    <col min="14560" max="14562" width="9.42578125" style="11" customWidth="1"/>
    <col min="14563" max="14563" width="16.7109375" style="11" customWidth="1"/>
    <col min="14564" max="14564" width="2.42578125" style="11" customWidth="1"/>
    <col min="14565" max="14565" width="14.140625" style="11" bestFit="1" customWidth="1"/>
    <col min="14566" max="14796" width="9.140625" style="11"/>
    <col min="14797" max="14798" width="0" style="11" hidden="1" customWidth="1"/>
    <col min="14799" max="14799" width="2.5703125" style="11" customWidth="1"/>
    <col min="14800" max="14800" width="13.5703125" style="11" customWidth="1"/>
    <col min="14801" max="14801" width="50.42578125" style="11" customWidth="1"/>
    <col min="14802" max="14803" width="0" style="11" hidden="1" customWidth="1"/>
    <col min="14804" max="14804" width="17.28515625" style="11" customWidth="1"/>
    <col min="14805" max="14805" width="13.42578125" style="11" customWidth="1"/>
    <col min="14806" max="14809" width="9.42578125" style="11" customWidth="1"/>
    <col min="14810" max="14810" width="12.5703125" style="11" customWidth="1"/>
    <col min="14811" max="14811" width="12.7109375" style="11" customWidth="1"/>
    <col min="14812" max="14813" width="9.42578125" style="11" customWidth="1"/>
    <col min="14814" max="14814" width="14.28515625" style="11" customWidth="1"/>
    <col min="14815" max="14815" width="13.42578125" style="11" customWidth="1"/>
    <col min="14816" max="14818" width="9.42578125" style="11" customWidth="1"/>
    <col min="14819" max="14819" width="16.7109375" style="11" customWidth="1"/>
    <col min="14820" max="14820" width="2.42578125" style="11" customWidth="1"/>
    <col min="14821" max="14821" width="14.140625" style="11" bestFit="1" customWidth="1"/>
    <col min="14822" max="15052" width="9.140625" style="11"/>
    <col min="15053" max="15054" width="0" style="11" hidden="1" customWidth="1"/>
    <col min="15055" max="15055" width="2.5703125" style="11" customWidth="1"/>
    <col min="15056" max="15056" width="13.5703125" style="11" customWidth="1"/>
    <col min="15057" max="15057" width="50.42578125" style="11" customWidth="1"/>
    <col min="15058" max="15059" width="0" style="11" hidden="1" customWidth="1"/>
    <col min="15060" max="15060" width="17.28515625" style="11" customWidth="1"/>
    <col min="15061" max="15061" width="13.42578125" style="11" customWidth="1"/>
    <col min="15062" max="15065" width="9.42578125" style="11" customWidth="1"/>
    <col min="15066" max="15066" width="12.5703125" style="11" customWidth="1"/>
    <col min="15067" max="15067" width="12.7109375" style="11" customWidth="1"/>
    <col min="15068" max="15069" width="9.42578125" style="11" customWidth="1"/>
    <col min="15070" max="15070" width="14.28515625" style="11" customWidth="1"/>
    <col min="15071" max="15071" width="13.42578125" style="11" customWidth="1"/>
    <col min="15072" max="15074" width="9.42578125" style="11" customWidth="1"/>
    <col min="15075" max="15075" width="16.7109375" style="11" customWidth="1"/>
    <col min="15076" max="15076" width="2.42578125" style="11" customWidth="1"/>
    <col min="15077" max="15077" width="14.140625" style="11" bestFit="1" customWidth="1"/>
    <col min="15078" max="15308" width="9.140625" style="11"/>
    <col min="15309" max="15310" width="0" style="11" hidden="1" customWidth="1"/>
    <col min="15311" max="15311" width="2.5703125" style="11" customWidth="1"/>
    <col min="15312" max="15312" width="13.5703125" style="11" customWidth="1"/>
    <col min="15313" max="15313" width="50.42578125" style="11" customWidth="1"/>
    <col min="15314" max="15315" width="0" style="11" hidden="1" customWidth="1"/>
    <col min="15316" max="15316" width="17.28515625" style="11" customWidth="1"/>
    <col min="15317" max="15317" width="13.42578125" style="11" customWidth="1"/>
    <col min="15318" max="15321" width="9.42578125" style="11" customWidth="1"/>
    <col min="15322" max="15322" width="12.5703125" style="11" customWidth="1"/>
    <col min="15323" max="15323" width="12.7109375" style="11" customWidth="1"/>
    <col min="15324" max="15325" width="9.42578125" style="11" customWidth="1"/>
    <col min="15326" max="15326" width="14.28515625" style="11" customWidth="1"/>
    <col min="15327" max="15327" width="13.42578125" style="11" customWidth="1"/>
    <col min="15328" max="15330" width="9.42578125" style="11" customWidth="1"/>
    <col min="15331" max="15331" width="16.7109375" style="11" customWidth="1"/>
    <col min="15332" max="15332" width="2.42578125" style="11" customWidth="1"/>
    <col min="15333" max="15333" width="14.140625" style="11" bestFit="1" customWidth="1"/>
    <col min="15334" max="15564" width="9.140625" style="11"/>
    <col min="15565" max="15566" width="0" style="11" hidden="1" customWidth="1"/>
    <col min="15567" max="15567" width="2.5703125" style="11" customWidth="1"/>
    <col min="15568" max="15568" width="13.5703125" style="11" customWidth="1"/>
    <col min="15569" max="15569" width="50.42578125" style="11" customWidth="1"/>
    <col min="15570" max="15571" width="0" style="11" hidden="1" customWidth="1"/>
    <col min="15572" max="15572" width="17.28515625" style="11" customWidth="1"/>
    <col min="15573" max="15573" width="13.42578125" style="11" customWidth="1"/>
    <col min="15574" max="15577" width="9.42578125" style="11" customWidth="1"/>
    <col min="15578" max="15578" width="12.5703125" style="11" customWidth="1"/>
    <col min="15579" max="15579" width="12.7109375" style="11" customWidth="1"/>
    <col min="15580" max="15581" width="9.42578125" style="11" customWidth="1"/>
    <col min="15582" max="15582" width="14.28515625" style="11" customWidth="1"/>
    <col min="15583" max="15583" width="13.42578125" style="11" customWidth="1"/>
    <col min="15584" max="15586" width="9.42578125" style="11" customWidth="1"/>
    <col min="15587" max="15587" width="16.7109375" style="11" customWidth="1"/>
    <col min="15588" max="15588" width="2.42578125" style="11" customWidth="1"/>
    <col min="15589" max="15589" width="14.140625" style="11" bestFit="1" customWidth="1"/>
    <col min="15590" max="15820" width="9.140625" style="11"/>
    <col min="15821" max="15822" width="0" style="11" hidden="1" customWidth="1"/>
    <col min="15823" max="15823" width="2.5703125" style="11" customWidth="1"/>
    <col min="15824" max="15824" width="13.5703125" style="11" customWidth="1"/>
    <col min="15825" max="15825" width="50.42578125" style="11" customWidth="1"/>
    <col min="15826" max="15827" width="0" style="11" hidden="1" customWidth="1"/>
    <col min="15828" max="15828" width="17.28515625" style="11" customWidth="1"/>
    <col min="15829" max="15829" width="13.42578125" style="11" customWidth="1"/>
    <col min="15830" max="15833" width="9.42578125" style="11" customWidth="1"/>
    <col min="15834" max="15834" width="12.5703125" style="11" customWidth="1"/>
    <col min="15835" max="15835" width="12.7109375" style="11" customWidth="1"/>
    <col min="15836" max="15837" width="9.42578125" style="11" customWidth="1"/>
    <col min="15838" max="15838" width="14.28515625" style="11" customWidth="1"/>
    <col min="15839" max="15839" width="13.42578125" style="11" customWidth="1"/>
    <col min="15840" max="15842" width="9.42578125" style="11" customWidth="1"/>
    <col min="15843" max="15843" width="16.7109375" style="11" customWidth="1"/>
    <col min="15844" max="15844" width="2.42578125" style="11" customWidth="1"/>
    <col min="15845" max="15845" width="14.140625" style="11" bestFit="1" customWidth="1"/>
    <col min="15846" max="16076" width="9.140625" style="11"/>
    <col min="16077" max="16078" width="0" style="11" hidden="1" customWidth="1"/>
    <col min="16079" max="16079" width="2.5703125" style="11" customWidth="1"/>
    <col min="16080" max="16080" width="13.5703125" style="11" customWidth="1"/>
    <col min="16081" max="16081" width="50.42578125" style="11" customWidth="1"/>
    <col min="16082" max="16083" width="0" style="11" hidden="1" customWidth="1"/>
    <col min="16084" max="16084" width="17.28515625" style="11" customWidth="1"/>
    <col min="16085" max="16085" width="13.42578125" style="11" customWidth="1"/>
    <col min="16086" max="16089" width="9.42578125" style="11" customWidth="1"/>
    <col min="16090" max="16090" width="12.5703125" style="11" customWidth="1"/>
    <col min="16091" max="16091" width="12.7109375" style="11" customWidth="1"/>
    <col min="16092" max="16093" width="9.42578125" style="11" customWidth="1"/>
    <col min="16094" max="16094" width="14.28515625" style="11" customWidth="1"/>
    <col min="16095" max="16095" width="13.42578125" style="11" customWidth="1"/>
    <col min="16096" max="16098" width="9.42578125" style="11" customWidth="1"/>
    <col min="16099" max="16099" width="16.7109375" style="11" customWidth="1"/>
    <col min="16100" max="16100" width="2.42578125" style="11" customWidth="1"/>
    <col min="16101" max="16101" width="14.140625" style="11" bestFit="1" customWidth="1"/>
    <col min="16102" max="16384" width="9.140625" style="11"/>
  </cols>
  <sheetData>
    <row r="1" spans="1:1" ht="15.75" x14ac:dyDescent="0.25">
      <c r="A1" s="276" t="s">
        <v>383</v>
      </c>
    </row>
    <row r="2" spans="1:1" x14ac:dyDescent="0.25">
      <c r="A2" s="19" t="s">
        <v>311</v>
      </c>
    </row>
    <row r="3" spans="1:1" x14ac:dyDescent="0.25">
      <c r="A3" s="19" t="s">
        <v>275</v>
      </c>
    </row>
    <row r="4" spans="1:1" x14ac:dyDescent="0.25">
      <c r="A4" s="19" t="s">
        <v>285</v>
      </c>
    </row>
    <row r="33" spans="1:10" ht="39.75" customHeight="1" x14ac:dyDescent="0.25">
      <c r="A33" s="293" t="s">
        <v>294</v>
      </c>
      <c r="B33" s="293"/>
      <c r="C33" s="293"/>
      <c r="D33" s="293"/>
      <c r="E33" s="293"/>
      <c r="F33" s="293"/>
      <c r="G33" s="293"/>
      <c r="H33" s="293"/>
      <c r="I33" s="293"/>
      <c r="J33" s="293"/>
    </row>
    <row r="36" spans="1:10" x14ac:dyDescent="0.25">
      <c r="A36" s="19" t="s">
        <v>271</v>
      </c>
    </row>
    <row r="37" spans="1:10" ht="28.5" x14ac:dyDescent="0.25">
      <c r="A37" s="223" t="s">
        <v>273</v>
      </c>
      <c r="B37" s="223">
        <v>2019</v>
      </c>
      <c r="C37" s="223" t="s">
        <v>274</v>
      </c>
    </row>
    <row r="38" spans="1:10" x14ac:dyDescent="0.25">
      <c r="A38" s="224" t="s">
        <v>0</v>
      </c>
      <c r="B38" s="120">
        <v>129665.22804148649</v>
      </c>
      <c r="C38" s="109">
        <f t="shared" ref="C38:C46" si="0">B38/SUM(B$38:B$45)</f>
        <v>0.58609176636219718</v>
      </c>
    </row>
    <row r="39" spans="1:10" x14ac:dyDescent="0.25">
      <c r="A39" s="225" t="s">
        <v>1</v>
      </c>
      <c r="B39" s="120">
        <v>3142.6701108434149</v>
      </c>
      <c r="C39" s="110">
        <f t="shared" si="0"/>
        <v>1.4204988524514713E-2</v>
      </c>
    </row>
    <row r="40" spans="1:10" x14ac:dyDescent="0.25">
      <c r="A40" s="225" t="s">
        <v>2</v>
      </c>
      <c r="B40" s="120">
        <v>6483.0845139207549</v>
      </c>
      <c r="C40" s="110">
        <f t="shared" si="0"/>
        <v>2.93037887769226E-2</v>
      </c>
    </row>
    <row r="41" spans="1:10" x14ac:dyDescent="0.25">
      <c r="A41" s="225" t="s">
        <v>91</v>
      </c>
      <c r="B41" s="120">
        <v>37008.847482573081</v>
      </c>
      <c r="C41" s="110">
        <f t="shared" si="0"/>
        <v>0.1672813993366864</v>
      </c>
    </row>
    <row r="42" spans="1:10" x14ac:dyDescent="0.25">
      <c r="A42" s="225" t="s">
        <v>92</v>
      </c>
      <c r="B42" s="120">
        <v>3357.199556</v>
      </c>
      <c r="C42" s="110">
        <f t="shared" si="0"/>
        <v>1.5174669782533219E-2</v>
      </c>
    </row>
    <row r="43" spans="1:10" x14ac:dyDescent="0.25">
      <c r="A43" s="225" t="s">
        <v>93</v>
      </c>
      <c r="B43" s="120">
        <v>2293.8591266162698</v>
      </c>
      <c r="C43" s="110">
        <f t="shared" si="0"/>
        <v>1.0368330566421637E-2</v>
      </c>
    </row>
    <row r="44" spans="1:10" x14ac:dyDescent="0.25">
      <c r="A44" s="225" t="s">
        <v>94</v>
      </c>
      <c r="B44" s="120">
        <v>29431.720281000002</v>
      </c>
      <c r="C44" s="110">
        <f t="shared" si="0"/>
        <v>0.13303249596761854</v>
      </c>
    </row>
    <row r="45" spans="1:10" x14ac:dyDescent="0.25">
      <c r="A45" s="225" t="s">
        <v>4</v>
      </c>
      <c r="B45" s="120">
        <v>9854.4658362550617</v>
      </c>
      <c r="C45" s="110">
        <f t="shared" si="0"/>
        <v>4.4542560683105734E-2</v>
      </c>
    </row>
    <row r="46" spans="1:10" x14ac:dyDescent="0.25">
      <c r="A46" s="56" t="s">
        <v>27</v>
      </c>
      <c r="B46" s="226">
        <v>221237.07494869508</v>
      </c>
      <c r="C46" s="111">
        <f t="shared" si="0"/>
        <v>1</v>
      </c>
    </row>
    <row r="52" spans="2:6" x14ac:dyDescent="0.25">
      <c r="B52" s="112"/>
      <c r="C52" s="112"/>
      <c r="D52" s="112"/>
      <c r="E52" s="112"/>
      <c r="F52" s="112"/>
    </row>
    <row r="53" spans="2:6" x14ac:dyDescent="0.25">
      <c r="B53" s="113"/>
      <c r="C53" s="113"/>
      <c r="D53" s="113"/>
      <c r="E53" s="113"/>
      <c r="F53" s="113"/>
    </row>
  </sheetData>
  <mergeCells count="1">
    <mergeCell ref="A33:J33"/>
  </mergeCells>
  <pageMargins left="0.7" right="0.7" top="0.75" bottom="0.75" header="0.3" footer="0.3"/>
  <pageSetup paperSize="9" scale="44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53"/>
  <sheetViews>
    <sheetView showGridLines="0" zoomScaleNormal="100" zoomScaleSheetLayoutView="50" workbookViewId="0"/>
  </sheetViews>
  <sheetFormatPr defaultRowHeight="15" x14ac:dyDescent="0.25"/>
  <cols>
    <col min="1" max="1" width="26.5703125" style="11" customWidth="1"/>
    <col min="2" max="6" width="10.140625" style="11" customWidth="1"/>
    <col min="7" max="7" width="3.7109375" style="11" customWidth="1"/>
    <col min="8" max="204" width="9.140625" style="11"/>
    <col min="205" max="206" width="0" style="11" hidden="1" customWidth="1"/>
    <col min="207" max="207" width="2.5703125" style="11" customWidth="1"/>
    <col min="208" max="208" width="13.5703125" style="11" customWidth="1"/>
    <col min="209" max="209" width="50.42578125" style="11" customWidth="1"/>
    <col min="210" max="211" width="0" style="11" hidden="1" customWidth="1"/>
    <col min="212" max="212" width="17.28515625" style="11" customWidth="1"/>
    <col min="213" max="213" width="13.42578125" style="11" customWidth="1"/>
    <col min="214" max="217" width="9.42578125" style="11" customWidth="1"/>
    <col min="218" max="218" width="12.5703125" style="11" customWidth="1"/>
    <col min="219" max="219" width="12.7109375" style="11" customWidth="1"/>
    <col min="220" max="221" width="9.42578125" style="11" customWidth="1"/>
    <col min="222" max="222" width="14.28515625" style="11" customWidth="1"/>
    <col min="223" max="223" width="13.42578125" style="11" customWidth="1"/>
    <col min="224" max="226" width="9.42578125" style="11" customWidth="1"/>
    <col min="227" max="227" width="16.7109375" style="11" customWidth="1"/>
    <col min="228" max="228" width="2.42578125" style="11" customWidth="1"/>
    <col min="229" max="229" width="14.140625" style="11" bestFit="1" customWidth="1"/>
    <col min="230" max="460" width="9.140625" style="11"/>
    <col min="461" max="462" width="0" style="11" hidden="1" customWidth="1"/>
    <col min="463" max="463" width="2.5703125" style="11" customWidth="1"/>
    <col min="464" max="464" width="13.5703125" style="11" customWidth="1"/>
    <col min="465" max="465" width="50.42578125" style="11" customWidth="1"/>
    <col min="466" max="467" width="0" style="11" hidden="1" customWidth="1"/>
    <col min="468" max="468" width="17.28515625" style="11" customWidth="1"/>
    <col min="469" max="469" width="13.42578125" style="11" customWidth="1"/>
    <col min="470" max="473" width="9.42578125" style="11" customWidth="1"/>
    <col min="474" max="474" width="12.5703125" style="11" customWidth="1"/>
    <col min="475" max="475" width="12.7109375" style="11" customWidth="1"/>
    <col min="476" max="477" width="9.42578125" style="11" customWidth="1"/>
    <col min="478" max="478" width="14.28515625" style="11" customWidth="1"/>
    <col min="479" max="479" width="13.42578125" style="11" customWidth="1"/>
    <col min="480" max="482" width="9.42578125" style="11" customWidth="1"/>
    <col min="483" max="483" width="16.7109375" style="11" customWidth="1"/>
    <col min="484" max="484" width="2.42578125" style="11" customWidth="1"/>
    <col min="485" max="485" width="14.140625" style="11" bestFit="1" customWidth="1"/>
    <col min="486" max="716" width="9.140625" style="11"/>
    <col min="717" max="718" width="0" style="11" hidden="1" customWidth="1"/>
    <col min="719" max="719" width="2.5703125" style="11" customWidth="1"/>
    <col min="720" max="720" width="13.5703125" style="11" customWidth="1"/>
    <col min="721" max="721" width="50.42578125" style="11" customWidth="1"/>
    <col min="722" max="723" width="0" style="11" hidden="1" customWidth="1"/>
    <col min="724" max="724" width="17.28515625" style="11" customWidth="1"/>
    <col min="725" max="725" width="13.42578125" style="11" customWidth="1"/>
    <col min="726" max="729" width="9.42578125" style="11" customWidth="1"/>
    <col min="730" max="730" width="12.5703125" style="11" customWidth="1"/>
    <col min="731" max="731" width="12.7109375" style="11" customWidth="1"/>
    <col min="732" max="733" width="9.42578125" style="11" customWidth="1"/>
    <col min="734" max="734" width="14.28515625" style="11" customWidth="1"/>
    <col min="735" max="735" width="13.42578125" style="11" customWidth="1"/>
    <col min="736" max="738" width="9.42578125" style="11" customWidth="1"/>
    <col min="739" max="739" width="16.7109375" style="11" customWidth="1"/>
    <col min="740" max="740" width="2.42578125" style="11" customWidth="1"/>
    <col min="741" max="741" width="14.140625" style="11" bestFit="1" customWidth="1"/>
    <col min="742" max="972" width="9.140625" style="11"/>
    <col min="973" max="974" width="0" style="11" hidden="1" customWidth="1"/>
    <col min="975" max="975" width="2.5703125" style="11" customWidth="1"/>
    <col min="976" max="976" width="13.5703125" style="11" customWidth="1"/>
    <col min="977" max="977" width="50.42578125" style="11" customWidth="1"/>
    <col min="978" max="979" width="0" style="11" hidden="1" customWidth="1"/>
    <col min="980" max="980" width="17.28515625" style="11" customWidth="1"/>
    <col min="981" max="981" width="13.42578125" style="11" customWidth="1"/>
    <col min="982" max="985" width="9.42578125" style="11" customWidth="1"/>
    <col min="986" max="986" width="12.5703125" style="11" customWidth="1"/>
    <col min="987" max="987" width="12.7109375" style="11" customWidth="1"/>
    <col min="988" max="989" width="9.42578125" style="11" customWidth="1"/>
    <col min="990" max="990" width="14.28515625" style="11" customWidth="1"/>
    <col min="991" max="991" width="13.42578125" style="11" customWidth="1"/>
    <col min="992" max="994" width="9.42578125" style="11" customWidth="1"/>
    <col min="995" max="995" width="16.7109375" style="11" customWidth="1"/>
    <col min="996" max="996" width="2.42578125" style="11" customWidth="1"/>
    <col min="997" max="997" width="14.140625" style="11" bestFit="1" customWidth="1"/>
    <col min="998" max="1228" width="9.140625" style="11"/>
    <col min="1229" max="1230" width="0" style="11" hidden="1" customWidth="1"/>
    <col min="1231" max="1231" width="2.5703125" style="11" customWidth="1"/>
    <col min="1232" max="1232" width="13.5703125" style="11" customWidth="1"/>
    <col min="1233" max="1233" width="50.42578125" style="11" customWidth="1"/>
    <col min="1234" max="1235" width="0" style="11" hidden="1" customWidth="1"/>
    <col min="1236" max="1236" width="17.28515625" style="11" customWidth="1"/>
    <col min="1237" max="1237" width="13.42578125" style="11" customWidth="1"/>
    <col min="1238" max="1241" width="9.42578125" style="11" customWidth="1"/>
    <col min="1242" max="1242" width="12.5703125" style="11" customWidth="1"/>
    <col min="1243" max="1243" width="12.7109375" style="11" customWidth="1"/>
    <col min="1244" max="1245" width="9.42578125" style="11" customWidth="1"/>
    <col min="1246" max="1246" width="14.28515625" style="11" customWidth="1"/>
    <col min="1247" max="1247" width="13.42578125" style="11" customWidth="1"/>
    <col min="1248" max="1250" width="9.42578125" style="11" customWidth="1"/>
    <col min="1251" max="1251" width="16.7109375" style="11" customWidth="1"/>
    <col min="1252" max="1252" width="2.42578125" style="11" customWidth="1"/>
    <col min="1253" max="1253" width="14.140625" style="11" bestFit="1" customWidth="1"/>
    <col min="1254" max="1484" width="9.140625" style="11"/>
    <col min="1485" max="1486" width="0" style="11" hidden="1" customWidth="1"/>
    <col min="1487" max="1487" width="2.5703125" style="11" customWidth="1"/>
    <col min="1488" max="1488" width="13.5703125" style="11" customWidth="1"/>
    <col min="1489" max="1489" width="50.42578125" style="11" customWidth="1"/>
    <col min="1490" max="1491" width="0" style="11" hidden="1" customWidth="1"/>
    <col min="1492" max="1492" width="17.28515625" style="11" customWidth="1"/>
    <col min="1493" max="1493" width="13.42578125" style="11" customWidth="1"/>
    <col min="1494" max="1497" width="9.42578125" style="11" customWidth="1"/>
    <col min="1498" max="1498" width="12.5703125" style="11" customWidth="1"/>
    <col min="1499" max="1499" width="12.7109375" style="11" customWidth="1"/>
    <col min="1500" max="1501" width="9.42578125" style="11" customWidth="1"/>
    <col min="1502" max="1502" width="14.28515625" style="11" customWidth="1"/>
    <col min="1503" max="1503" width="13.42578125" style="11" customWidth="1"/>
    <col min="1504" max="1506" width="9.42578125" style="11" customWidth="1"/>
    <col min="1507" max="1507" width="16.7109375" style="11" customWidth="1"/>
    <col min="1508" max="1508" width="2.42578125" style="11" customWidth="1"/>
    <col min="1509" max="1509" width="14.140625" style="11" bestFit="1" customWidth="1"/>
    <col min="1510" max="1740" width="9.140625" style="11"/>
    <col min="1741" max="1742" width="0" style="11" hidden="1" customWidth="1"/>
    <col min="1743" max="1743" width="2.5703125" style="11" customWidth="1"/>
    <col min="1744" max="1744" width="13.5703125" style="11" customWidth="1"/>
    <col min="1745" max="1745" width="50.42578125" style="11" customWidth="1"/>
    <col min="1746" max="1747" width="0" style="11" hidden="1" customWidth="1"/>
    <col min="1748" max="1748" width="17.28515625" style="11" customWidth="1"/>
    <col min="1749" max="1749" width="13.42578125" style="11" customWidth="1"/>
    <col min="1750" max="1753" width="9.42578125" style="11" customWidth="1"/>
    <col min="1754" max="1754" width="12.5703125" style="11" customWidth="1"/>
    <col min="1755" max="1755" width="12.7109375" style="11" customWidth="1"/>
    <col min="1756" max="1757" width="9.42578125" style="11" customWidth="1"/>
    <col min="1758" max="1758" width="14.28515625" style="11" customWidth="1"/>
    <col min="1759" max="1759" width="13.42578125" style="11" customWidth="1"/>
    <col min="1760" max="1762" width="9.42578125" style="11" customWidth="1"/>
    <col min="1763" max="1763" width="16.7109375" style="11" customWidth="1"/>
    <col min="1764" max="1764" width="2.42578125" style="11" customWidth="1"/>
    <col min="1765" max="1765" width="14.140625" style="11" bestFit="1" customWidth="1"/>
    <col min="1766" max="1996" width="9.140625" style="11"/>
    <col min="1997" max="1998" width="0" style="11" hidden="1" customWidth="1"/>
    <col min="1999" max="1999" width="2.5703125" style="11" customWidth="1"/>
    <col min="2000" max="2000" width="13.5703125" style="11" customWidth="1"/>
    <col min="2001" max="2001" width="50.42578125" style="11" customWidth="1"/>
    <col min="2002" max="2003" width="0" style="11" hidden="1" customWidth="1"/>
    <col min="2004" max="2004" width="17.28515625" style="11" customWidth="1"/>
    <col min="2005" max="2005" width="13.42578125" style="11" customWidth="1"/>
    <col min="2006" max="2009" width="9.42578125" style="11" customWidth="1"/>
    <col min="2010" max="2010" width="12.5703125" style="11" customWidth="1"/>
    <col min="2011" max="2011" width="12.7109375" style="11" customWidth="1"/>
    <col min="2012" max="2013" width="9.42578125" style="11" customWidth="1"/>
    <col min="2014" max="2014" width="14.28515625" style="11" customWidth="1"/>
    <col min="2015" max="2015" width="13.42578125" style="11" customWidth="1"/>
    <col min="2016" max="2018" width="9.42578125" style="11" customWidth="1"/>
    <col min="2019" max="2019" width="16.7109375" style="11" customWidth="1"/>
    <col min="2020" max="2020" width="2.42578125" style="11" customWidth="1"/>
    <col min="2021" max="2021" width="14.140625" style="11" bestFit="1" customWidth="1"/>
    <col min="2022" max="2252" width="9.140625" style="11"/>
    <col min="2253" max="2254" width="0" style="11" hidden="1" customWidth="1"/>
    <col min="2255" max="2255" width="2.5703125" style="11" customWidth="1"/>
    <col min="2256" max="2256" width="13.5703125" style="11" customWidth="1"/>
    <col min="2257" max="2257" width="50.42578125" style="11" customWidth="1"/>
    <col min="2258" max="2259" width="0" style="11" hidden="1" customWidth="1"/>
    <col min="2260" max="2260" width="17.28515625" style="11" customWidth="1"/>
    <col min="2261" max="2261" width="13.42578125" style="11" customWidth="1"/>
    <col min="2262" max="2265" width="9.42578125" style="11" customWidth="1"/>
    <col min="2266" max="2266" width="12.5703125" style="11" customWidth="1"/>
    <col min="2267" max="2267" width="12.7109375" style="11" customWidth="1"/>
    <col min="2268" max="2269" width="9.42578125" style="11" customWidth="1"/>
    <col min="2270" max="2270" width="14.28515625" style="11" customWidth="1"/>
    <col min="2271" max="2271" width="13.42578125" style="11" customWidth="1"/>
    <col min="2272" max="2274" width="9.42578125" style="11" customWidth="1"/>
    <col min="2275" max="2275" width="16.7109375" style="11" customWidth="1"/>
    <col min="2276" max="2276" width="2.42578125" style="11" customWidth="1"/>
    <col min="2277" max="2277" width="14.140625" style="11" bestFit="1" customWidth="1"/>
    <col min="2278" max="2508" width="9.140625" style="11"/>
    <col min="2509" max="2510" width="0" style="11" hidden="1" customWidth="1"/>
    <col min="2511" max="2511" width="2.5703125" style="11" customWidth="1"/>
    <col min="2512" max="2512" width="13.5703125" style="11" customWidth="1"/>
    <col min="2513" max="2513" width="50.42578125" style="11" customWidth="1"/>
    <col min="2514" max="2515" width="0" style="11" hidden="1" customWidth="1"/>
    <col min="2516" max="2516" width="17.28515625" style="11" customWidth="1"/>
    <col min="2517" max="2517" width="13.42578125" style="11" customWidth="1"/>
    <col min="2518" max="2521" width="9.42578125" style="11" customWidth="1"/>
    <col min="2522" max="2522" width="12.5703125" style="11" customWidth="1"/>
    <col min="2523" max="2523" width="12.7109375" style="11" customWidth="1"/>
    <col min="2524" max="2525" width="9.42578125" style="11" customWidth="1"/>
    <col min="2526" max="2526" width="14.28515625" style="11" customWidth="1"/>
    <col min="2527" max="2527" width="13.42578125" style="11" customWidth="1"/>
    <col min="2528" max="2530" width="9.42578125" style="11" customWidth="1"/>
    <col min="2531" max="2531" width="16.7109375" style="11" customWidth="1"/>
    <col min="2532" max="2532" width="2.42578125" style="11" customWidth="1"/>
    <col min="2533" max="2533" width="14.140625" style="11" bestFit="1" customWidth="1"/>
    <col min="2534" max="2764" width="9.140625" style="11"/>
    <col min="2765" max="2766" width="0" style="11" hidden="1" customWidth="1"/>
    <col min="2767" max="2767" width="2.5703125" style="11" customWidth="1"/>
    <col min="2768" max="2768" width="13.5703125" style="11" customWidth="1"/>
    <col min="2769" max="2769" width="50.42578125" style="11" customWidth="1"/>
    <col min="2770" max="2771" width="0" style="11" hidden="1" customWidth="1"/>
    <col min="2772" max="2772" width="17.28515625" style="11" customWidth="1"/>
    <col min="2773" max="2773" width="13.42578125" style="11" customWidth="1"/>
    <col min="2774" max="2777" width="9.42578125" style="11" customWidth="1"/>
    <col min="2778" max="2778" width="12.5703125" style="11" customWidth="1"/>
    <col min="2779" max="2779" width="12.7109375" style="11" customWidth="1"/>
    <col min="2780" max="2781" width="9.42578125" style="11" customWidth="1"/>
    <col min="2782" max="2782" width="14.28515625" style="11" customWidth="1"/>
    <col min="2783" max="2783" width="13.42578125" style="11" customWidth="1"/>
    <col min="2784" max="2786" width="9.42578125" style="11" customWidth="1"/>
    <col min="2787" max="2787" width="16.7109375" style="11" customWidth="1"/>
    <col min="2788" max="2788" width="2.42578125" style="11" customWidth="1"/>
    <col min="2789" max="2789" width="14.140625" style="11" bestFit="1" customWidth="1"/>
    <col min="2790" max="3020" width="9.140625" style="11"/>
    <col min="3021" max="3022" width="0" style="11" hidden="1" customWidth="1"/>
    <col min="3023" max="3023" width="2.5703125" style="11" customWidth="1"/>
    <col min="3024" max="3024" width="13.5703125" style="11" customWidth="1"/>
    <col min="3025" max="3025" width="50.42578125" style="11" customWidth="1"/>
    <col min="3026" max="3027" width="0" style="11" hidden="1" customWidth="1"/>
    <col min="3028" max="3028" width="17.28515625" style="11" customWidth="1"/>
    <col min="3029" max="3029" width="13.42578125" style="11" customWidth="1"/>
    <col min="3030" max="3033" width="9.42578125" style="11" customWidth="1"/>
    <col min="3034" max="3034" width="12.5703125" style="11" customWidth="1"/>
    <col min="3035" max="3035" width="12.7109375" style="11" customWidth="1"/>
    <col min="3036" max="3037" width="9.42578125" style="11" customWidth="1"/>
    <col min="3038" max="3038" width="14.28515625" style="11" customWidth="1"/>
    <col min="3039" max="3039" width="13.42578125" style="11" customWidth="1"/>
    <col min="3040" max="3042" width="9.42578125" style="11" customWidth="1"/>
    <col min="3043" max="3043" width="16.7109375" style="11" customWidth="1"/>
    <col min="3044" max="3044" width="2.42578125" style="11" customWidth="1"/>
    <col min="3045" max="3045" width="14.140625" style="11" bestFit="1" customWidth="1"/>
    <col min="3046" max="3276" width="9.140625" style="11"/>
    <col min="3277" max="3278" width="0" style="11" hidden="1" customWidth="1"/>
    <col min="3279" max="3279" width="2.5703125" style="11" customWidth="1"/>
    <col min="3280" max="3280" width="13.5703125" style="11" customWidth="1"/>
    <col min="3281" max="3281" width="50.42578125" style="11" customWidth="1"/>
    <col min="3282" max="3283" width="0" style="11" hidden="1" customWidth="1"/>
    <col min="3284" max="3284" width="17.28515625" style="11" customWidth="1"/>
    <col min="3285" max="3285" width="13.42578125" style="11" customWidth="1"/>
    <col min="3286" max="3289" width="9.42578125" style="11" customWidth="1"/>
    <col min="3290" max="3290" width="12.5703125" style="11" customWidth="1"/>
    <col min="3291" max="3291" width="12.7109375" style="11" customWidth="1"/>
    <col min="3292" max="3293" width="9.42578125" style="11" customWidth="1"/>
    <col min="3294" max="3294" width="14.28515625" style="11" customWidth="1"/>
    <col min="3295" max="3295" width="13.42578125" style="11" customWidth="1"/>
    <col min="3296" max="3298" width="9.42578125" style="11" customWidth="1"/>
    <col min="3299" max="3299" width="16.7109375" style="11" customWidth="1"/>
    <col min="3300" max="3300" width="2.42578125" style="11" customWidth="1"/>
    <col min="3301" max="3301" width="14.140625" style="11" bestFit="1" customWidth="1"/>
    <col min="3302" max="3532" width="9.140625" style="11"/>
    <col min="3533" max="3534" width="0" style="11" hidden="1" customWidth="1"/>
    <col min="3535" max="3535" width="2.5703125" style="11" customWidth="1"/>
    <col min="3536" max="3536" width="13.5703125" style="11" customWidth="1"/>
    <col min="3537" max="3537" width="50.42578125" style="11" customWidth="1"/>
    <col min="3538" max="3539" width="0" style="11" hidden="1" customWidth="1"/>
    <col min="3540" max="3540" width="17.28515625" style="11" customWidth="1"/>
    <col min="3541" max="3541" width="13.42578125" style="11" customWidth="1"/>
    <col min="3542" max="3545" width="9.42578125" style="11" customWidth="1"/>
    <col min="3546" max="3546" width="12.5703125" style="11" customWidth="1"/>
    <col min="3547" max="3547" width="12.7109375" style="11" customWidth="1"/>
    <col min="3548" max="3549" width="9.42578125" style="11" customWidth="1"/>
    <col min="3550" max="3550" width="14.28515625" style="11" customWidth="1"/>
    <col min="3551" max="3551" width="13.42578125" style="11" customWidth="1"/>
    <col min="3552" max="3554" width="9.42578125" style="11" customWidth="1"/>
    <col min="3555" max="3555" width="16.7109375" style="11" customWidth="1"/>
    <col min="3556" max="3556" width="2.42578125" style="11" customWidth="1"/>
    <col min="3557" max="3557" width="14.140625" style="11" bestFit="1" customWidth="1"/>
    <col min="3558" max="3788" width="9.140625" style="11"/>
    <col min="3789" max="3790" width="0" style="11" hidden="1" customWidth="1"/>
    <col min="3791" max="3791" width="2.5703125" style="11" customWidth="1"/>
    <col min="3792" max="3792" width="13.5703125" style="11" customWidth="1"/>
    <col min="3793" max="3793" width="50.42578125" style="11" customWidth="1"/>
    <col min="3794" max="3795" width="0" style="11" hidden="1" customWidth="1"/>
    <col min="3796" max="3796" width="17.28515625" style="11" customWidth="1"/>
    <col min="3797" max="3797" width="13.42578125" style="11" customWidth="1"/>
    <col min="3798" max="3801" width="9.42578125" style="11" customWidth="1"/>
    <col min="3802" max="3802" width="12.5703125" style="11" customWidth="1"/>
    <col min="3803" max="3803" width="12.7109375" style="11" customWidth="1"/>
    <col min="3804" max="3805" width="9.42578125" style="11" customWidth="1"/>
    <col min="3806" max="3806" width="14.28515625" style="11" customWidth="1"/>
    <col min="3807" max="3807" width="13.42578125" style="11" customWidth="1"/>
    <col min="3808" max="3810" width="9.42578125" style="11" customWidth="1"/>
    <col min="3811" max="3811" width="16.7109375" style="11" customWidth="1"/>
    <col min="3812" max="3812" width="2.42578125" style="11" customWidth="1"/>
    <col min="3813" max="3813" width="14.140625" style="11" bestFit="1" customWidth="1"/>
    <col min="3814" max="4044" width="9.140625" style="11"/>
    <col min="4045" max="4046" width="0" style="11" hidden="1" customWidth="1"/>
    <col min="4047" max="4047" width="2.5703125" style="11" customWidth="1"/>
    <col min="4048" max="4048" width="13.5703125" style="11" customWidth="1"/>
    <col min="4049" max="4049" width="50.42578125" style="11" customWidth="1"/>
    <col min="4050" max="4051" width="0" style="11" hidden="1" customWidth="1"/>
    <col min="4052" max="4052" width="17.28515625" style="11" customWidth="1"/>
    <col min="4053" max="4053" width="13.42578125" style="11" customWidth="1"/>
    <col min="4054" max="4057" width="9.42578125" style="11" customWidth="1"/>
    <col min="4058" max="4058" width="12.5703125" style="11" customWidth="1"/>
    <col min="4059" max="4059" width="12.7109375" style="11" customWidth="1"/>
    <col min="4060" max="4061" width="9.42578125" style="11" customWidth="1"/>
    <col min="4062" max="4062" width="14.28515625" style="11" customWidth="1"/>
    <col min="4063" max="4063" width="13.42578125" style="11" customWidth="1"/>
    <col min="4064" max="4066" width="9.42578125" style="11" customWidth="1"/>
    <col min="4067" max="4067" width="16.7109375" style="11" customWidth="1"/>
    <col min="4068" max="4068" width="2.42578125" style="11" customWidth="1"/>
    <col min="4069" max="4069" width="14.140625" style="11" bestFit="1" customWidth="1"/>
    <col min="4070" max="4300" width="9.140625" style="11"/>
    <col min="4301" max="4302" width="0" style="11" hidden="1" customWidth="1"/>
    <col min="4303" max="4303" width="2.5703125" style="11" customWidth="1"/>
    <col min="4304" max="4304" width="13.5703125" style="11" customWidth="1"/>
    <col min="4305" max="4305" width="50.42578125" style="11" customWidth="1"/>
    <col min="4306" max="4307" width="0" style="11" hidden="1" customWidth="1"/>
    <col min="4308" max="4308" width="17.28515625" style="11" customWidth="1"/>
    <col min="4309" max="4309" width="13.42578125" style="11" customWidth="1"/>
    <col min="4310" max="4313" width="9.42578125" style="11" customWidth="1"/>
    <col min="4314" max="4314" width="12.5703125" style="11" customWidth="1"/>
    <col min="4315" max="4315" width="12.7109375" style="11" customWidth="1"/>
    <col min="4316" max="4317" width="9.42578125" style="11" customWidth="1"/>
    <col min="4318" max="4318" width="14.28515625" style="11" customWidth="1"/>
    <col min="4319" max="4319" width="13.42578125" style="11" customWidth="1"/>
    <col min="4320" max="4322" width="9.42578125" style="11" customWidth="1"/>
    <col min="4323" max="4323" width="16.7109375" style="11" customWidth="1"/>
    <col min="4324" max="4324" width="2.42578125" style="11" customWidth="1"/>
    <col min="4325" max="4325" width="14.140625" style="11" bestFit="1" customWidth="1"/>
    <col min="4326" max="4556" width="9.140625" style="11"/>
    <col min="4557" max="4558" width="0" style="11" hidden="1" customWidth="1"/>
    <col min="4559" max="4559" width="2.5703125" style="11" customWidth="1"/>
    <col min="4560" max="4560" width="13.5703125" style="11" customWidth="1"/>
    <col min="4561" max="4561" width="50.42578125" style="11" customWidth="1"/>
    <col min="4562" max="4563" width="0" style="11" hidden="1" customWidth="1"/>
    <col min="4564" max="4564" width="17.28515625" style="11" customWidth="1"/>
    <col min="4565" max="4565" width="13.42578125" style="11" customWidth="1"/>
    <col min="4566" max="4569" width="9.42578125" style="11" customWidth="1"/>
    <col min="4570" max="4570" width="12.5703125" style="11" customWidth="1"/>
    <col min="4571" max="4571" width="12.7109375" style="11" customWidth="1"/>
    <col min="4572" max="4573" width="9.42578125" style="11" customWidth="1"/>
    <col min="4574" max="4574" width="14.28515625" style="11" customWidth="1"/>
    <col min="4575" max="4575" width="13.42578125" style="11" customWidth="1"/>
    <col min="4576" max="4578" width="9.42578125" style="11" customWidth="1"/>
    <col min="4579" max="4579" width="16.7109375" style="11" customWidth="1"/>
    <col min="4580" max="4580" width="2.42578125" style="11" customWidth="1"/>
    <col min="4581" max="4581" width="14.140625" style="11" bestFit="1" customWidth="1"/>
    <col min="4582" max="4812" width="9.140625" style="11"/>
    <col min="4813" max="4814" width="0" style="11" hidden="1" customWidth="1"/>
    <col min="4815" max="4815" width="2.5703125" style="11" customWidth="1"/>
    <col min="4816" max="4816" width="13.5703125" style="11" customWidth="1"/>
    <col min="4817" max="4817" width="50.42578125" style="11" customWidth="1"/>
    <col min="4818" max="4819" width="0" style="11" hidden="1" customWidth="1"/>
    <col min="4820" max="4820" width="17.28515625" style="11" customWidth="1"/>
    <col min="4821" max="4821" width="13.42578125" style="11" customWidth="1"/>
    <col min="4822" max="4825" width="9.42578125" style="11" customWidth="1"/>
    <col min="4826" max="4826" width="12.5703125" style="11" customWidth="1"/>
    <col min="4827" max="4827" width="12.7109375" style="11" customWidth="1"/>
    <col min="4828" max="4829" width="9.42578125" style="11" customWidth="1"/>
    <col min="4830" max="4830" width="14.28515625" style="11" customWidth="1"/>
    <col min="4831" max="4831" width="13.42578125" style="11" customWidth="1"/>
    <col min="4832" max="4834" width="9.42578125" style="11" customWidth="1"/>
    <col min="4835" max="4835" width="16.7109375" style="11" customWidth="1"/>
    <col min="4836" max="4836" width="2.42578125" style="11" customWidth="1"/>
    <col min="4837" max="4837" width="14.140625" style="11" bestFit="1" customWidth="1"/>
    <col min="4838" max="5068" width="9.140625" style="11"/>
    <col min="5069" max="5070" width="0" style="11" hidden="1" customWidth="1"/>
    <col min="5071" max="5071" width="2.5703125" style="11" customWidth="1"/>
    <col min="5072" max="5072" width="13.5703125" style="11" customWidth="1"/>
    <col min="5073" max="5073" width="50.42578125" style="11" customWidth="1"/>
    <col min="5074" max="5075" width="0" style="11" hidden="1" customWidth="1"/>
    <col min="5076" max="5076" width="17.28515625" style="11" customWidth="1"/>
    <col min="5077" max="5077" width="13.42578125" style="11" customWidth="1"/>
    <col min="5078" max="5081" width="9.42578125" style="11" customWidth="1"/>
    <col min="5082" max="5082" width="12.5703125" style="11" customWidth="1"/>
    <col min="5083" max="5083" width="12.7109375" style="11" customWidth="1"/>
    <col min="5084" max="5085" width="9.42578125" style="11" customWidth="1"/>
    <col min="5086" max="5086" width="14.28515625" style="11" customWidth="1"/>
    <col min="5087" max="5087" width="13.42578125" style="11" customWidth="1"/>
    <col min="5088" max="5090" width="9.42578125" style="11" customWidth="1"/>
    <col min="5091" max="5091" width="16.7109375" style="11" customWidth="1"/>
    <col min="5092" max="5092" width="2.42578125" style="11" customWidth="1"/>
    <col min="5093" max="5093" width="14.140625" style="11" bestFit="1" customWidth="1"/>
    <col min="5094" max="5324" width="9.140625" style="11"/>
    <col min="5325" max="5326" width="0" style="11" hidden="1" customWidth="1"/>
    <col min="5327" max="5327" width="2.5703125" style="11" customWidth="1"/>
    <col min="5328" max="5328" width="13.5703125" style="11" customWidth="1"/>
    <col min="5329" max="5329" width="50.42578125" style="11" customWidth="1"/>
    <col min="5330" max="5331" width="0" style="11" hidden="1" customWidth="1"/>
    <col min="5332" max="5332" width="17.28515625" style="11" customWidth="1"/>
    <col min="5333" max="5333" width="13.42578125" style="11" customWidth="1"/>
    <col min="5334" max="5337" width="9.42578125" style="11" customWidth="1"/>
    <col min="5338" max="5338" width="12.5703125" style="11" customWidth="1"/>
    <col min="5339" max="5339" width="12.7109375" style="11" customWidth="1"/>
    <col min="5340" max="5341" width="9.42578125" style="11" customWidth="1"/>
    <col min="5342" max="5342" width="14.28515625" style="11" customWidth="1"/>
    <col min="5343" max="5343" width="13.42578125" style="11" customWidth="1"/>
    <col min="5344" max="5346" width="9.42578125" style="11" customWidth="1"/>
    <col min="5347" max="5347" width="16.7109375" style="11" customWidth="1"/>
    <col min="5348" max="5348" width="2.42578125" style="11" customWidth="1"/>
    <col min="5349" max="5349" width="14.140625" style="11" bestFit="1" customWidth="1"/>
    <col min="5350" max="5580" width="9.140625" style="11"/>
    <col min="5581" max="5582" width="0" style="11" hidden="1" customWidth="1"/>
    <col min="5583" max="5583" width="2.5703125" style="11" customWidth="1"/>
    <col min="5584" max="5584" width="13.5703125" style="11" customWidth="1"/>
    <col min="5585" max="5585" width="50.42578125" style="11" customWidth="1"/>
    <col min="5586" max="5587" width="0" style="11" hidden="1" customWidth="1"/>
    <col min="5588" max="5588" width="17.28515625" style="11" customWidth="1"/>
    <col min="5589" max="5589" width="13.42578125" style="11" customWidth="1"/>
    <col min="5590" max="5593" width="9.42578125" style="11" customWidth="1"/>
    <col min="5594" max="5594" width="12.5703125" style="11" customWidth="1"/>
    <col min="5595" max="5595" width="12.7109375" style="11" customWidth="1"/>
    <col min="5596" max="5597" width="9.42578125" style="11" customWidth="1"/>
    <col min="5598" max="5598" width="14.28515625" style="11" customWidth="1"/>
    <col min="5599" max="5599" width="13.42578125" style="11" customWidth="1"/>
    <col min="5600" max="5602" width="9.42578125" style="11" customWidth="1"/>
    <col min="5603" max="5603" width="16.7109375" style="11" customWidth="1"/>
    <col min="5604" max="5604" width="2.42578125" style="11" customWidth="1"/>
    <col min="5605" max="5605" width="14.140625" style="11" bestFit="1" customWidth="1"/>
    <col min="5606" max="5836" width="9.140625" style="11"/>
    <col min="5837" max="5838" width="0" style="11" hidden="1" customWidth="1"/>
    <col min="5839" max="5839" width="2.5703125" style="11" customWidth="1"/>
    <col min="5840" max="5840" width="13.5703125" style="11" customWidth="1"/>
    <col min="5841" max="5841" width="50.42578125" style="11" customWidth="1"/>
    <col min="5842" max="5843" width="0" style="11" hidden="1" customWidth="1"/>
    <col min="5844" max="5844" width="17.28515625" style="11" customWidth="1"/>
    <col min="5845" max="5845" width="13.42578125" style="11" customWidth="1"/>
    <col min="5846" max="5849" width="9.42578125" style="11" customWidth="1"/>
    <col min="5850" max="5850" width="12.5703125" style="11" customWidth="1"/>
    <col min="5851" max="5851" width="12.7109375" style="11" customWidth="1"/>
    <col min="5852" max="5853" width="9.42578125" style="11" customWidth="1"/>
    <col min="5854" max="5854" width="14.28515625" style="11" customWidth="1"/>
    <col min="5855" max="5855" width="13.42578125" style="11" customWidth="1"/>
    <col min="5856" max="5858" width="9.42578125" style="11" customWidth="1"/>
    <col min="5859" max="5859" width="16.7109375" style="11" customWidth="1"/>
    <col min="5860" max="5860" width="2.42578125" style="11" customWidth="1"/>
    <col min="5861" max="5861" width="14.140625" style="11" bestFit="1" customWidth="1"/>
    <col min="5862" max="6092" width="9.140625" style="11"/>
    <col min="6093" max="6094" width="0" style="11" hidden="1" customWidth="1"/>
    <col min="6095" max="6095" width="2.5703125" style="11" customWidth="1"/>
    <col min="6096" max="6096" width="13.5703125" style="11" customWidth="1"/>
    <col min="6097" max="6097" width="50.42578125" style="11" customWidth="1"/>
    <col min="6098" max="6099" width="0" style="11" hidden="1" customWidth="1"/>
    <col min="6100" max="6100" width="17.28515625" style="11" customWidth="1"/>
    <col min="6101" max="6101" width="13.42578125" style="11" customWidth="1"/>
    <col min="6102" max="6105" width="9.42578125" style="11" customWidth="1"/>
    <col min="6106" max="6106" width="12.5703125" style="11" customWidth="1"/>
    <col min="6107" max="6107" width="12.7109375" style="11" customWidth="1"/>
    <col min="6108" max="6109" width="9.42578125" style="11" customWidth="1"/>
    <col min="6110" max="6110" width="14.28515625" style="11" customWidth="1"/>
    <col min="6111" max="6111" width="13.42578125" style="11" customWidth="1"/>
    <col min="6112" max="6114" width="9.42578125" style="11" customWidth="1"/>
    <col min="6115" max="6115" width="16.7109375" style="11" customWidth="1"/>
    <col min="6116" max="6116" width="2.42578125" style="11" customWidth="1"/>
    <col min="6117" max="6117" width="14.140625" style="11" bestFit="1" customWidth="1"/>
    <col min="6118" max="6348" width="9.140625" style="11"/>
    <col min="6349" max="6350" width="0" style="11" hidden="1" customWidth="1"/>
    <col min="6351" max="6351" width="2.5703125" style="11" customWidth="1"/>
    <col min="6352" max="6352" width="13.5703125" style="11" customWidth="1"/>
    <col min="6353" max="6353" width="50.42578125" style="11" customWidth="1"/>
    <col min="6354" max="6355" width="0" style="11" hidden="1" customWidth="1"/>
    <col min="6356" max="6356" width="17.28515625" style="11" customWidth="1"/>
    <col min="6357" max="6357" width="13.42578125" style="11" customWidth="1"/>
    <col min="6358" max="6361" width="9.42578125" style="11" customWidth="1"/>
    <col min="6362" max="6362" width="12.5703125" style="11" customWidth="1"/>
    <col min="6363" max="6363" width="12.7109375" style="11" customWidth="1"/>
    <col min="6364" max="6365" width="9.42578125" style="11" customWidth="1"/>
    <col min="6366" max="6366" width="14.28515625" style="11" customWidth="1"/>
    <col min="6367" max="6367" width="13.42578125" style="11" customWidth="1"/>
    <col min="6368" max="6370" width="9.42578125" style="11" customWidth="1"/>
    <col min="6371" max="6371" width="16.7109375" style="11" customWidth="1"/>
    <col min="6372" max="6372" width="2.42578125" style="11" customWidth="1"/>
    <col min="6373" max="6373" width="14.140625" style="11" bestFit="1" customWidth="1"/>
    <col min="6374" max="6604" width="9.140625" style="11"/>
    <col min="6605" max="6606" width="0" style="11" hidden="1" customWidth="1"/>
    <col min="6607" max="6607" width="2.5703125" style="11" customWidth="1"/>
    <col min="6608" max="6608" width="13.5703125" style="11" customWidth="1"/>
    <col min="6609" max="6609" width="50.42578125" style="11" customWidth="1"/>
    <col min="6610" max="6611" width="0" style="11" hidden="1" customWidth="1"/>
    <col min="6612" max="6612" width="17.28515625" style="11" customWidth="1"/>
    <col min="6613" max="6613" width="13.42578125" style="11" customWidth="1"/>
    <col min="6614" max="6617" width="9.42578125" style="11" customWidth="1"/>
    <col min="6618" max="6618" width="12.5703125" style="11" customWidth="1"/>
    <col min="6619" max="6619" width="12.7109375" style="11" customWidth="1"/>
    <col min="6620" max="6621" width="9.42578125" style="11" customWidth="1"/>
    <col min="6622" max="6622" width="14.28515625" style="11" customWidth="1"/>
    <col min="6623" max="6623" width="13.42578125" style="11" customWidth="1"/>
    <col min="6624" max="6626" width="9.42578125" style="11" customWidth="1"/>
    <col min="6627" max="6627" width="16.7109375" style="11" customWidth="1"/>
    <col min="6628" max="6628" width="2.42578125" style="11" customWidth="1"/>
    <col min="6629" max="6629" width="14.140625" style="11" bestFit="1" customWidth="1"/>
    <col min="6630" max="6860" width="9.140625" style="11"/>
    <col min="6861" max="6862" width="0" style="11" hidden="1" customWidth="1"/>
    <col min="6863" max="6863" width="2.5703125" style="11" customWidth="1"/>
    <col min="6864" max="6864" width="13.5703125" style="11" customWidth="1"/>
    <col min="6865" max="6865" width="50.42578125" style="11" customWidth="1"/>
    <col min="6866" max="6867" width="0" style="11" hidden="1" customWidth="1"/>
    <col min="6868" max="6868" width="17.28515625" style="11" customWidth="1"/>
    <col min="6869" max="6869" width="13.42578125" style="11" customWidth="1"/>
    <col min="6870" max="6873" width="9.42578125" style="11" customWidth="1"/>
    <col min="6874" max="6874" width="12.5703125" style="11" customWidth="1"/>
    <col min="6875" max="6875" width="12.7109375" style="11" customWidth="1"/>
    <col min="6876" max="6877" width="9.42578125" style="11" customWidth="1"/>
    <col min="6878" max="6878" width="14.28515625" style="11" customWidth="1"/>
    <col min="6879" max="6879" width="13.42578125" style="11" customWidth="1"/>
    <col min="6880" max="6882" width="9.42578125" style="11" customWidth="1"/>
    <col min="6883" max="6883" width="16.7109375" style="11" customWidth="1"/>
    <col min="6884" max="6884" width="2.42578125" style="11" customWidth="1"/>
    <col min="6885" max="6885" width="14.140625" style="11" bestFit="1" customWidth="1"/>
    <col min="6886" max="7116" width="9.140625" style="11"/>
    <col min="7117" max="7118" width="0" style="11" hidden="1" customWidth="1"/>
    <col min="7119" max="7119" width="2.5703125" style="11" customWidth="1"/>
    <col min="7120" max="7120" width="13.5703125" style="11" customWidth="1"/>
    <col min="7121" max="7121" width="50.42578125" style="11" customWidth="1"/>
    <col min="7122" max="7123" width="0" style="11" hidden="1" customWidth="1"/>
    <col min="7124" max="7124" width="17.28515625" style="11" customWidth="1"/>
    <col min="7125" max="7125" width="13.42578125" style="11" customWidth="1"/>
    <col min="7126" max="7129" width="9.42578125" style="11" customWidth="1"/>
    <col min="7130" max="7130" width="12.5703125" style="11" customWidth="1"/>
    <col min="7131" max="7131" width="12.7109375" style="11" customWidth="1"/>
    <col min="7132" max="7133" width="9.42578125" style="11" customWidth="1"/>
    <col min="7134" max="7134" width="14.28515625" style="11" customWidth="1"/>
    <col min="7135" max="7135" width="13.42578125" style="11" customWidth="1"/>
    <col min="7136" max="7138" width="9.42578125" style="11" customWidth="1"/>
    <col min="7139" max="7139" width="16.7109375" style="11" customWidth="1"/>
    <col min="7140" max="7140" width="2.42578125" style="11" customWidth="1"/>
    <col min="7141" max="7141" width="14.140625" style="11" bestFit="1" customWidth="1"/>
    <col min="7142" max="7372" width="9.140625" style="11"/>
    <col min="7373" max="7374" width="0" style="11" hidden="1" customWidth="1"/>
    <col min="7375" max="7375" width="2.5703125" style="11" customWidth="1"/>
    <col min="7376" max="7376" width="13.5703125" style="11" customWidth="1"/>
    <col min="7377" max="7377" width="50.42578125" style="11" customWidth="1"/>
    <col min="7378" max="7379" width="0" style="11" hidden="1" customWidth="1"/>
    <col min="7380" max="7380" width="17.28515625" style="11" customWidth="1"/>
    <col min="7381" max="7381" width="13.42578125" style="11" customWidth="1"/>
    <col min="7382" max="7385" width="9.42578125" style="11" customWidth="1"/>
    <col min="7386" max="7386" width="12.5703125" style="11" customWidth="1"/>
    <col min="7387" max="7387" width="12.7109375" style="11" customWidth="1"/>
    <col min="7388" max="7389" width="9.42578125" style="11" customWidth="1"/>
    <col min="7390" max="7390" width="14.28515625" style="11" customWidth="1"/>
    <col min="7391" max="7391" width="13.42578125" style="11" customWidth="1"/>
    <col min="7392" max="7394" width="9.42578125" style="11" customWidth="1"/>
    <col min="7395" max="7395" width="16.7109375" style="11" customWidth="1"/>
    <col min="7396" max="7396" width="2.42578125" style="11" customWidth="1"/>
    <col min="7397" max="7397" width="14.140625" style="11" bestFit="1" customWidth="1"/>
    <col min="7398" max="7628" width="9.140625" style="11"/>
    <col min="7629" max="7630" width="0" style="11" hidden="1" customWidth="1"/>
    <col min="7631" max="7631" width="2.5703125" style="11" customWidth="1"/>
    <col min="7632" max="7632" width="13.5703125" style="11" customWidth="1"/>
    <col min="7633" max="7633" width="50.42578125" style="11" customWidth="1"/>
    <col min="7634" max="7635" width="0" style="11" hidden="1" customWidth="1"/>
    <col min="7636" max="7636" width="17.28515625" style="11" customWidth="1"/>
    <col min="7637" max="7637" width="13.42578125" style="11" customWidth="1"/>
    <col min="7638" max="7641" width="9.42578125" style="11" customWidth="1"/>
    <col min="7642" max="7642" width="12.5703125" style="11" customWidth="1"/>
    <col min="7643" max="7643" width="12.7109375" style="11" customWidth="1"/>
    <col min="7644" max="7645" width="9.42578125" style="11" customWidth="1"/>
    <col min="7646" max="7646" width="14.28515625" style="11" customWidth="1"/>
    <col min="7647" max="7647" width="13.42578125" style="11" customWidth="1"/>
    <col min="7648" max="7650" width="9.42578125" style="11" customWidth="1"/>
    <col min="7651" max="7651" width="16.7109375" style="11" customWidth="1"/>
    <col min="7652" max="7652" width="2.42578125" style="11" customWidth="1"/>
    <col min="7653" max="7653" width="14.140625" style="11" bestFit="1" customWidth="1"/>
    <col min="7654" max="7884" width="9.140625" style="11"/>
    <col min="7885" max="7886" width="0" style="11" hidden="1" customWidth="1"/>
    <col min="7887" max="7887" width="2.5703125" style="11" customWidth="1"/>
    <col min="7888" max="7888" width="13.5703125" style="11" customWidth="1"/>
    <col min="7889" max="7889" width="50.42578125" style="11" customWidth="1"/>
    <col min="7890" max="7891" width="0" style="11" hidden="1" customWidth="1"/>
    <col min="7892" max="7892" width="17.28515625" style="11" customWidth="1"/>
    <col min="7893" max="7893" width="13.42578125" style="11" customWidth="1"/>
    <col min="7894" max="7897" width="9.42578125" style="11" customWidth="1"/>
    <col min="7898" max="7898" width="12.5703125" style="11" customWidth="1"/>
    <col min="7899" max="7899" width="12.7109375" style="11" customWidth="1"/>
    <col min="7900" max="7901" width="9.42578125" style="11" customWidth="1"/>
    <col min="7902" max="7902" width="14.28515625" style="11" customWidth="1"/>
    <col min="7903" max="7903" width="13.42578125" style="11" customWidth="1"/>
    <col min="7904" max="7906" width="9.42578125" style="11" customWidth="1"/>
    <col min="7907" max="7907" width="16.7109375" style="11" customWidth="1"/>
    <col min="7908" max="7908" width="2.42578125" style="11" customWidth="1"/>
    <col min="7909" max="7909" width="14.140625" style="11" bestFit="1" customWidth="1"/>
    <col min="7910" max="8140" width="9.140625" style="11"/>
    <col min="8141" max="8142" width="0" style="11" hidden="1" customWidth="1"/>
    <col min="8143" max="8143" width="2.5703125" style="11" customWidth="1"/>
    <col min="8144" max="8144" width="13.5703125" style="11" customWidth="1"/>
    <col min="8145" max="8145" width="50.42578125" style="11" customWidth="1"/>
    <col min="8146" max="8147" width="0" style="11" hidden="1" customWidth="1"/>
    <col min="8148" max="8148" width="17.28515625" style="11" customWidth="1"/>
    <col min="8149" max="8149" width="13.42578125" style="11" customWidth="1"/>
    <col min="8150" max="8153" width="9.42578125" style="11" customWidth="1"/>
    <col min="8154" max="8154" width="12.5703125" style="11" customWidth="1"/>
    <col min="8155" max="8155" width="12.7109375" style="11" customWidth="1"/>
    <col min="8156" max="8157" width="9.42578125" style="11" customWidth="1"/>
    <col min="8158" max="8158" width="14.28515625" style="11" customWidth="1"/>
    <col min="8159" max="8159" width="13.42578125" style="11" customWidth="1"/>
    <col min="8160" max="8162" width="9.42578125" style="11" customWidth="1"/>
    <col min="8163" max="8163" width="16.7109375" style="11" customWidth="1"/>
    <col min="8164" max="8164" width="2.42578125" style="11" customWidth="1"/>
    <col min="8165" max="8165" width="14.140625" style="11" bestFit="1" customWidth="1"/>
    <col min="8166" max="8396" width="9.140625" style="11"/>
    <col min="8397" max="8398" width="0" style="11" hidden="1" customWidth="1"/>
    <col min="8399" max="8399" width="2.5703125" style="11" customWidth="1"/>
    <col min="8400" max="8400" width="13.5703125" style="11" customWidth="1"/>
    <col min="8401" max="8401" width="50.42578125" style="11" customWidth="1"/>
    <col min="8402" max="8403" width="0" style="11" hidden="1" customWidth="1"/>
    <col min="8404" max="8404" width="17.28515625" style="11" customWidth="1"/>
    <col min="8405" max="8405" width="13.42578125" style="11" customWidth="1"/>
    <col min="8406" max="8409" width="9.42578125" style="11" customWidth="1"/>
    <col min="8410" max="8410" width="12.5703125" style="11" customWidth="1"/>
    <col min="8411" max="8411" width="12.7109375" style="11" customWidth="1"/>
    <col min="8412" max="8413" width="9.42578125" style="11" customWidth="1"/>
    <col min="8414" max="8414" width="14.28515625" style="11" customWidth="1"/>
    <col min="8415" max="8415" width="13.42578125" style="11" customWidth="1"/>
    <col min="8416" max="8418" width="9.42578125" style="11" customWidth="1"/>
    <col min="8419" max="8419" width="16.7109375" style="11" customWidth="1"/>
    <col min="8420" max="8420" width="2.42578125" style="11" customWidth="1"/>
    <col min="8421" max="8421" width="14.140625" style="11" bestFit="1" customWidth="1"/>
    <col min="8422" max="8652" width="9.140625" style="11"/>
    <col min="8653" max="8654" width="0" style="11" hidden="1" customWidth="1"/>
    <col min="8655" max="8655" width="2.5703125" style="11" customWidth="1"/>
    <col min="8656" max="8656" width="13.5703125" style="11" customWidth="1"/>
    <col min="8657" max="8657" width="50.42578125" style="11" customWidth="1"/>
    <col min="8658" max="8659" width="0" style="11" hidden="1" customWidth="1"/>
    <col min="8660" max="8660" width="17.28515625" style="11" customWidth="1"/>
    <col min="8661" max="8661" width="13.42578125" style="11" customWidth="1"/>
    <col min="8662" max="8665" width="9.42578125" style="11" customWidth="1"/>
    <col min="8666" max="8666" width="12.5703125" style="11" customWidth="1"/>
    <col min="8667" max="8667" width="12.7109375" style="11" customWidth="1"/>
    <col min="8668" max="8669" width="9.42578125" style="11" customWidth="1"/>
    <col min="8670" max="8670" width="14.28515625" style="11" customWidth="1"/>
    <col min="8671" max="8671" width="13.42578125" style="11" customWidth="1"/>
    <col min="8672" max="8674" width="9.42578125" style="11" customWidth="1"/>
    <col min="8675" max="8675" width="16.7109375" style="11" customWidth="1"/>
    <col min="8676" max="8676" width="2.42578125" style="11" customWidth="1"/>
    <col min="8677" max="8677" width="14.140625" style="11" bestFit="1" customWidth="1"/>
    <col min="8678" max="8908" width="9.140625" style="11"/>
    <col min="8909" max="8910" width="0" style="11" hidden="1" customWidth="1"/>
    <col min="8911" max="8911" width="2.5703125" style="11" customWidth="1"/>
    <col min="8912" max="8912" width="13.5703125" style="11" customWidth="1"/>
    <col min="8913" max="8913" width="50.42578125" style="11" customWidth="1"/>
    <col min="8914" max="8915" width="0" style="11" hidden="1" customWidth="1"/>
    <col min="8916" max="8916" width="17.28515625" style="11" customWidth="1"/>
    <col min="8917" max="8917" width="13.42578125" style="11" customWidth="1"/>
    <col min="8918" max="8921" width="9.42578125" style="11" customWidth="1"/>
    <col min="8922" max="8922" width="12.5703125" style="11" customWidth="1"/>
    <col min="8923" max="8923" width="12.7109375" style="11" customWidth="1"/>
    <col min="8924" max="8925" width="9.42578125" style="11" customWidth="1"/>
    <col min="8926" max="8926" width="14.28515625" style="11" customWidth="1"/>
    <col min="8927" max="8927" width="13.42578125" style="11" customWidth="1"/>
    <col min="8928" max="8930" width="9.42578125" style="11" customWidth="1"/>
    <col min="8931" max="8931" width="16.7109375" style="11" customWidth="1"/>
    <col min="8932" max="8932" width="2.42578125" style="11" customWidth="1"/>
    <col min="8933" max="8933" width="14.140625" style="11" bestFit="1" customWidth="1"/>
    <col min="8934" max="9164" width="9.140625" style="11"/>
    <col min="9165" max="9166" width="0" style="11" hidden="1" customWidth="1"/>
    <col min="9167" max="9167" width="2.5703125" style="11" customWidth="1"/>
    <col min="9168" max="9168" width="13.5703125" style="11" customWidth="1"/>
    <col min="9169" max="9169" width="50.42578125" style="11" customWidth="1"/>
    <col min="9170" max="9171" width="0" style="11" hidden="1" customWidth="1"/>
    <col min="9172" max="9172" width="17.28515625" style="11" customWidth="1"/>
    <col min="9173" max="9173" width="13.42578125" style="11" customWidth="1"/>
    <col min="9174" max="9177" width="9.42578125" style="11" customWidth="1"/>
    <col min="9178" max="9178" width="12.5703125" style="11" customWidth="1"/>
    <col min="9179" max="9179" width="12.7109375" style="11" customWidth="1"/>
    <col min="9180" max="9181" width="9.42578125" style="11" customWidth="1"/>
    <col min="9182" max="9182" width="14.28515625" style="11" customWidth="1"/>
    <col min="9183" max="9183" width="13.42578125" style="11" customWidth="1"/>
    <col min="9184" max="9186" width="9.42578125" style="11" customWidth="1"/>
    <col min="9187" max="9187" width="16.7109375" style="11" customWidth="1"/>
    <col min="9188" max="9188" width="2.42578125" style="11" customWidth="1"/>
    <col min="9189" max="9189" width="14.140625" style="11" bestFit="1" customWidth="1"/>
    <col min="9190" max="9420" width="9.140625" style="11"/>
    <col min="9421" max="9422" width="0" style="11" hidden="1" customWidth="1"/>
    <col min="9423" max="9423" width="2.5703125" style="11" customWidth="1"/>
    <col min="9424" max="9424" width="13.5703125" style="11" customWidth="1"/>
    <col min="9425" max="9425" width="50.42578125" style="11" customWidth="1"/>
    <col min="9426" max="9427" width="0" style="11" hidden="1" customWidth="1"/>
    <col min="9428" max="9428" width="17.28515625" style="11" customWidth="1"/>
    <col min="9429" max="9429" width="13.42578125" style="11" customWidth="1"/>
    <col min="9430" max="9433" width="9.42578125" style="11" customWidth="1"/>
    <col min="9434" max="9434" width="12.5703125" style="11" customWidth="1"/>
    <col min="9435" max="9435" width="12.7109375" style="11" customWidth="1"/>
    <col min="9436" max="9437" width="9.42578125" style="11" customWidth="1"/>
    <col min="9438" max="9438" width="14.28515625" style="11" customWidth="1"/>
    <col min="9439" max="9439" width="13.42578125" style="11" customWidth="1"/>
    <col min="9440" max="9442" width="9.42578125" style="11" customWidth="1"/>
    <col min="9443" max="9443" width="16.7109375" style="11" customWidth="1"/>
    <col min="9444" max="9444" width="2.42578125" style="11" customWidth="1"/>
    <col min="9445" max="9445" width="14.140625" style="11" bestFit="1" customWidth="1"/>
    <col min="9446" max="9676" width="9.140625" style="11"/>
    <col min="9677" max="9678" width="0" style="11" hidden="1" customWidth="1"/>
    <col min="9679" max="9679" width="2.5703125" style="11" customWidth="1"/>
    <col min="9680" max="9680" width="13.5703125" style="11" customWidth="1"/>
    <col min="9681" max="9681" width="50.42578125" style="11" customWidth="1"/>
    <col min="9682" max="9683" width="0" style="11" hidden="1" customWidth="1"/>
    <col min="9684" max="9684" width="17.28515625" style="11" customWidth="1"/>
    <col min="9685" max="9685" width="13.42578125" style="11" customWidth="1"/>
    <col min="9686" max="9689" width="9.42578125" style="11" customWidth="1"/>
    <col min="9690" max="9690" width="12.5703125" style="11" customWidth="1"/>
    <col min="9691" max="9691" width="12.7109375" style="11" customWidth="1"/>
    <col min="9692" max="9693" width="9.42578125" style="11" customWidth="1"/>
    <col min="9694" max="9694" width="14.28515625" style="11" customWidth="1"/>
    <col min="9695" max="9695" width="13.42578125" style="11" customWidth="1"/>
    <col min="9696" max="9698" width="9.42578125" style="11" customWidth="1"/>
    <col min="9699" max="9699" width="16.7109375" style="11" customWidth="1"/>
    <col min="9700" max="9700" width="2.42578125" style="11" customWidth="1"/>
    <col min="9701" max="9701" width="14.140625" style="11" bestFit="1" customWidth="1"/>
    <col min="9702" max="9932" width="9.140625" style="11"/>
    <col min="9933" max="9934" width="0" style="11" hidden="1" customWidth="1"/>
    <col min="9935" max="9935" width="2.5703125" style="11" customWidth="1"/>
    <col min="9936" max="9936" width="13.5703125" style="11" customWidth="1"/>
    <col min="9937" max="9937" width="50.42578125" style="11" customWidth="1"/>
    <col min="9938" max="9939" width="0" style="11" hidden="1" customWidth="1"/>
    <col min="9940" max="9940" width="17.28515625" style="11" customWidth="1"/>
    <col min="9941" max="9941" width="13.42578125" style="11" customWidth="1"/>
    <col min="9942" max="9945" width="9.42578125" style="11" customWidth="1"/>
    <col min="9946" max="9946" width="12.5703125" style="11" customWidth="1"/>
    <col min="9947" max="9947" width="12.7109375" style="11" customWidth="1"/>
    <col min="9948" max="9949" width="9.42578125" style="11" customWidth="1"/>
    <col min="9950" max="9950" width="14.28515625" style="11" customWidth="1"/>
    <col min="9951" max="9951" width="13.42578125" style="11" customWidth="1"/>
    <col min="9952" max="9954" width="9.42578125" style="11" customWidth="1"/>
    <col min="9955" max="9955" width="16.7109375" style="11" customWidth="1"/>
    <col min="9956" max="9956" width="2.42578125" style="11" customWidth="1"/>
    <col min="9957" max="9957" width="14.140625" style="11" bestFit="1" customWidth="1"/>
    <col min="9958" max="10188" width="9.140625" style="11"/>
    <col min="10189" max="10190" width="0" style="11" hidden="1" customWidth="1"/>
    <col min="10191" max="10191" width="2.5703125" style="11" customWidth="1"/>
    <col min="10192" max="10192" width="13.5703125" style="11" customWidth="1"/>
    <col min="10193" max="10193" width="50.42578125" style="11" customWidth="1"/>
    <col min="10194" max="10195" width="0" style="11" hidden="1" customWidth="1"/>
    <col min="10196" max="10196" width="17.28515625" style="11" customWidth="1"/>
    <col min="10197" max="10197" width="13.42578125" style="11" customWidth="1"/>
    <col min="10198" max="10201" width="9.42578125" style="11" customWidth="1"/>
    <col min="10202" max="10202" width="12.5703125" style="11" customWidth="1"/>
    <col min="10203" max="10203" width="12.7109375" style="11" customWidth="1"/>
    <col min="10204" max="10205" width="9.42578125" style="11" customWidth="1"/>
    <col min="10206" max="10206" width="14.28515625" style="11" customWidth="1"/>
    <col min="10207" max="10207" width="13.42578125" style="11" customWidth="1"/>
    <col min="10208" max="10210" width="9.42578125" style="11" customWidth="1"/>
    <col min="10211" max="10211" width="16.7109375" style="11" customWidth="1"/>
    <col min="10212" max="10212" width="2.42578125" style="11" customWidth="1"/>
    <col min="10213" max="10213" width="14.140625" style="11" bestFit="1" customWidth="1"/>
    <col min="10214" max="10444" width="9.140625" style="11"/>
    <col min="10445" max="10446" width="0" style="11" hidden="1" customWidth="1"/>
    <col min="10447" max="10447" width="2.5703125" style="11" customWidth="1"/>
    <col min="10448" max="10448" width="13.5703125" style="11" customWidth="1"/>
    <col min="10449" max="10449" width="50.42578125" style="11" customWidth="1"/>
    <col min="10450" max="10451" width="0" style="11" hidden="1" customWidth="1"/>
    <col min="10452" max="10452" width="17.28515625" style="11" customWidth="1"/>
    <col min="10453" max="10453" width="13.42578125" style="11" customWidth="1"/>
    <col min="10454" max="10457" width="9.42578125" style="11" customWidth="1"/>
    <col min="10458" max="10458" width="12.5703125" style="11" customWidth="1"/>
    <col min="10459" max="10459" width="12.7109375" style="11" customWidth="1"/>
    <col min="10460" max="10461" width="9.42578125" style="11" customWidth="1"/>
    <col min="10462" max="10462" width="14.28515625" style="11" customWidth="1"/>
    <col min="10463" max="10463" width="13.42578125" style="11" customWidth="1"/>
    <col min="10464" max="10466" width="9.42578125" style="11" customWidth="1"/>
    <col min="10467" max="10467" width="16.7109375" style="11" customWidth="1"/>
    <col min="10468" max="10468" width="2.42578125" style="11" customWidth="1"/>
    <col min="10469" max="10469" width="14.140625" style="11" bestFit="1" customWidth="1"/>
    <col min="10470" max="10700" width="9.140625" style="11"/>
    <col min="10701" max="10702" width="0" style="11" hidden="1" customWidth="1"/>
    <col min="10703" max="10703" width="2.5703125" style="11" customWidth="1"/>
    <col min="10704" max="10704" width="13.5703125" style="11" customWidth="1"/>
    <col min="10705" max="10705" width="50.42578125" style="11" customWidth="1"/>
    <col min="10706" max="10707" width="0" style="11" hidden="1" customWidth="1"/>
    <col min="10708" max="10708" width="17.28515625" style="11" customWidth="1"/>
    <col min="10709" max="10709" width="13.42578125" style="11" customWidth="1"/>
    <col min="10710" max="10713" width="9.42578125" style="11" customWidth="1"/>
    <col min="10714" max="10714" width="12.5703125" style="11" customWidth="1"/>
    <col min="10715" max="10715" width="12.7109375" style="11" customWidth="1"/>
    <col min="10716" max="10717" width="9.42578125" style="11" customWidth="1"/>
    <col min="10718" max="10718" width="14.28515625" style="11" customWidth="1"/>
    <col min="10719" max="10719" width="13.42578125" style="11" customWidth="1"/>
    <col min="10720" max="10722" width="9.42578125" style="11" customWidth="1"/>
    <col min="10723" max="10723" width="16.7109375" style="11" customWidth="1"/>
    <col min="10724" max="10724" width="2.42578125" style="11" customWidth="1"/>
    <col min="10725" max="10725" width="14.140625" style="11" bestFit="1" customWidth="1"/>
    <col min="10726" max="10956" width="9.140625" style="11"/>
    <col min="10957" max="10958" width="0" style="11" hidden="1" customWidth="1"/>
    <col min="10959" max="10959" width="2.5703125" style="11" customWidth="1"/>
    <col min="10960" max="10960" width="13.5703125" style="11" customWidth="1"/>
    <col min="10961" max="10961" width="50.42578125" style="11" customWidth="1"/>
    <col min="10962" max="10963" width="0" style="11" hidden="1" customWidth="1"/>
    <col min="10964" max="10964" width="17.28515625" style="11" customWidth="1"/>
    <col min="10965" max="10965" width="13.42578125" style="11" customWidth="1"/>
    <col min="10966" max="10969" width="9.42578125" style="11" customWidth="1"/>
    <col min="10970" max="10970" width="12.5703125" style="11" customWidth="1"/>
    <col min="10971" max="10971" width="12.7109375" style="11" customWidth="1"/>
    <col min="10972" max="10973" width="9.42578125" style="11" customWidth="1"/>
    <col min="10974" max="10974" width="14.28515625" style="11" customWidth="1"/>
    <col min="10975" max="10975" width="13.42578125" style="11" customWidth="1"/>
    <col min="10976" max="10978" width="9.42578125" style="11" customWidth="1"/>
    <col min="10979" max="10979" width="16.7109375" style="11" customWidth="1"/>
    <col min="10980" max="10980" width="2.42578125" style="11" customWidth="1"/>
    <col min="10981" max="10981" width="14.140625" style="11" bestFit="1" customWidth="1"/>
    <col min="10982" max="11212" width="9.140625" style="11"/>
    <col min="11213" max="11214" width="0" style="11" hidden="1" customWidth="1"/>
    <col min="11215" max="11215" width="2.5703125" style="11" customWidth="1"/>
    <col min="11216" max="11216" width="13.5703125" style="11" customWidth="1"/>
    <col min="11217" max="11217" width="50.42578125" style="11" customWidth="1"/>
    <col min="11218" max="11219" width="0" style="11" hidden="1" customWidth="1"/>
    <col min="11220" max="11220" width="17.28515625" style="11" customWidth="1"/>
    <col min="11221" max="11221" width="13.42578125" style="11" customWidth="1"/>
    <col min="11222" max="11225" width="9.42578125" style="11" customWidth="1"/>
    <col min="11226" max="11226" width="12.5703125" style="11" customWidth="1"/>
    <col min="11227" max="11227" width="12.7109375" style="11" customWidth="1"/>
    <col min="11228" max="11229" width="9.42578125" style="11" customWidth="1"/>
    <col min="11230" max="11230" width="14.28515625" style="11" customWidth="1"/>
    <col min="11231" max="11231" width="13.42578125" style="11" customWidth="1"/>
    <col min="11232" max="11234" width="9.42578125" style="11" customWidth="1"/>
    <col min="11235" max="11235" width="16.7109375" style="11" customWidth="1"/>
    <col min="11236" max="11236" width="2.42578125" style="11" customWidth="1"/>
    <col min="11237" max="11237" width="14.140625" style="11" bestFit="1" customWidth="1"/>
    <col min="11238" max="11468" width="9.140625" style="11"/>
    <col min="11469" max="11470" width="0" style="11" hidden="1" customWidth="1"/>
    <col min="11471" max="11471" width="2.5703125" style="11" customWidth="1"/>
    <col min="11472" max="11472" width="13.5703125" style="11" customWidth="1"/>
    <col min="11473" max="11473" width="50.42578125" style="11" customWidth="1"/>
    <col min="11474" max="11475" width="0" style="11" hidden="1" customWidth="1"/>
    <col min="11476" max="11476" width="17.28515625" style="11" customWidth="1"/>
    <col min="11477" max="11477" width="13.42578125" style="11" customWidth="1"/>
    <col min="11478" max="11481" width="9.42578125" style="11" customWidth="1"/>
    <col min="11482" max="11482" width="12.5703125" style="11" customWidth="1"/>
    <col min="11483" max="11483" width="12.7109375" style="11" customWidth="1"/>
    <col min="11484" max="11485" width="9.42578125" style="11" customWidth="1"/>
    <col min="11486" max="11486" width="14.28515625" style="11" customWidth="1"/>
    <col min="11487" max="11487" width="13.42578125" style="11" customWidth="1"/>
    <col min="11488" max="11490" width="9.42578125" style="11" customWidth="1"/>
    <col min="11491" max="11491" width="16.7109375" style="11" customWidth="1"/>
    <col min="11492" max="11492" width="2.42578125" style="11" customWidth="1"/>
    <col min="11493" max="11493" width="14.140625" style="11" bestFit="1" customWidth="1"/>
    <col min="11494" max="11724" width="9.140625" style="11"/>
    <col min="11725" max="11726" width="0" style="11" hidden="1" customWidth="1"/>
    <col min="11727" max="11727" width="2.5703125" style="11" customWidth="1"/>
    <col min="11728" max="11728" width="13.5703125" style="11" customWidth="1"/>
    <col min="11729" max="11729" width="50.42578125" style="11" customWidth="1"/>
    <col min="11730" max="11731" width="0" style="11" hidden="1" customWidth="1"/>
    <col min="11732" max="11732" width="17.28515625" style="11" customWidth="1"/>
    <col min="11733" max="11733" width="13.42578125" style="11" customWidth="1"/>
    <col min="11734" max="11737" width="9.42578125" style="11" customWidth="1"/>
    <col min="11738" max="11738" width="12.5703125" style="11" customWidth="1"/>
    <col min="11739" max="11739" width="12.7109375" style="11" customWidth="1"/>
    <col min="11740" max="11741" width="9.42578125" style="11" customWidth="1"/>
    <col min="11742" max="11742" width="14.28515625" style="11" customWidth="1"/>
    <col min="11743" max="11743" width="13.42578125" style="11" customWidth="1"/>
    <col min="11744" max="11746" width="9.42578125" style="11" customWidth="1"/>
    <col min="11747" max="11747" width="16.7109375" style="11" customWidth="1"/>
    <col min="11748" max="11748" width="2.42578125" style="11" customWidth="1"/>
    <col min="11749" max="11749" width="14.140625" style="11" bestFit="1" customWidth="1"/>
    <col min="11750" max="11980" width="9.140625" style="11"/>
    <col min="11981" max="11982" width="0" style="11" hidden="1" customWidth="1"/>
    <col min="11983" max="11983" width="2.5703125" style="11" customWidth="1"/>
    <col min="11984" max="11984" width="13.5703125" style="11" customWidth="1"/>
    <col min="11985" max="11985" width="50.42578125" style="11" customWidth="1"/>
    <col min="11986" max="11987" width="0" style="11" hidden="1" customWidth="1"/>
    <col min="11988" max="11988" width="17.28515625" style="11" customWidth="1"/>
    <col min="11989" max="11989" width="13.42578125" style="11" customWidth="1"/>
    <col min="11990" max="11993" width="9.42578125" style="11" customWidth="1"/>
    <col min="11994" max="11994" width="12.5703125" style="11" customWidth="1"/>
    <col min="11995" max="11995" width="12.7109375" style="11" customWidth="1"/>
    <col min="11996" max="11997" width="9.42578125" style="11" customWidth="1"/>
    <col min="11998" max="11998" width="14.28515625" style="11" customWidth="1"/>
    <col min="11999" max="11999" width="13.42578125" style="11" customWidth="1"/>
    <col min="12000" max="12002" width="9.42578125" style="11" customWidth="1"/>
    <col min="12003" max="12003" width="16.7109375" style="11" customWidth="1"/>
    <col min="12004" max="12004" width="2.42578125" style="11" customWidth="1"/>
    <col min="12005" max="12005" width="14.140625" style="11" bestFit="1" customWidth="1"/>
    <col min="12006" max="12236" width="9.140625" style="11"/>
    <col min="12237" max="12238" width="0" style="11" hidden="1" customWidth="1"/>
    <col min="12239" max="12239" width="2.5703125" style="11" customWidth="1"/>
    <col min="12240" max="12240" width="13.5703125" style="11" customWidth="1"/>
    <col min="12241" max="12241" width="50.42578125" style="11" customWidth="1"/>
    <col min="12242" max="12243" width="0" style="11" hidden="1" customWidth="1"/>
    <col min="12244" max="12244" width="17.28515625" style="11" customWidth="1"/>
    <col min="12245" max="12245" width="13.42578125" style="11" customWidth="1"/>
    <col min="12246" max="12249" width="9.42578125" style="11" customWidth="1"/>
    <col min="12250" max="12250" width="12.5703125" style="11" customWidth="1"/>
    <col min="12251" max="12251" width="12.7109375" style="11" customWidth="1"/>
    <col min="12252" max="12253" width="9.42578125" style="11" customWidth="1"/>
    <col min="12254" max="12254" width="14.28515625" style="11" customWidth="1"/>
    <col min="12255" max="12255" width="13.42578125" style="11" customWidth="1"/>
    <col min="12256" max="12258" width="9.42578125" style="11" customWidth="1"/>
    <col min="12259" max="12259" width="16.7109375" style="11" customWidth="1"/>
    <col min="12260" max="12260" width="2.42578125" style="11" customWidth="1"/>
    <col min="12261" max="12261" width="14.140625" style="11" bestFit="1" customWidth="1"/>
    <col min="12262" max="12492" width="9.140625" style="11"/>
    <col min="12493" max="12494" width="0" style="11" hidden="1" customWidth="1"/>
    <col min="12495" max="12495" width="2.5703125" style="11" customWidth="1"/>
    <col min="12496" max="12496" width="13.5703125" style="11" customWidth="1"/>
    <col min="12497" max="12497" width="50.42578125" style="11" customWidth="1"/>
    <col min="12498" max="12499" width="0" style="11" hidden="1" customWidth="1"/>
    <col min="12500" max="12500" width="17.28515625" style="11" customWidth="1"/>
    <col min="12501" max="12501" width="13.42578125" style="11" customWidth="1"/>
    <col min="12502" max="12505" width="9.42578125" style="11" customWidth="1"/>
    <col min="12506" max="12506" width="12.5703125" style="11" customWidth="1"/>
    <col min="12507" max="12507" width="12.7109375" style="11" customWidth="1"/>
    <col min="12508" max="12509" width="9.42578125" style="11" customWidth="1"/>
    <col min="12510" max="12510" width="14.28515625" style="11" customWidth="1"/>
    <col min="12511" max="12511" width="13.42578125" style="11" customWidth="1"/>
    <col min="12512" max="12514" width="9.42578125" style="11" customWidth="1"/>
    <col min="12515" max="12515" width="16.7109375" style="11" customWidth="1"/>
    <col min="12516" max="12516" width="2.42578125" style="11" customWidth="1"/>
    <col min="12517" max="12517" width="14.140625" style="11" bestFit="1" customWidth="1"/>
    <col min="12518" max="12748" width="9.140625" style="11"/>
    <col min="12749" max="12750" width="0" style="11" hidden="1" customWidth="1"/>
    <col min="12751" max="12751" width="2.5703125" style="11" customWidth="1"/>
    <col min="12752" max="12752" width="13.5703125" style="11" customWidth="1"/>
    <col min="12753" max="12753" width="50.42578125" style="11" customWidth="1"/>
    <col min="12754" max="12755" width="0" style="11" hidden="1" customWidth="1"/>
    <col min="12756" max="12756" width="17.28515625" style="11" customWidth="1"/>
    <col min="12757" max="12757" width="13.42578125" style="11" customWidth="1"/>
    <col min="12758" max="12761" width="9.42578125" style="11" customWidth="1"/>
    <col min="12762" max="12762" width="12.5703125" style="11" customWidth="1"/>
    <col min="12763" max="12763" width="12.7109375" style="11" customWidth="1"/>
    <col min="12764" max="12765" width="9.42578125" style="11" customWidth="1"/>
    <col min="12766" max="12766" width="14.28515625" style="11" customWidth="1"/>
    <col min="12767" max="12767" width="13.42578125" style="11" customWidth="1"/>
    <col min="12768" max="12770" width="9.42578125" style="11" customWidth="1"/>
    <col min="12771" max="12771" width="16.7109375" style="11" customWidth="1"/>
    <col min="12772" max="12772" width="2.42578125" style="11" customWidth="1"/>
    <col min="12773" max="12773" width="14.140625" style="11" bestFit="1" customWidth="1"/>
    <col min="12774" max="13004" width="9.140625" style="11"/>
    <col min="13005" max="13006" width="0" style="11" hidden="1" customWidth="1"/>
    <col min="13007" max="13007" width="2.5703125" style="11" customWidth="1"/>
    <col min="13008" max="13008" width="13.5703125" style="11" customWidth="1"/>
    <col min="13009" max="13009" width="50.42578125" style="11" customWidth="1"/>
    <col min="13010" max="13011" width="0" style="11" hidden="1" customWidth="1"/>
    <col min="13012" max="13012" width="17.28515625" style="11" customWidth="1"/>
    <col min="13013" max="13013" width="13.42578125" style="11" customWidth="1"/>
    <col min="13014" max="13017" width="9.42578125" style="11" customWidth="1"/>
    <col min="13018" max="13018" width="12.5703125" style="11" customWidth="1"/>
    <col min="13019" max="13019" width="12.7109375" style="11" customWidth="1"/>
    <col min="13020" max="13021" width="9.42578125" style="11" customWidth="1"/>
    <col min="13022" max="13022" width="14.28515625" style="11" customWidth="1"/>
    <col min="13023" max="13023" width="13.42578125" style="11" customWidth="1"/>
    <col min="13024" max="13026" width="9.42578125" style="11" customWidth="1"/>
    <col min="13027" max="13027" width="16.7109375" style="11" customWidth="1"/>
    <col min="13028" max="13028" width="2.42578125" style="11" customWidth="1"/>
    <col min="13029" max="13029" width="14.140625" style="11" bestFit="1" customWidth="1"/>
    <col min="13030" max="13260" width="9.140625" style="11"/>
    <col min="13261" max="13262" width="0" style="11" hidden="1" customWidth="1"/>
    <col min="13263" max="13263" width="2.5703125" style="11" customWidth="1"/>
    <col min="13264" max="13264" width="13.5703125" style="11" customWidth="1"/>
    <col min="13265" max="13265" width="50.42578125" style="11" customWidth="1"/>
    <col min="13266" max="13267" width="0" style="11" hidden="1" customWidth="1"/>
    <col min="13268" max="13268" width="17.28515625" style="11" customWidth="1"/>
    <col min="13269" max="13269" width="13.42578125" style="11" customWidth="1"/>
    <col min="13270" max="13273" width="9.42578125" style="11" customWidth="1"/>
    <col min="13274" max="13274" width="12.5703125" style="11" customWidth="1"/>
    <col min="13275" max="13275" width="12.7109375" style="11" customWidth="1"/>
    <col min="13276" max="13277" width="9.42578125" style="11" customWidth="1"/>
    <col min="13278" max="13278" width="14.28515625" style="11" customWidth="1"/>
    <col min="13279" max="13279" width="13.42578125" style="11" customWidth="1"/>
    <col min="13280" max="13282" width="9.42578125" style="11" customWidth="1"/>
    <col min="13283" max="13283" width="16.7109375" style="11" customWidth="1"/>
    <col min="13284" max="13284" width="2.42578125" style="11" customWidth="1"/>
    <col min="13285" max="13285" width="14.140625" style="11" bestFit="1" customWidth="1"/>
    <col min="13286" max="13516" width="9.140625" style="11"/>
    <col min="13517" max="13518" width="0" style="11" hidden="1" customWidth="1"/>
    <col min="13519" max="13519" width="2.5703125" style="11" customWidth="1"/>
    <col min="13520" max="13520" width="13.5703125" style="11" customWidth="1"/>
    <col min="13521" max="13521" width="50.42578125" style="11" customWidth="1"/>
    <col min="13522" max="13523" width="0" style="11" hidden="1" customWidth="1"/>
    <col min="13524" max="13524" width="17.28515625" style="11" customWidth="1"/>
    <col min="13525" max="13525" width="13.42578125" style="11" customWidth="1"/>
    <col min="13526" max="13529" width="9.42578125" style="11" customWidth="1"/>
    <col min="13530" max="13530" width="12.5703125" style="11" customWidth="1"/>
    <col min="13531" max="13531" width="12.7109375" style="11" customWidth="1"/>
    <col min="13532" max="13533" width="9.42578125" style="11" customWidth="1"/>
    <col min="13534" max="13534" width="14.28515625" style="11" customWidth="1"/>
    <col min="13535" max="13535" width="13.42578125" style="11" customWidth="1"/>
    <col min="13536" max="13538" width="9.42578125" style="11" customWidth="1"/>
    <col min="13539" max="13539" width="16.7109375" style="11" customWidth="1"/>
    <col min="13540" max="13540" width="2.42578125" style="11" customWidth="1"/>
    <col min="13541" max="13541" width="14.140625" style="11" bestFit="1" customWidth="1"/>
    <col min="13542" max="13772" width="9.140625" style="11"/>
    <col min="13773" max="13774" width="0" style="11" hidden="1" customWidth="1"/>
    <col min="13775" max="13775" width="2.5703125" style="11" customWidth="1"/>
    <col min="13776" max="13776" width="13.5703125" style="11" customWidth="1"/>
    <col min="13777" max="13777" width="50.42578125" style="11" customWidth="1"/>
    <col min="13778" max="13779" width="0" style="11" hidden="1" customWidth="1"/>
    <col min="13780" max="13780" width="17.28515625" style="11" customWidth="1"/>
    <col min="13781" max="13781" width="13.42578125" style="11" customWidth="1"/>
    <col min="13782" max="13785" width="9.42578125" style="11" customWidth="1"/>
    <col min="13786" max="13786" width="12.5703125" style="11" customWidth="1"/>
    <col min="13787" max="13787" width="12.7109375" style="11" customWidth="1"/>
    <col min="13788" max="13789" width="9.42578125" style="11" customWidth="1"/>
    <col min="13790" max="13790" width="14.28515625" style="11" customWidth="1"/>
    <col min="13791" max="13791" width="13.42578125" style="11" customWidth="1"/>
    <col min="13792" max="13794" width="9.42578125" style="11" customWidth="1"/>
    <col min="13795" max="13795" width="16.7109375" style="11" customWidth="1"/>
    <col min="13796" max="13796" width="2.42578125" style="11" customWidth="1"/>
    <col min="13797" max="13797" width="14.140625" style="11" bestFit="1" customWidth="1"/>
    <col min="13798" max="14028" width="9.140625" style="11"/>
    <col min="14029" max="14030" width="0" style="11" hidden="1" customWidth="1"/>
    <col min="14031" max="14031" width="2.5703125" style="11" customWidth="1"/>
    <col min="14032" max="14032" width="13.5703125" style="11" customWidth="1"/>
    <col min="14033" max="14033" width="50.42578125" style="11" customWidth="1"/>
    <col min="14034" max="14035" width="0" style="11" hidden="1" customWidth="1"/>
    <col min="14036" max="14036" width="17.28515625" style="11" customWidth="1"/>
    <col min="14037" max="14037" width="13.42578125" style="11" customWidth="1"/>
    <col min="14038" max="14041" width="9.42578125" style="11" customWidth="1"/>
    <col min="14042" max="14042" width="12.5703125" style="11" customWidth="1"/>
    <col min="14043" max="14043" width="12.7109375" style="11" customWidth="1"/>
    <col min="14044" max="14045" width="9.42578125" style="11" customWidth="1"/>
    <col min="14046" max="14046" width="14.28515625" style="11" customWidth="1"/>
    <col min="14047" max="14047" width="13.42578125" style="11" customWidth="1"/>
    <col min="14048" max="14050" width="9.42578125" style="11" customWidth="1"/>
    <col min="14051" max="14051" width="16.7109375" style="11" customWidth="1"/>
    <col min="14052" max="14052" width="2.42578125" style="11" customWidth="1"/>
    <col min="14053" max="14053" width="14.140625" style="11" bestFit="1" customWidth="1"/>
    <col min="14054" max="14284" width="9.140625" style="11"/>
    <col min="14285" max="14286" width="0" style="11" hidden="1" customWidth="1"/>
    <col min="14287" max="14287" width="2.5703125" style="11" customWidth="1"/>
    <col min="14288" max="14288" width="13.5703125" style="11" customWidth="1"/>
    <col min="14289" max="14289" width="50.42578125" style="11" customWidth="1"/>
    <col min="14290" max="14291" width="0" style="11" hidden="1" customWidth="1"/>
    <col min="14292" max="14292" width="17.28515625" style="11" customWidth="1"/>
    <col min="14293" max="14293" width="13.42578125" style="11" customWidth="1"/>
    <col min="14294" max="14297" width="9.42578125" style="11" customWidth="1"/>
    <col min="14298" max="14298" width="12.5703125" style="11" customWidth="1"/>
    <col min="14299" max="14299" width="12.7109375" style="11" customWidth="1"/>
    <col min="14300" max="14301" width="9.42578125" style="11" customWidth="1"/>
    <col min="14302" max="14302" width="14.28515625" style="11" customWidth="1"/>
    <col min="14303" max="14303" width="13.42578125" style="11" customWidth="1"/>
    <col min="14304" max="14306" width="9.42578125" style="11" customWidth="1"/>
    <col min="14307" max="14307" width="16.7109375" style="11" customWidth="1"/>
    <col min="14308" max="14308" width="2.42578125" style="11" customWidth="1"/>
    <col min="14309" max="14309" width="14.140625" style="11" bestFit="1" customWidth="1"/>
    <col min="14310" max="14540" width="9.140625" style="11"/>
    <col min="14541" max="14542" width="0" style="11" hidden="1" customWidth="1"/>
    <col min="14543" max="14543" width="2.5703125" style="11" customWidth="1"/>
    <col min="14544" max="14544" width="13.5703125" style="11" customWidth="1"/>
    <col min="14545" max="14545" width="50.42578125" style="11" customWidth="1"/>
    <col min="14546" max="14547" width="0" style="11" hidden="1" customWidth="1"/>
    <col min="14548" max="14548" width="17.28515625" style="11" customWidth="1"/>
    <col min="14549" max="14549" width="13.42578125" style="11" customWidth="1"/>
    <col min="14550" max="14553" width="9.42578125" style="11" customWidth="1"/>
    <col min="14554" max="14554" width="12.5703125" style="11" customWidth="1"/>
    <col min="14555" max="14555" width="12.7109375" style="11" customWidth="1"/>
    <col min="14556" max="14557" width="9.42578125" style="11" customWidth="1"/>
    <col min="14558" max="14558" width="14.28515625" style="11" customWidth="1"/>
    <col min="14559" max="14559" width="13.42578125" style="11" customWidth="1"/>
    <col min="14560" max="14562" width="9.42578125" style="11" customWidth="1"/>
    <col min="14563" max="14563" width="16.7109375" style="11" customWidth="1"/>
    <col min="14564" max="14564" width="2.42578125" style="11" customWidth="1"/>
    <col min="14565" max="14565" width="14.140625" style="11" bestFit="1" customWidth="1"/>
    <col min="14566" max="14796" width="9.140625" style="11"/>
    <col min="14797" max="14798" width="0" style="11" hidden="1" customWidth="1"/>
    <col min="14799" max="14799" width="2.5703125" style="11" customWidth="1"/>
    <col min="14800" max="14800" width="13.5703125" style="11" customWidth="1"/>
    <col min="14801" max="14801" width="50.42578125" style="11" customWidth="1"/>
    <col min="14802" max="14803" width="0" style="11" hidden="1" customWidth="1"/>
    <col min="14804" max="14804" width="17.28515625" style="11" customWidth="1"/>
    <col min="14805" max="14805" width="13.42578125" style="11" customWidth="1"/>
    <col min="14806" max="14809" width="9.42578125" style="11" customWidth="1"/>
    <col min="14810" max="14810" width="12.5703125" style="11" customWidth="1"/>
    <col min="14811" max="14811" width="12.7109375" style="11" customWidth="1"/>
    <col min="14812" max="14813" width="9.42578125" style="11" customWidth="1"/>
    <col min="14814" max="14814" width="14.28515625" style="11" customWidth="1"/>
    <col min="14815" max="14815" width="13.42578125" style="11" customWidth="1"/>
    <col min="14816" max="14818" width="9.42578125" style="11" customWidth="1"/>
    <col min="14819" max="14819" width="16.7109375" style="11" customWidth="1"/>
    <col min="14820" max="14820" width="2.42578125" style="11" customWidth="1"/>
    <col min="14821" max="14821" width="14.140625" style="11" bestFit="1" customWidth="1"/>
    <col min="14822" max="15052" width="9.140625" style="11"/>
    <col min="15053" max="15054" width="0" style="11" hidden="1" customWidth="1"/>
    <col min="15055" max="15055" width="2.5703125" style="11" customWidth="1"/>
    <col min="15056" max="15056" width="13.5703125" style="11" customWidth="1"/>
    <col min="15057" max="15057" width="50.42578125" style="11" customWidth="1"/>
    <col min="15058" max="15059" width="0" style="11" hidden="1" customWidth="1"/>
    <col min="15060" max="15060" width="17.28515625" style="11" customWidth="1"/>
    <col min="15061" max="15061" width="13.42578125" style="11" customWidth="1"/>
    <col min="15062" max="15065" width="9.42578125" style="11" customWidth="1"/>
    <col min="15066" max="15066" width="12.5703125" style="11" customWidth="1"/>
    <col min="15067" max="15067" width="12.7109375" style="11" customWidth="1"/>
    <col min="15068" max="15069" width="9.42578125" style="11" customWidth="1"/>
    <col min="15070" max="15070" width="14.28515625" style="11" customWidth="1"/>
    <col min="15071" max="15071" width="13.42578125" style="11" customWidth="1"/>
    <col min="15072" max="15074" width="9.42578125" style="11" customWidth="1"/>
    <col min="15075" max="15075" width="16.7109375" style="11" customWidth="1"/>
    <col min="15076" max="15076" width="2.42578125" style="11" customWidth="1"/>
    <col min="15077" max="15077" width="14.140625" style="11" bestFit="1" customWidth="1"/>
    <col min="15078" max="15308" width="9.140625" style="11"/>
    <col min="15309" max="15310" width="0" style="11" hidden="1" customWidth="1"/>
    <col min="15311" max="15311" width="2.5703125" style="11" customWidth="1"/>
    <col min="15312" max="15312" width="13.5703125" style="11" customWidth="1"/>
    <col min="15313" max="15313" width="50.42578125" style="11" customWidth="1"/>
    <col min="15314" max="15315" width="0" style="11" hidden="1" customWidth="1"/>
    <col min="15316" max="15316" width="17.28515625" style="11" customWidth="1"/>
    <col min="15317" max="15317" width="13.42578125" style="11" customWidth="1"/>
    <col min="15318" max="15321" width="9.42578125" style="11" customWidth="1"/>
    <col min="15322" max="15322" width="12.5703125" style="11" customWidth="1"/>
    <col min="15323" max="15323" width="12.7109375" style="11" customWidth="1"/>
    <col min="15324" max="15325" width="9.42578125" style="11" customWidth="1"/>
    <col min="15326" max="15326" width="14.28515625" style="11" customWidth="1"/>
    <col min="15327" max="15327" width="13.42578125" style="11" customWidth="1"/>
    <col min="15328" max="15330" width="9.42578125" style="11" customWidth="1"/>
    <col min="15331" max="15331" width="16.7109375" style="11" customWidth="1"/>
    <col min="15332" max="15332" width="2.42578125" style="11" customWidth="1"/>
    <col min="15333" max="15333" width="14.140625" style="11" bestFit="1" customWidth="1"/>
    <col min="15334" max="15564" width="9.140625" style="11"/>
    <col min="15565" max="15566" width="0" style="11" hidden="1" customWidth="1"/>
    <col min="15567" max="15567" width="2.5703125" style="11" customWidth="1"/>
    <col min="15568" max="15568" width="13.5703125" style="11" customWidth="1"/>
    <col min="15569" max="15569" width="50.42578125" style="11" customWidth="1"/>
    <col min="15570" max="15571" width="0" style="11" hidden="1" customWidth="1"/>
    <col min="15572" max="15572" width="17.28515625" style="11" customWidth="1"/>
    <col min="15573" max="15573" width="13.42578125" style="11" customWidth="1"/>
    <col min="15574" max="15577" width="9.42578125" style="11" customWidth="1"/>
    <col min="15578" max="15578" width="12.5703125" style="11" customWidth="1"/>
    <col min="15579" max="15579" width="12.7109375" style="11" customWidth="1"/>
    <col min="15580" max="15581" width="9.42578125" style="11" customWidth="1"/>
    <col min="15582" max="15582" width="14.28515625" style="11" customWidth="1"/>
    <col min="15583" max="15583" width="13.42578125" style="11" customWidth="1"/>
    <col min="15584" max="15586" width="9.42578125" style="11" customWidth="1"/>
    <col min="15587" max="15587" width="16.7109375" style="11" customWidth="1"/>
    <col min="15588" max="15588" width="2.42578125" style="11" customWidth="1"/>
    <col min="15589" max="15589" width="14.140625" style="11" bestFit="1" customWidth="1"/>
    <col min="15590" max="15820" width="9.140625" style="11"/>
    <col min="15821" max="15822" width="0" style="11" hidden="1" customWidth="1"/>
    <col min="15823" max="15823" width="2.5703125" style="11" customWidth="1"/>
    <col min="15824" max="15824" width="13.5703125" style="11" customWidth="1"/>
    <col min="15825" max="15825" width="50.42578125" style="11" customWidth="1"/>
    <col min="15826" max="15827" width="0" style="11" hidden="1" customWidth="1"/>
    <col min="15828" max="15828" width="17.28515625" style="11" customWidth="1"/>
    <col min="15829" max="15829" width="13.42578125" style="11" customWidth="1"/>
    <col min="15830" max="15833" width="9.42578125" style="11" customWidth="1"/>
    <col min="15834" max="15834" width="12.5703125" style="11" customWidth="1"/>
    <col min="15835" max="15835" width="12.7109375" style="11" customWidth="1"/>
    <col min="15836" max="15837" width="9.42578125" style="11" customWidth="1"/>
    <col min="15838" max="15838" width="14.28515625" style="11" customWidth="1"/>
    <col min="15839" max="15839" width="13.42578125" style="11" customWidth="1"/>
    <col min="15840" max="15842" width="9.42578125" style="11" customWidth="1"/>
    <col min="15843" max="15843" width="16.7109375" style="11" customWidth="1"/>
    <col min="15844" max="15844" width="2.42578125" style="11" customWidth="1"/>
    <col min="15845" max="15845" width="14.140625" style="11" bestFit="1" customWidth="1"/>
    <col min="15846" max="16076" width="9.140625" style="11"/>
    <col min="16077" max="16078" width="0" style="11" hidden="1" customWidth="1"/>
    <col min="16079" max="16079" width="2.5703125" style="11" customWidth="1"/>
    <col min="16080" max="16080" width="13.5703125" style="11" customWidth="1"/>
    <col min="16081" max="16081" width="50.42578125" style="11" customWidth="1"/>
    <col min="16082" max="16083" width="0" style="11" hidden="1" customWidth="1"/>
    <col min="16084" max="16084" width="17.28515625" style="11" customWidth="1"/>
    <col min="16085" max="16085" width="13.42578125" style="11" customWidth="1"/>
    <col min="16086" max="16089" width="9.42578125" style="11" customWidth="1"/>
    <col min="16090" max="16090" width="12.5703125" style="11" customWidth="1"/>
    <col min="16091" max="16091" width="12.7109375" style="11" customWidth="1"/>
    <col min="16092" max="16093" width="9.42578125" style="11" customWidth="1"/>
    <col min="16094" max="16094" width="14.28515625" style="11" customWidth="1"/>
    <col min="16095" max="16095" width="13.42578125" style="11" customWidth="1"/>
    <col min="16096" max="16098" width="9.42578125" style="11" customWidth="1"/>
    <col min="16099" max="16099" width="16.7109375" style="11" customWidth="1"/>
    <col min="16100" max="16100" width="2.42578125" style="11" customWidth="1"/>
    <col min="16101" max="16101" width="14.140625" style="11" bestFit="1" customWidth="1"/>
    <col min="16102" max="16384" width="9.140625" style="11"/>
  </cols>
  <sheetData>
    <row r="1" spans="1:1" ht="15.75" x14ac:dyDescent="0.25">
      <c r="A1" s="276" t="s">
        <v>383</v>
      </c>
    </row>
    <row r="2" spans="1:1" x14ac:dyDescent="0.25">
      <c r="A2" s="19" t="s">
        <v>311</v>
      </c>
    </row>
    <row r="3" spans="1:1" x14ac:dyDescent="0.25">
      <c r="A3" s="19" t="s">
        <v>275</v>
      </c>
    </row>
    <row r="4" spans="1:1" x14ac:dyDescent="0.25">
      <c r="A4" s="19" t="s">
        <v>284</v>
      </c>
    </row>
    <row r="33" spans="1:10" ht="39.75" customHeight="1" x14ac:dyDescent="0.25">
      <c r="A33" s="293" t="s">
        <v>294</v>
      </c>
      <c r="B33" s="293"/>
      <c r="C33" s="293"/>
      <c r="D33" s="293"/>
      <c r="E33" s="293"/>
      <c r="F33" s="293"/>
      <c r="G33" s="293"/>
      <c r="H33" s="293"/>
      <c r="I33" s="293"/>
      <c r="J33" s="293"/>
    </row>
    <row r="36" spans="1:10" x14ac:dyDescent="0.25">
      <c r="A36" s="19" t="s">
        <v>272</v>
      </c>
    </row>
    <row r="37" spans="1:10" ht="28.5" x14ac:dyDescent="0.25">
      <c r="A37" s="223" t="s">
        <v>273</v>
      </c>
      <c r="B37" s="223">
        <v>2019</v>
      </c>
      <c r="C37" s="223" t="s">
        <v>274</v>
      </c>
    </row>
    <row r="38" spans="1:10" x14ac:dyDescent="0.25">
      <c r="A38" s="224" t="s">
        <v>0</v>
      </c>
      <c r="B38" s="120">
        <v>37431.897000317353</v>
      </c>
      <c r="C38" s="109">
        <f t="shared" ref="C38:C46" si="0">B38/SUM(B$38:B$45)</f>
        <v>0.21177488040856585</v>
      </c>
    </row>
    <row r="39" spans="1:10" x14ac:dyDescent="0.25">
      <c r="A39" s="225" t="s">
        <v>1</v>
      </c>
      <c r="B39" s="120">
        <v>1388.1916053295763</v>
      </c>
      <c r="C39" s="110">
        <f t="shared" si="0"/>
        <v>7.8538394995143757E-3</v>
      </c>
    </row>
    <row r="40" spans="1:10" x14ac:dyDescent="0.25">
      <c r="A40" s="225" t="s">
        <v>2</v>
      </c>
      <c r="B40" s="120">
        <v>2388.6597309966883</v>
      </c>
      <c r="C40" s="110">
        <f t="shared" si="0"/>
        <v>1.3514092776657619E-2</v>
      </c>
    </row>
    <row r="41" spans="1:10" x14ac:dyDescent="0.25">
      <c r="A41" s="225" t="s">
        <v>91</v>
      </c>
      <c r="B41" s="120">
        <v>7648.3761192745078</v>
      </c>
      <c r="C41" s="110">
        <f t="shared" si="0"/>
        <v>4.3271489499058985E-2</v>
      </c>
    </row>
    <row r="42" spans="1:10" x14ac:dyDescent="0.25">
      <c r="A42" s="225" t="s">
        <v>92</v>
      </c>
      <c r="B42" s="120">
        <v>126982.01310145353</v>
      </c>
      <c r="C42" s="110">
        <f t="shared" si="0"/>
        <v>0.71841404774038764</v>
      </c>
    </row>
    <row r="43" spans="1:10" x14ac:dyDescent="0.25">
      <c r="A43" s="225" t="s">
        <v>93</v>
      </c>
      <c r="B43" s="120">
        <v>914.10592505653278</v>
      </c>
      <c r="C43" s="110">
        <f t="shared" si="0"/>
        <v>5.1716500758154857E-3</v>
      </c>
    </row>
    <row r="44" spans="1:10" x14ac:dyDescent="0.25">
      <c r="A44" s="225" t="s">
        <v>94</v>
      </c>
      <c r="B44" s="120">
        <v>0</v>
      </c>
      <c r="C44" s="110">
        <f t="shared" si="0"/>
        <v>0</v>
      </c>
    </row>
    <row r="45" spans="1:10" x14ac:dyDescent="0.25">
      <c r="A45" s="225" t="s">
        <v>4</v>
      </c>
      <c r="B45" s="120">
        <v>0</v>
      </c>
      <c r="C45" s="110">
        <f t="shared" si="0"/>
        <v>0</v>
      </c>
    </row>
    <row r="46" spans="1:10" x14ac:dyDescent="0.25">
      <c r="A46" s="56" t="s">
        <v>27</v>
      </c>
      <c r="B46" s="226">
        <v>176753.2434824282</v>
      </c>
      <c r="C46" s="111">
        <f t="shared" si="0"/>
        <v>1</v>
      </c>
    </row>
    <row r="52" spans="2:6" x14ac:dyDescent="0.25">
      <c r="B52" s="112"/>
      <c r="C52" s="112"/>
      <c r="D52" s="112"/>
      <c r="E52" s="112"/>
      <c r="F52" s="112"/>
    </row>
    <row r="53" spans="2:6" x14ac:dyDescent="0.25">
      <c r="B53" s="113"/>
      <c r="C53" s="113"/>
      <c r="D53" s="113"/>
      <c r="E53" s="113"/>
      <c r="F53" s="113"/>
    </row>
  </sheetData>
  <mergeCells count="1">
    <mergeCell ref="A33:J33"/>
  </mergeCells>
  <pageMargins left="0.7" right="0.7" top="0.75" bottom="0.75" header="0.3" footer="0.3"/>
  <pageSetup paperSize="9" scale="44" orientation="landscape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64"/>
  <sheetViews>
    <sheetView zoomScaleNormal="100" workbookViewId="0"/>
  </sheetViews>
  <sheetFormatPr defaultColWidth="9.140625" defaultRowHeight="15" x14ac:dyDescent="0.25"/>
  <cols>
    <col min="1" max="1" width="59.5703125" style="1" customWidth="1"/>
    <col min="2" max="4" width="16" style="1" customWidth="1"/>
    <col min="5" max="5" width="11.7109375" style="1" customWidth="1"/>
    <col min="6" max="6" width="11.42578125" style="1" customWidth="1"/>
    <col min="7" max="9" width="9.7109375" style="1" bestFit="1" customWidth="1"/>
    <col min="10" max="16384" width="9.140625" style="1"/>
  </cols>
  <sheetData>
    <row r="1" spans="1:10" ht="15.75" x14ac:dyDescent="0.25">
      <c r="A1" s="276" t="s">
        <v>383</v>
      </c>
    </row>
    <row r="2" spans="1:10" ht="45" customHeight="1" x14ac:dyDescent="0.25">
      <c r="A2" s="292" t="s">
        <v>312</v>
      </c>
      <c r="B2" s="292"/>
      <c r="C2" s="292"/>
      <c r="D2" s="292"/>
      <c r="E2" s="292"/>
      <c r="F2" s="44"/>
      <c r="G2" s="44"/>
      <c r="H2" s="44"/>
      <c r="I2" s="44"/>
    </row>
    <row r="3" spans="1:10" ht="64.5" customHeight="1" x14ac:dyDescent="0.25">
      <c r="A3" s="83" t="s">
        <v>25</v>
      </c>
      <c r="B3" s="24" t="s">
        <v>270</v>
      </c>
      <c r="C3" s="24" t="s">
        <v>271</v>
      </c>
      <c r="D3" s="24" t="s">
        <v>272</v>
      </c>
      <c r="E3" s="24" t="s">
        <v>6</v>
      </c>
      <c r="F3" s="44"/>
      <c r="G3" s="44"/>
      <c r="H3" s="44"/>
      <c r="I3" s="44"/>
    </row>
    <row r="4" spans="1:10" x14ac:dyDescent="0.25">
      <c r="A4" s="86" t="s">
        <v>0</v>
      </c>
      <c r="B4" s="97">
        <v>6.6602590850634025</v>
      </c>
      <c r="C4" s="97">
        <v>9.8056998408226015</v>
      </c>
      <c r="D4" s="97">
        <v>8.5450267048213124</v>
      </c>
      <c r="E4" s="98">
        <v>7.9967448029651944</v>
      </c>
      <c r="F4" s="44"/>
      <c r="G4" s="44"/>
      <c r="H4" s="44"/>
      <c r="I4" s="44"/>
    </row>
    <row r="5" spans="1:10" x14ac:dyDescent="0.25">
      <c r="A5" s="86" t="s">
        <v>1</v>
      </c>
      <c r="B5" s="97">
        <v>6.4000543002600496</v>
      </c>
      <c r="C5" s="97">
        <v>3.104698953245677</v>
      </c>
      <c r="D5" s="97">
        <v>6.4181808641416538</v>
      </c>
      <c r="E5" s="98">
        <v>4.9999463244586373</v>
      </c>
      <c r="F5" s="44"/>
      <c r="G5" s="44"/>
      <c r="H5" s="44"/>
      <c r="I5" s="44"/>
    </row>
    <row r="6" spans="1:10" x14ac:dyDescent="0.25">
      <c r="A6" s="84" t="s">
        <v>2</v>
      </c>
      <c r="B6" s="97">
        <v>2.2267037077446705</v>
      </c>
      <c r="C6" s="97">
        <v>16.679650500674747</v>
      </c>
      <c r="D6" s="97">
        <v>6.3773915801545789</v>
      </c>
      <c r="E6" s="98">
        <v>9.3349710563015886</v>
      </c>
      <c r="F6" s="44"/>
      <c r="G6" s="44"/>
      <c r="H6" s="44"/>
      <c r="I6" s="44"/>
    </row>
    <row r="7" spans="1:10" ht="28.5" x14ac:dyDescent="0.25">
      <c r="A7" s="84" t="s">
        <v>91</v>
      </c>
      <c r="B7" s="97">
        <v>6.6689491798365585</v>
      </c>
      <c r="C7" s="97">
        <v>9.855483668213715</v>
      </c>
      <c r="D7" s="97">
        <v>5.318861604986469</v>
      </c>
      <c r="E7" s="98">
        <v>7.934651492268352</v>
      </c>
      <c r="F7" s="44"/>
      <c r="G7" s="44"/>
      <c r="H7" s="44"/>
      <c r="I7" s="44"/>
    </row>
    <row r="8" spans="1:10" x14ac:dyDescent="0.25">
      <c r="A8" s="84" t="s">
        <v>92</v>
      </c>
      <c r="B8" s="97">
        <v>-2.5298123480139489</v>
      </c>
      <c r="C8" s="97">
        <v>18.168040152975795</v>
      </c>
      <c r="D8" s="97">
        <v>8.2016324965460861</v>
      </c>
      <c r="E8" s="98">
        <v>7.0240329496311649</v>
      </c>
      <c r="F8" s="44"/>
      <c r="G8" s="44"/>
      <c r="H8" s="44"/>
      <c r="I8" s="44"/>
    </row>
    <row r="9" spans="1:10" ht="28.5" x14ac:dyDescent="0.25">
      <c r="A9" s="84" t="s">
        <v>93</v>
      </c>
      <c r="B9" s="97">
        <v>6.2506883926516821</v>
      </c>
      <c r="C9" s="97">
        <v>4.9024452471023272</v>
      </c>
      <c r="D9" s="97">
        <v>4.0681386742362768</v>
      </c>
      <c r="E9" s="98">
        <v>6.0798015260904226</v>
      </c>
      <c r="F9" s="44"/>
      <c r="G9" s="44"/>
      <c r="H9" s="44"/>
      <c r="I9" s="44"/>
    </row>
    <row r="10" spans="1:10" x14ac:dyDescent="0.25">
      <c r="A10" s="84" t="s">
        <v>94</v>
      </c>
      <c r="B10" s="97">
        <v>4.8856986946848702</v>
      </c>
      <c r="C10" s="97">
        <v>5.8939294555498289</v>
      </c>
      <c r="D10" s="97">
        <v>0</v>
      </c>
      <c r="E10" s="98">
        <v>5.5292011577201317</v>
      </c>
      <c r="F10" s="44"/>
      <c r="G10" s="44"/>
      <c r="H10" s="44"/>
      <c r="I10" s="44"/>
    </row>
    <row r="11" spans="1:10" x14ac:dyDescent="0.25">
      <c r="A11" s="87" t="s">
        <v>4</v>
      </c>
      <c r="B11" s="97">
        <v>3.4026597524008828</v>
      </c>
      <c r="C11" s="97">
        <v>6.7696964613412014</v>
      </c>
      <c r="D11" s="97">
        <v>0</v>
      </c>
      <c r="E11" s="98">
        <v>7.6698859908435724</v>
      </c>
      <c r="F11" s="44"/>
      <c r="G11" s="44"/>
      <c r="H11" s="44"/>
      <c r="I11" s="44"/>
    </row>
    <row r="12" spans="1:10" x14ac:dyDescent="0.25">
      <c r="A12" s="69" t="s">
        <v>26</v>
      </c>
      <c r="B12" s="99">
        <v>5.8332733742735288</v>
      </c>
      <c r="C12" s="99">
        <v>9.2172904457135107</v>
      </c>
      <c r="D12" s="99">
        <v>8.0767105907978411</v>
      </c>
      <c r="E12" s="99">
        <v>7.5110013929434283</v>
      </c>
      <c r="F12" s="44"/>
      <c r="G12" s="44"/>
      <c r="H12" s="44"/>
      <c r="I12" s="44"/>
    </row>
    <row r="13" spans="1:10" ht="44.25" customHeight="1" x14ac:dyDescent="0.25">
      <c r="A13" s="282" t="s">
        <v>294</v>
      </c>
      <c r="B13" s="282"/>
      <c r="C13" s="282"/>
      <c r="D13" s="282"/>
      <c r="E13" s="282"/>
      <c r="F13" s="244"/>
      <c r="G13" s="244"/>
      <c r="H13" s="244"/>
      <c r="I13" s="244"/>
      <c r="J13" s="243"/>
    </row>
    <row r="14" spans="1:10" x14ac:dyDescent="0.25">
      <c r="A14" s="39"/>
      <c r="B14" s="245"/>
      <c r="C14" s="245"/>
      <c r="D14" s="246"/>
      <c r="E14" s="39"/>
      <c r="F14" s="44"/>
      <c r="G14" s="44"/>
      <c r="H14" s="44"/>
      <c r="I14" s="44"/>
    </row>
    <row r="15" spans="1:10" x14ac:dyDescent="0.25">
      <c r="A15" s="39"/>
      <c r="B15" s="245"/>
      <c r="C15" s="245"/>
      <c r="D15" s="246"/>
      <c r="E15" s="39"/>
      <c r="F15" s="44"/>
      <c r="G15" s="44"/>
      <c r="H15" s="44"/>
      <c r="I15" s="44"/>
    </row>
    <row r="16" spans="1:10" x14ac:dyDescent="0.25">
      <c r="A16" s="39"/>
      <c r="B16" s="39"/>
      <c r="C16" s="39"/>
      <c r="D16" s="39"/>
      <c r="E16" s="39"/>
      <c r="F16" s="44"/>
      <c r="G16" s="44"/>
      <c r="H16" s="44"/>
      <c r="I16" s="44"/>
    </row>
    <row r="17" spans="1:9" x14ac:dyDescent="0.25">
      <c r="A17" s="39"/>
      <c r="B17" s="39"/>
      <c r="C17" s="39"/>
      <c r="D17" s="39"/>
      <c r="E17" s="39"/>
      <c r="F17" s="44"/>
      <c r="G17" s="44"/>
      <c r="H17" s="44"/>
      <c r="I17" s="44"/>
    </row>
    <row r="18" spans="1:9" x14ac:dyDescent="0.25">
      <c r="A18" s="67"/>
      <c r="F18" s="44"/>
      <c r="G18" s="44"/>
      <c r="H18" s="44"/>
      <c r="I18" s="44"/>
    </row>
    <row r="19" spans="1:9" x14ac:dyDescent="0.25">
      <c r="F19" s="44"/>
      <c r="G19" s="44"/>
      <c r="H19" s="44"/>
      <c r="I19" s="44"/>
    </row>
    <row r="20" spans="1:9" x14ac:dyDescent="0.25">
      <c r="F20" s="44"/>
      <c r="G20" s="44"/>
      <c r="H20" s="44"/>
      <c r="I20" s="44"/>
    </row>
    <row r="21" spans="1:9" x14ac:dyDescent="0.25">
      <c r="F21" s="44"/>
      <c r="G21" s="44"/>
      <c r="H21" s="44"/>
      <c r="I21" s="44"/>
    </row>
    <row r="43" spans="2:2" x14ac:dyDescent="0.25">
      <c r="B43" s="67"/>
    </row>
    <row r="64" spans="2:2" x14ac:dyDescent="0.25">
      <c r="B64" s="67"/>
    </row>
  </sheetData>
  <mergeCells count="2">
    <mergeCell ref="A13:E13"/>
    <mergeCell ref="A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28"/>
  <sheetViews>
    <sheetView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1" width="56.42578125" style="1" customWidth="1"/>
    <col min="2" max="2" width="16.85546875" style="115" customWidth="1"/>
    <col min="3" max="16384" width="9.140625" style="1"/>
  </cols>
  <sheetData>
    <row r="1" spans="1:2" ht="15.75" x14ac:dyDescent="0.25">
      <c r="A1" s="276" t="s">
        <v>383</v>
      </c>
    </row>
    <row r="2" spans="1:2" ht="44.25" customHeight="1" x14ac:dyDescent="0.25">
      <c r="A2" s="294" t="s">
        <v>313</v>
      </c>
      <c r="B2" s="294"/>
    </row>
    <row r="3" spans="1:2" ht="42.75" x14ac:dyDescent="0.25">
      <c r="A3" s="117" t="s">
        <v>28</v>
      </c>
      <c r="B3" s="118" t="s">
        <v>276</v>
      </c>
    </row>
    <row r="4" spans="1:2" ht="30" x14ac:dyDescent="0.25">
      <c r="A4" s="119" t="s">
        <v>100</v>
      </c>
      <c r="B4" s="31">
        <v>18.382017192682664</v>
      </c>
    </row>
    <row r="5" spans="1:2" x14ac:dyDescent="0.25">
      <c r="A5" s="119" t="s">
        <v>20</v>
      </c>
      <c r="B5" s="31">
        <v>15.110276254221521</v>
      </c>
    </row>
    <row r="6" spans="1:2" x14ac:dyDescent="0.25">
      <c r="A6" s="119" t="s">
        <v>101</v>
      </c>
      <c r="B6" s="31">
        <v>14.16524900423215</v>
      </c>
    </row>
    <row r="7" spans="1:2" x14ac:dyDescent="0.25">
      <c r="A7" s="119" t="s">
        <v>102</v>
      </c>
      <c r="B7" s="31">
        <v>10.272881840457092</v>
      </c>
    </row>
    <row r="8" spans="1:2" ht="30" x14ac:dyDescent="0.25">
      <c r="A8" s="119" t="s">
        <v>103</v>
      </c>
      <c r="B8" s="31">
        <v>9.8272907945136545</v>
      </c>
    </row>
    <row r="9" spans="1:2" x14ac:dyDescent="0.25">
      <c r="A9" s="119" t="s">
        <v>104</v>
      </c>
      <c r="B9" s="31">
        <v>9.6750938483211257</v>
      </c>
    </row>
    <row r="10" spans="1:2" x14ac:dyDescent="0.25">
      <c r="A10" s="119" t="s">
        <v>105</v>
      </c>
      <c r="B10" s="31">
        <v>9.6294237327649412</v>
      </c>
    </row>
    <row r="11" spans="1:2" x14ac:dyDescent="0.25">
      <c r="A11" s="119" t="s">
        <v>22</v>
      </c>
      <c r="B11" s="31">
        <v>8.6179830881979225</v>
      </c>
    </row>
    <row r="12" spans="1:2" ht="30" x14ac:dyDescent="0.25">
      <c r="A12" s="119" t="s">
        <v>106</v>
      </c>
      <c r="B12" s="31">
        <v>8.2236943865915393</v>
      </c>
    </row>
    <row r="13" spans="1:2" x14ac:dyDescent="0.25">
      <c r="A13" s="119" t="s">
        <v>15</v>
      </c>
      <c r="B13" s="31">
        <v>8.1706196851692994</v>
      </c>
    </row>
    <row r="14" spans="1:2" x14ac:dyDescent="0.25">
      <c r="A14" s="119" t="s">
        <v>107</v>
      </c>
      <c r="B14" s="31">
        <v>7.8094004587285326</v>
      </c>
    </row>
    <row r="15" spans="1:2" x14ac:dyDescent="0.25">
      <c r="A15" s="119" t="s">
        <v>283</v>
      </c>
      <c r="B15" s="31">
        <v>7.7294136819164638</v>
      </c>
    </row>
    <row r="16" spans="1:2" x14ac:dyDescent="0.25">
      <c r="A16" s="121" t="s">
        <v>27</v>
      </c>
      <c r="B16" s="114">
        <v>7.5110013929434283</v>
      </c>
    </row>
    <row r="17" spans="1:2" x14ac:dyDescent="0.25">
      <c r="A17" s="119" t="s">
        <v>108</v>
      </c>
      <c r="B17" s="31">
        <v>7.3395826565423983</v>
      </c>
    </row>
    <row r="18" spans="1:2" x14ac:dyDescent="0.25">
      <c r="A18" s="119" t="s">
        <v>95</v>
      </c>
      <c r="B18" s="31">
        <v>6.9403135895289791</v>
      </c>
    </row>
    <row r="19" spans="1:2" x14ac:dyDescent="0.25">
      <c r="A19" s="119" t="s">
        <v>96</v>
      </c>
      <c r="B19" s="31">
        <v>6.8714432707231321</v>
      </c>
    </row>
    <row r="20" spans="1:2" ht="30" x14ac:dyDescent="0.25">
      <c r="A20" s="119" t="s">
        <v>109</v>
      </c>
      <c r="B20" s="31">
        <v>6.7900672794021677</v>
      </c>
    </row>
    <row r="21" spans="1:2" x14ac:dyDescent="0.25">
      <c r="A21" s="119" t="s">
        <v>8</v>
      </c>
      <c r="B21" s="31">
        <v>6.52188902397699</v>
      </c>
    </row>
    <row r="22" spans="1:2" x14ac:dyDescent="0.25">
      <c r="A22" s="119" t="s">
        <v>9</v>
      </c>
      <c r="B22" s="31">
        <v>5.0876887353210165</v>
      </c>
    </row>
    <row r="23" spans="1:2" x14ac:dyDescent="0.25">
      <c r="A23" s="119" t="s">
        <v>12</v>
      </c>
      <c r="B23" s="31">
        <v>4.9983294459474026</v>
      </c>
    </row>
    <row r="24" spans="1:2" ht="30" x14ac:dyDescent="0.25">
      <c r="A24" s="119" t="s">
        <v>97</v>
      </c>
      <c r="B24" s="31">
        <v>4.5329990395288622</v>
      </c>
    </row>
    <row r="25" spans="1:2" ht="30" x14ac:dyDescent="0.25">
      <c r="A25" s="119" t="s">
        <v>19</v>
      </c>
      <c r="B25" s="31">
        <v>1.7552274055075756</v>
      </c>
    </row>
    <row r="26" spans="1:2" x14ac:dyDescent="0.25">
      <c r="A26" s="119" t="s">
        <v>98</v>
      </c>
      <c r="B26" s="31">
        <v>-1.5834361564187494</v>
      </c>
    </row>
    <row r="27" spans="1:2" ht="30" x14ac:dyDescent="0.25">
      <c r="A27" s="122" t="s">
        <v>23</v>
      </c>
      <c r="B27" s="35">
        <v>-2.4046068538032928</v>
      </c>
    </row>
    <row r="28" spans="1:2" ht="53.25" customHeight="1" x14ac:dyDescent="0.25">
      <c r="A28" s="295" t="s">
        <v>294</v>
      </c>
      <c r="B28" s="295"/>
    </row>
  </sheetData>
  <mergeCells count="2">
    <mergeCell ref="A2:B2"/>
    <mergeCell ref="A28:B28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35"/>
  <sheetViews>
    <sheetView workbookViewId="0"/>
  </sheetViews>
  <sheetFormatPr defaultColWidth="9.140625" defaultRowHeight="15" x14ac:dyDescent="0.25"/>
  <cols>
    <col min="1" max="1" width="17" style="11" customWidth="1"/>
    <col min="2" max="9" width="8.140625" style="11" customWidth="1"/>
    <col min="10" max="16384" width="9.140625" style="11"/>
  </cols>
  <sheetData>
    <row r="1" spans="1:9" ht="15.75" x14ac:dyDescent="0.25">
      <c r="A1" s="276" t="s">
        <v>383</v>
      </c>
    </row>
    <row r="2" spans="1:9" ht="43.5" customHeight="1" x14ac:dyDescent="0.25">
      <c r="A2" s="288" t="s">
        <v>315</v>
      </c>
      <c r="B2" s="288"/>
      <c r="C2" s="288"/>
      <c r="D2" s="288"/>
      <c r="E2" s="288"/>
      <c r="F2" s="288"/>
      <c r="G2" s="288"/>
      <c r="H2" s="288"/>
      <c r="I2" s="288"/>
    </row>
    <row r="26" spans="1:9" ht="78.75" customHeight="1" x14ac:dyDescent="0.25">
      <c r="A26" s="296" t="s">
        <v>314</v>
      </c>
      <c r="B26" s="296"/>
      <c r="C26" s="296"/>
      <c r="D26" s="296"/>
      <c r="E26" s="296"/>
      <c r="F26" s="296"/>
      <c r="G26" s="296"/>
      <c r="H26" s="296"/>
      <c r="I26" s="296"/>
    </row>
    <row r="29" spans="1:9" x14ac:dyDescent="0.25">
      <c r="B29" s="81" t="s">
        <v>174</v>
      </c>
      <c r="C29" s="81" t="s">
        <v>175</v>
      </c>
      <c r="D29" s="81" t="s">
        <v>176</v>
      </c>
      <c r="E29" s="81" t="s">
        <v>177</v>
      </c>
      <c r="F29" s="81" t="s">
        <v>178</v>
      </c>
    </row>
    <row r="30" spans="1:9" x14ac:dyDescent="0.25">
      <c r="A30" s="19" t="s">
        <v>179</v>
      </c>
      <c r="B30" s="123">
        <v>25.2</v>
      </c>
      <c r="C30" s="123">
        <v>25.8</v>
      </c>
      <c r="D30" s="123">
        <v>43.7</v>
      </c>
      <c r="E30" s="123">
        <v>27.7</v>
      </c>
      <c r="F30" s="123">
        <v>30.1</v>
      </c>
    </row>
    <row r="31" spans="1:9" x14ac:dyDescent="0.25">
      <c r="A31" s="19" t="s">
        <v>180</v>
      </c>
      <c r="B31" s="123">
        <v>44.6</v>
      </c>
      <c r="C31" s="123">
        <v>46.5</v>
      </c>
      <c r="D31" s="123">
        <v>21.5</v>
      </c>
      <c r="E31" s="123">
        <v>30.2</v>
      </c>
      <c r="F31" s="123">
        <v>31.4</v>
      </c>
    </row>
    <row r="32" spans="1:9" x14ac:dyDescent="0.25">
      <c r="A32" s="19" t="s">
        <v>181</v>
      </c>
      <c r="B32" s="123">
        <v>2.1</v>
      </c>
      <c r="C32" s="123">
        <v>4.9000000000000004</v>
      </c>
      <c r="D32" s="123">
        <v>2.2000000000000002</v>
      </c>
      <c r="E32" s="123">
        <v>17.899999999999999</v>
      </c>
      <c r="F32" s="123">
        <v>11.9</v>
      </c>
    </row>
    <row r="33" spans="1:6" x14ac:dyDescent="0.25">
      <c r="A33" s="19" t="s">
        <v>182</v>
      </c>
      <c r="B33" s="123">
        <v>23.2</v>
      </c>
      <c r="C33" s="123">
        <v>19</v>
      </c>
      <c r="D33" s="123">
        <v>29.7</v>
      </c>
      <c r="E33" s="123">
        <v>14.7</v>
      </c>
      <c r="F33" s="123">
        <v>21.1</v>
      </c>
    </row>
    <row r="34" spans="1:6" x14ac:dyDescent="0.25">
      <c r="A34" s="19" t="s">
        <v>183</v>
      </c>
      <c r="B34" s="123">
        <v>5</v>
      </c>
      <c r="C34" s="123">
        <v>3.8</v>
      </c>
      <c r="D34" s="123">
        <v>2.9</v>
      </c>
      <c r="E34" s="123">
        <v>9.5</v>
      </c>
      <c r="F34" s="123">
        <v>5.4</v>
      </c>
    </row>
    <row r="35" spans="1:6" x14ac:dyDescent="0.25">
      <c r="B35" s="123"/>
      <c r="C35" s="123"/>
      <c r="D35" s="123"/>
      <c r="E35" s="123"/>
      <c r="F35" s="123"/>
    </row>
  </sheetData>
  <mergeCells count="2">
    <mergeCell ref="A2:I2"/>
    <mergeCell ref="A26:I26"/>
  </mergeCell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9"/>
  <sheetViews>
    <sheetView zoomScaleNormal="100" workbookViewId="0"/>
  </sheetViews>
  <sheetFormatPr defaultColWidth="9.140625" defaultRowHeight="15" x14ac:dyDescent="0.25"/>
  <cols>
    <col min="1" max="1" width="9" style="125" customWidth="1"/>
    <col min="2" max="4" width="12.7109375" style="125" customWidth="1"/>
    <col min="5" max="6" width="14.85546875" style="125" customWidth="1"/>
    <col min="7" max="16384" width="9.140625" style="125"/>
  </cols>
  <sheetData>
    <row r="1" spans="1:6" ht="15.75" x14ac:dyDescent="0.25">
      <c r="A1" s="276" t="s">
        <v>383</v>
      </c>
    </row>
    <row r="2" spans="1:6" ht="33.75" customHeight="1" x14ac:dyDescent="0.25">
      <c r="A2" s="297" t="s">
        <v>316</v>
      </c>
      <c r="B2" s="297"/>
      <c r="C2" s="297"/>
      <c r="D2" s="297"/>
      <c r="E2" s="297"/>
      <c r="F2" s="297"/>
    </row>
    <row r="3" spans="1:6" ht="75.75" customHeight="1" x14ac:dyDescent="0.25">
      <c r="A3" s="126" t="s">
        <v>30</v>
      </c>
      <c r="B3" s="126" t="s">
        <v>35</v>
      </c>
      <c r="C3" s="126" t="s">
        <v>36</v>
      </c>
      <c r="D3" s="126" t="s">
        <v>6</v>
      </c>
      <c r="E3" s="126" t="s">
        <v>318</v>
      </c>
      <c r="F3" s="126" t="s">
        <v>317</v>
      </c>
    </row>
    <row r="4" spans="1:6" x14ac:dyDescent="0.25">
      <c r="A4" s="127">
        <v>2015</v>
      </c>
      <c r="B4" s="132">
        <v>6226.7819020600009</v>
      </c>
      <c r="C4" s="132">
        <v>11133</v>
      </c>
      <c r="D4" s="133">
        <v>17359.78190206</v>
      </c>
      <c r="E4" s="128">
        <v>3.2646468448048638E-2</v>
      </c>
      <c r="F4" s="129">
        <v>0.64130990025162138</v>
      </c>
    </row>
    <row r="5" spans="1:6" x14ac:dyDescent="0.25">
      <c r="A5" s="127">
        <v>2016</v>
      </c>
      <c r="B5" s="132">
        <v>7184.7487613899993</v>
      </c>
      <c r="C5" s="132">
        <v>12703</v>
      </c>
      <c r="D5" s="133">
        <v>19887.748761390001</v>
      </c>
      <c r="E5" s="128">
        <v>3.4597277975595399E-2</v>
      </c>
      <c r="F5" s="129">
        <v>0.63873493940458237</v>
      </c>
    </row>
    <row r="6" spans="1:6" x14ac:dyDescent="0.25">
      <c r="A6" s="127">
        <v>2017</v>
      </c>
      <c r="B6" s="132">
        <v>6001.1355754399992</v>
      </c>
      <c r="C6" s="132">
        <v>10694</v>
      </c>
      <c r="D6" s="133">
        <v>16695.135575439999</v>
      </c>
      <c r="E6" s="128">
        <v>2.6766726418789088E-2</v>
      </c>
      <c r="F6" s="129">
        <v>0.64054586149823223</v>
      </c>
    </row>
    <row r="7" spans="1:6" x14ac:dyDescent="0.25">
      <c r="A7" s="127">
        <v>2018</v>
      </c>
      <c r="B7" s="132">
        <v>8604.8724728599991</v>
      </c>
      <c r="C7" s="132">
        <v>14955</v>
      </c>
      <c r="D7" s="133">
        <v>23559.872472859999</v>
      </c>
      <c r="E7" s="128">
        <v>3.5539303671833736E-2</v>
      </c>
      <c r="F7" s="129">
        <v>0.63476574490067983</v>
      </c>
    </row>
    <row r="8" spans="1:6" x14ac:dyDescent="0.25">
      <c r="A8" s="130">
        <v>2019</v>
      </c>
      <c r="B8" s="134">
        <v>8447.0931626199999</v>
      </c>
      <c r="C8" s="134">
        <v>14943</v>
      </c>
      <c r="D8" s="135">
        <v>23390.09316262</v>
      </c>
      <c r="E8" s="128">
        <v>3.292397527422887E-2</v>
      </c>
      <c r="F8" s="131">
        <v>0.63886021727697073</v>
      </c>
    </row>
    <row r="9" spans="1:6" ht="54" customHeight="1" x14ac:dyDescent="0.25">
      <c r="A9" s="298" t="s">
        <v>294</v>
      </c>
      <c r="B9" s="298"/>
      <c r="C9" s="298"/>
      <c r="D9" s="298"/>
      <c r="E9" s="298"/>
      <c r="F9" s="298"/>
    </row>
  </sheetData>
  <mergeCells count="2">
    <mergeCell ref="A2:F2"/>
    <mergeCell ref="A9:F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55"/>
  <sheetViews>
    <sheetView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1" width="79" style="1" customWidth="1"/>
    <col min="2" max="16384" width="9.140625" style="1"/>
  </cols>
  <sheetData>
    <row r="1" spans="1:1" ht="15.75" x14ac:dyDescent="0.25">
      <c r="A1" s="276" t="s">
        <v>383</v>
      </c>
    </row>
    <row r="2" spans="1:1" x14ac:dyDescent="0.25">
      <c r="A2" s="10" t="s">
        <v>292</v>
      </c>
    </row>
    <row r="3" spans="1:1" x14ac:dyDescent="0.25">
      <c r="A3" s="236" t="s">
        <v>145</v>
      </c>
    </row>
    <row r="4" spans="1:1" x14ac:dyDescent="0.25">
      <c r="A4" s="12" t="s">
        <v>0</v>
      </c>
    </row>
    <row r="5" spans="1:1" x14ac:dyDescent="0.25">
      <c r="A5" s="13" t="s">
        <v>105</v>
      </c>
    </row>
    <row r="6" spans="1:1" x14ac:dyDescent="0.25">
      <c r="A6" s="13" t="s">
        <v>100</v>
      </c>
    </row>
    <row r="7" spans="1:1" x14ac:dyDescent="0.25">
      <c r="A7" s="13" t="s">
        <v>9</v>
      </c>
    </row>
    <row r="8" spans="1:1" x14ac:dyDescent="0.25">
      <c r="A8" s="14" t="s">
        <v>116</v>
      </c>
    </row>
    <row r="9" spans="1:1" x14ac:dyDescent="0.25">
      <c r="A9" s="14" t="s">
        <v>115</v>
      </c>
    </row>
    <row r="10" spans="1:1" x14ac:dyDescent="0.25">
      <c r="A10" s="13" t="s">
        <v>96</v>
      </c>
    </row>
    <row r="11" spans="1:1" x14ac:dyDescent="0.25">
      <c r="A11" s="13" t="s">
        <v>106</v>
      </c>
    </row>
    <row r="12" spans="1:1" x14ac:dyDescent="0.25">
      <c r="A12" s="14" t="s">
        <v>10</v>
      </c>
    </row>
    <row r="13" spans="1:1" x14ac:dyDescent="0.25">
      <c r="A13" s="14" t="s">
        <v>11</v>
      </c>
    </row>
    <row r="14" spans="1:1" x14ac:dyDescent="0.25">
      <c r="A14" s="14" t="s">
        <v>117</v>
      </c>
    </row>
    <row r="15" spans="1:1" x14ac:dyDescent="0.25">
      <c r="A15" s="13" t="s">
        <v>98</v>
      </c>
    </row>
    <row r="16" spans="1:1" x14ac:dyDescent="0.25">
      <c r="A16" s="13" t="s">
        <v>102</v>
      </c>
    </row>
    <row r="17" spans="1:1" x14ac:dyDescent="0.25">
      <c r="A17" s="12" t="s">
        <v>1</v>
      </c>
    </row>
    <row r="18" spans="1:1" x14ac:dyDescent="0.25">
      <c r="A18" s="13" t="s">
        <v>111</v>
      </c>
    </row>
    <row r="19" spans="1:1" x14ac:dyDescent="0.25">
      <c r="A19" s="13" t="s">
        <v>12</v>
      </c>
    </row>
    <row r="20" spans="1:1" x14ac:dyDescent="0.25">
      <c r="A20" s="13" t="s">
        <v>13</v>
      </c>
    </row>
    <row r="21" spans="1:1" x14ac:dyDescent="0.25">
      <c r="A21" s="12" t="s">
        <v>2</v>
      </c>
    </row>
    <row r="22" spans="1:1" x14ac:dyDescent="0.25">
      <c r="A22" s="13" t="s">
        <v>143</v>
      </c>
    </row>
    <row r="23" spans="1:1" x14ac:dyDescent="0.25">
      <c r="A23" s="13" t="s">
        <v>110</v>
      </c>
    </row>
    <row r="24" spans="1:1" x14ac:dyDescent="0.25">
      <c r="A24" s="13" t="s">
        <v>103</v>
      </c>
    </row>
    <row r="25" spans="1:1" x14ac:dyDescent="0.25">
      <c r="A25" s="13" t="s">
        <v>101</v>
      </c>
    </row>
    <row r="26" spans="1:1" x14ac:dyDescent="0.25">
      <c r="A26" s="12" t="s">
        <v>146</v>
      </c>
    </row>
    <row r="27" spans="1:1" x14ac:dyDescent="0.25">
      <c r="A27" s="13" t="s">
        <v>142</v>
      </c>
    </row>
    <row r="28" spans="1:1" x14ac:dyDescent="0.25">
      <c r="A28" s="13" t="s">
        <v>15</v>
      </c>
    </row>
    <row r="29" spans="1:1" x14ac:dyDescent="0.25">
      <c r="A29" s="13" t="s">
        <v>147</v>
      </c>
    </row>
    <row r="30" spans="1:1" x14ac:dyDescent="0.25">
      <c r="A30" s="13" t="s">
        <v>148</v>
      </c>
    </row>
    <row r="31" spans="1:1" x14ac:dyDescent="0.25">
      <c r="A31" s="13" t="s">
        <v>16</v>
      </c>
    </row>
    <row r="32" spans="1:1" x14ac:dyDescent="0.25">
      <c r="A32" s="15" t="s">
        <v>92</v>
      </c>
    </row>
    <row r="33" spans="1:1" x14ac:dyDescent="0.25">
      <c r="A33" s="16" t="s">
        <v>283</v>
      </c>
    </row>
    <row r="34" spans="1:1" x14ac:dyDescent="0.25">
      <c r="A34" s="16" t="s">
        <v>282</v>
      </c>
    </row>
    <row r="35" spans="1:1" x14ac:dyDescent="0.25">
      <c r="A35" s="17" t="s">
        <v>17</v>
      </c>
    </row>
    <row r="36" spans="1:1" x14ac:dyDescent="0.25">
      <c r="A36" s="17" t="s">
        <v>18</v>
      </c>
    </row>
    <row r="37" spans="1:1" x14ac:dyDescent="0.25">
      <c r="A37" s="17" t="s">
        <v>149</v>
      </c>
    </row>
    <row r="38" spans="1:1" x14ac:dyDescent="0.25">
      <c r="A38" s="17" t="s">
        <v>150</v>
      </c>
    </row>
    <row r="39" spans="1:1" x14ac:dyDescent="0.25">
      <c r="A39" s="17" t="s">
        <v>151</v>
      </c>
    </row>
    <row r="40" spans="1:1" x14ac:dyDescent="0.25">
      <c r="A40" s="16" t="s">
        <v>152</v>
      </c>
    </row>
    <row r="41" spans="1:1" x14ac:dyDescent="0.25">
      <c r="A41" s="18" t="s">
        <v>3</v>
      </c>
    </row>
    <row r="42" spans="1:1" x14ac:dyDescent="0.25">
      <c r="A42" s="16" t="s">
        <v>19</v>
      </c>
    </row>
    <row r="43" spans="1:1" x14ac:dyDescent="0.25">
      <c r="A43" s="16" t="s">
        <v>20</v>
      </c>
    </row>
    <row r="44" spans="1:1" x14ac:dyDescent="0.25">
      <c r="A44" s="16" t="s">
        <v>21</v>
      </c>
    </row>
    <row r="45" spans="1:1" x14ac:dyDescent="0.25">
      <c r="A45" s="16" t="s">
        <v>22</v>
      </c>
    </row>
    <row r="46" spans="1:1" x14ac:dyDescent="0.25">
      <c r="A46" s="16" t="s">
        <v>23</v>
      </c>
    </row>
    <row r="47" spans="1:1" x14ac:dyDescent="0.25">
      <c r="A47" s="16" t="s">
        <v>153</v>
      </c>
    </row>
    <row r="48" spans="1:1" x14ac:dyDescent="0.25">
      <c r="A48" s="18" t="s">
        <v>256</v>
      </c>
    </row>
    <row r="49" spans="1:1" x14ac:dyDescent="0.25">
      <c r="A49" s="16" t="s">
        <v>113</v>
      </c>
    </row>
    <row r="50" spans="1:1" x14ac:dyDescent="0.25">
      <c r="A50" s="16" t="s">
        <v>154</v>
      </c>
    </row>
    <row r="51" spans="1:1" x14ac:dyDescent="0.25">
      <c r="A51" s="18" t="s">
        <v>155</v>
      </c>
    </row>
    <row r="52" spans="1:1" ht="18" x14ac:dyDescent="0.25">
      <c r="A52" s="16" t="s">
        <v>290</v>
      </c>
    </row>
    <row r="53" spans="1:1" ht="18" x14ac:dyDescent="0.25">
      <c r="A53" s="16" t="s">
        <v>291</v>
      </c>
    </row>
    <row r="54" spans="1:1" x14ac:dyDescent="0.25">
      <c r="A54" s="16" t="s">
        <v>156</v>
      </c>
    </row>
    <row r="55" spans="1:1" ht="51" x14ac:dyDescent="0.25">
      <c r="A55" s="259" t="s">
        <v>373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10"/>
  <sheetViews>
    <sheetView workbookViewId="0"/>
  </sheetViews>
  <sheetFormatPr defaultColWidth="9.140625" defaultRowHeight="15" x14ac:dyDescent="0.25"/>
  <cols>
    <col min="1" max="1" width="17.5703125" style="1" customWidth="1"/>
    <col min="2" max="4" width="14.5703125" style="1" customWidth="1"/>
    <col min="5" max="6" width="11.7109375" style="1" customWidth="1"/>
    <col min="7" max="7" width="14" style="1" customWidth="1"/>
    <col min="8" max="16384" width="9.140625" style="1"/>
  </cols>
  <sheetData>
    <row r="1" spans="1:5" ht="15.75" x14ac:dyDescent="0.25">
      <c r="A1" s="276" t="s">
        <v>383</v>
      </c>
    </row>
    <row r="2" spans="1:5" ht="58.5" customHeight="1" x14ac:dyDescent="0.25">
      <c r="A2" s="283" t="s">
        <v>319</v>
      </c>
      <c r="B2" s="283"/>
      <c r="C2" s="283"/>
      <c r="D2" s="283"/>
    </row>
    <row r="3" spans="1:5" ht="66" customHeight="1" x14ac:dyDescent="0.25">
      <c r="A3" s="136" t="s">
        <v>30</v>
      </c>
      <c r="B3" s="24" t="s">
        <v>320</v>
      </c>
      <c r="C3" s="24" t="s">
        <v>321</v>
      </c>
      <c r="D3" s="24" t="s">
        <v>322</v>
      </c>
      <c r="E3" s="4"/>
    </row>
    <row r="4" spans="1:5" x14ac:dyDescent="0.25">
      <c r="A4" s="137">
        <v>2015</v>
      </c>
      <c r="B4" s="97">
        <v>92.423318644294071</v>
      </c>
      <c r="C4" s="97">
        <v>2.8123531240663335</v>
      </c>
      <c r="D4" s="97">
        <v>4.7643282316395998</v>
      </c>
      <c r="E4" s="138"/>
    </row>
    <row r="5" spans="1:5" x14ac:dyDescent="0.25">
      <c r="A5" s="137">
        <v>2016</v>
      </c>
      <c r="B5" s="97">
        <v>92.530565810860097</v>
      </c>
      <c r="C5" s="97">
        <v>3.0408264409467556</v>
      </c>
      <c r="D5" s="97">
        <v>4.4286077481931425</v>
      </c>
      <c r="E5" s="138"/>
    </row>
    <row r="6" spans="1:5" x14ac:dyDescent="0.25">
      <c r="A6" s="137">
        <v>2017</v>
      </c>
      <c r="B6" s="97">
        <v>92.201856174302037</v>
      </c>
      <c r="C6" s="97">
        <v>3.2212058338837024</v>
      </c>
      <c r="D6" s="97">
        <v>4.5769379918142619</v>
      </c>
      <c r="E6" s="138"/>
    </row>
    <row r="7" spans="1:5" x14ac:dyDescent="0.25">
      <c r="A7" s="137">
        <v>2018</v>
      </c>
      <c r="B7" s="97">
        <v>91.635377312502371</v>
      </c>
      <c r="C7" s="97">
        <v>3.3974266926330405</v>
      </c>
      <c r="D7" s="97">
        <v>4.9671959948645847</v>
      </c>
      <c r="E7" s="138"/>
    </row>
    <row r="8" spans="1:5" x14ac:dyDescent="0.25">
      <c r="A8" s="137">
        <v>2019</v>
      </c>
      <c r="B8" s="97">
        <v>92.169693299218778</v>
      </c>
      <c r="C8" s="97">
        <v>3.3530084135415374</v>
      </c>
      <c r="D8" s="97">
        <v>4.477298287239706</v>
      </c>
      <c r="E8" s="138"/>
    </row>
    <row r="9" spans="1:5" ht="21" customHeight="1" x14ac:dyDescent="0.25">
      <c r="A9" s="136" t="s">
        <v>37</v>
      </c>
      <c r="B9" s="99">
        <v>92.177873796616765</v>
      </c>
      <c r="C9" s="99">
        <v>3.1805736479073756</v>
      </c>
      <c r="D9" s="99">
        <v>4.6415525554758839</v>
      </c>
      <c r="E9" s="138"/>
    </row>
    <row r="10" spans="1:5" ht="82.5" customHeight="1" x14ac:dyDescent="0.25">
      <c r="A10" s="285" t="s">
        <v>294</v>
      </c>
      <c r="B10" s="285"/>
      <c r="C10" s="285"/>
      <c r="D10" s="285"/>
    </row>
  </sheetData>
  <mergeCells count="2">
    <mergeCell ref="A2:D2"/>
    <mergeCell ref="A10:D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58"/>
  <sheetViews>
    <sheetView zoomScaleNormal="10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9.140625" defaultRowHeight="15" x14ac:dyDescent="0.25"/>
  <cols>
    <col min="1" max="1" width="86.85546875" style="1" bestFit="1" customWidth="1"/>
    <col min="2" max="6" width="10.85546875" style="1" customWidth="1"/>
    <col min="7" max="16384" width="9.140625" style="1"/>
  </cols>
  <sheetData>
    <row r="1" spans="1:6" ht="15.75" x14ac:dyDescent="0.25">
      <c r="A1" s="276" t="s">
        <v>383</v>
      </c>
    </row>
    <row r="2" spans="1:6" ht="35.25" customHeight="1" x14ac:dyDescent="0.25">
      <c r="A2" s="299" t="s">
        <v>323</v>
      </c>
      <c r="B2" s="299"/>
      <c r="C2" s="299"/>
      <c r="D2" s="299"/>
      <c r="E2" s="299"/>
      <c r="F2" s="299"/>
    </row>
    <row r="3" spans="1:6" x14ac:dyDescent="0.25">
      <c r="A3" s="139" t="s">
        <v>239</v>
      </c>
      <c r="B3" s="140">
        <v>2015</v>
      </c>
      <c r="C3" s="140">
        <v>2016</v>
      </c>
      <c r="D3" s="140">
        <v>2017</v>
      </c>
      <c r="E3" s="140">
        <v>2018</v>
      </c>
      <c r="F3" s="141">
        <v>2019</v>
      </c>
    </row>
    <row r="4" spans="1:6" x14ac:dyDescent="0.25">
      <c r="A4" s="142" t="s">
        <v>0</v>
      </c>
      <c r="B4" s="143">
        <v>137131.76639457801</v>
      </c>
      <c r="C4" s="143">
        <v>147575.19831693202</v>
      </c>
      <c r="D4" s="143">
        <v>156880.52860085599</v>
      </c>
      <c r="E4" s="143">
        <v>165098.79030535297</v>
      </c>
      <c r="F4" s="144">
        <v>177683.23792949077</v>
      </c>
    </row>
    <row r="5" spans="1:6" x14ac:dyDescent="0.25">
      <c r="A5" s="145" t="s">
        <v>105</v>
      </c>
      <c r="B5" s="146">
        <v>52299.860303936075</v>
      </c>
      <c r="C5" s="146">
        <v>57015.773162309779</v>
      </c>
      <c r="D5" s="146">
        <v>61185.350936001269</v>
      </c>
      <c r="E5" s="146">
        <v>63703.935903712016</v>
      </c>
      <c r="F5" s="147">
        <v>69973.726905368661</v>
      </c>
    </row>
    <row r="6" spans="1:6" x14ac:dyDescent="0.25">
      <c r="A6" s="145" t="s">
        <v>100</v>
      </c>
      <c r="B6" s="146">
        <v>272.25540753533357</v>
      </c>
      <c r="C6" s="146">
        <v>373.32742272190308</v>
      </c>
      <c r="D6" s="146">
        <v>418.65212984077721</v>
      </c>
      <c r="E6" s="146">
        <v>477.74709661015174</v>
      </c>
      <c r="F6" s="147">
        <v>579.26319533134506</v>
      </c>
    </row>
    <row r="7" spans="1:6" x14ac:dyDescent="0.25">
      <c r="A7" s="145" t="s">
        <v>8</v>
      </c>
      <c r="B7" s="146">
        <v>82114.280774855608</v>
      </c>
      <c r="C7" s="146">
        <v>87752.795602113678</v>
      </c>
      <c r="D7" s="146">
        <v>92428.030148727499</v>
      </c>
      <c r="E7" s="146">
        <v>97535.853830521519</v>
      </c>
      <c r="F7" s="147">
        <v>103514.3224331824</v>
      </c>
    </row>
    <row r="8" spans="1:6" x14ac:dyDescent="0.25">
      <c r="A8" s="218" t="s">
        <v>9</v>
      </c>
      <c r="B8" s="29">
        <v>34676.776133264131</v>
      </c>
      <c r="C8" s="29">
        <v>39066.145549172019</v>
      </c>
      <c r="D8" s="29">
        <v>41610.442927135788</v>
      </c>
      <c r="E8" s="29">
        <v>43909.729378086013</v>
      </c>
      <c r="F8" s="148">
        <v>45950.235198029586</v>
      </c>
    </row>
    <row r="9" spans="1:6" x14ac:dyDescent="0.25">
      <c r="A9" s="247" t="s">
        <v>116</v>
      </c>
      <c r="B9" s="29">
        <v>28332.211921376984</v>
      </c>
      <c r="C9" s="29">
        <v>31319.988510954692</v>
      </c>
      <c r="D9" s="29">
        <v>33590.109581523975</v>
      </c>
      <c r="E9" s="29">
        <v>34291.446965455783</v>
      </c>
      <c r="F9" s="148">
        <v>36343.10417290141</v>
      </c>
    </row>
    <row r="10" spans="1:6" x14ac:dyDescent="0.25">
      <c r="A10" s="247" t="s">
        <v>115</v>
      </c>
      <c r="B10" s="29">
        <v>6344.5642118871438</v>
      </c>
      <c r="C10" s="29">
        <v>7746.1570382173268</v>
      </c>
      <c r="D10" s="29">
        <v>8020.3333456118171</v>
      </c>
      <c r="E10" s="29">
        <v>9618.2824126302385</v>
      </c>
      <c r="F10" s="148">
        <v>9607.1310251281775</v>
      </c>
    </row>
    <row r="11" spans="1:6" x14ac:dyDescent="0.25">
      <c r="A11" s="218" t="s">
        <v>96</v>
      </c>
      <c r="B11" s="29">
        <v>6043.9572630133362</v>
      </c>
      <c r="C11" s="29">
        <v>5887.8182248995536</v>
      </c>
      <c r="D11" s="29">
        <v>6620.9543736870855</v>
      </c>
      <c r="E11" s="29">
        <v>6916.64242096409</v>
      </c>
      <c r="F11" s="148">
        <v>7040.742030991315</v>
      </c>
    </row>
    <row r="12" spans="1:6" x14ac:dyDescent="0.25">
      <c r="A12" s="218" t="s">
        <v>106</v>
      </c>
      <c r="B12" s="29">
        <v>41368.982768889015</v>
      </c>
      <c r="C12" s="29">
        <v>42766.027092411314</v>
      </c>
      <c r="D12" s="29">
        <v>44148.800848941944</v>
      </c>
      <c r="E12" s="29">
        <v>46639.441398606621</v>
      </c>
      <c r="F12" s="148">
        <v>50399.011896526201</v>
      </c>
    </row>
    <row r="13" spans="1:6" x14ac:dyDescent="0.25">
      <c r="A13" s="247" t="s">
        <v>10</v>
      </c>
      <c r="B13" s="29">
        <v>31359.984398910474</v>
      </c>
      <c r="C13" s="29">
        <v>32252.714354128511</v>
      </c>
      <c r="D13" s="29">
        <v>33029.653753927269</v>
      </c>
      <c r="E13" s="29">
        <v>34825.105824986465</v>
      </c>
      <c r="F13" s="148">
        <v>37719.479483505078</v>
      </c>
    </row>
    <row r="14" spans="1:6" x14ac:dyDescent="0.25">
      <c r="A14" s="247" t="s">
        <v>11</v>
      </c>
      <c r="B14" s="29">
        <v>10008.998369978543</v>
      </c>
      <c r="C14" s="29">
        <v>10513.31273828281</v>
      </c>
      <c r="D14" s="29">
        <v>11119.14709501468</v>
      </c>
      <c r="E14" s="29">
        <v>11814.335573620156</v>
      </c>
      <c r="F14" s="148">
        <v>12679.532413021121</v>
      </c>
    </row>
    <row r="15" spans="1:6" x14ac:dyDescent="0.25">
      <c r="A15" s="218" t="s">
        <v>117</v>
      </c>
      <c r="B15" s="29">
        <v>0.74454731197508295</v>
      </c>
      <c r="C15" s="29">
        <v>0.24869720072412435</v>
      </c>
      <c r="D15" s="29">
        <v>0.52582390572024373</v>
      </c>
      <c r="E15" s="29">
        <v>0.67174624369386393</v>
      </c>
      <c r="F15" s="148">
        <v>0.9541044093248171</v>
      </c>
    </row>
    <row r="16" spans="1:6" x14ac:dyDescent="0.25">
      <c r="A16" s="218" t="s">
        <v>98</v>
      </c>
      <c r="B16" s="29">
        <v>23.820062377132825</v>
      </c>
      <c r="C16" s="29">
        <v>32.556038430067716</v>
      </c>
      <c r="D16" s="29">
        <v>47.306175056941434</v>
      </c>
      <c r="E16" s="29">
        <v>69.368886621101609</v>
      </c>
      <c r="F16" s="148">
        <v>123.37920322597367</v>
      </c>
    </row>
    <row r="17" spans="1:6" x14ac:dyDescent="0.25">
      <c r="A17" s="145" t="s">
        <v>102</v>
      </c>
      <c r="B17" s="146">
        <v>2445.3699082507032</v>
      </c>
      <c r="C17" s="146">
        <v>2433.3021297866549</v>
      </c>
      <c r="D17" s="146">
        <v>2848.4953862864313</v>
      </c>
      <c r="E17" s="146">
        <v>3381.2534745092807</v>
      </c>
      <c r="F17" s="147">
        <v>3615.925395608333</v>
      </c>
    </row>
    <row r="18" spans="1:6" x14ac:dyDescent="0.25">
      <c r="A18" s="149" t="s">
        <v>1</v>
      </c>
      <c r="B18" s="150">
        <v>2338.3811339765866</v>
      </c>
      <c r="C18" s="150">
        <v>2510.875896277646</v>
      </c>
      <c r="D18" s="150">
        <v>2641.7815527645571</v>
      </c>
      <c r="E18" s="150">
        <v>2964.3866792369067</v>
      </c>
      <c r="F18" s="151">
        <v>3032.2655390311102</v>
      </c>
    </row>
    <row r="19" spans="1:6" x14ac:dyDescent="0.25">
      <c r="A19" s="145" t="s">
        <v>111</v>
      </c>
      <c r="B19" s="146">
        <v>475.4104798431008</v>
      </c>
      <c r="C19" s="146">
        <v>519.9858933374004</v>
      </c>
      <c r="D19" s="146">
        <v>516.50056318640054</v>
      </c>
      <c r="E19" s="146">
        <v>594.0540798965003</v>
      </c>
      <c r="F19" s="147">
        <v>561.38920931556333</v>
      </c>
    </row>
    <row r="20" spans="1:6" x14ac:dyDescent="0.25">
      <c r="A20" s="145" t="s">
        <v>12</v>
      </c>
      <c r="B20" s="146">
        <v>1529.1594490334862</v>
      </c>
      <c r="C20" s="146">
        <v>1640.9992291402455</v>
      </c>
      <c r="D20" s="146">
        <v>1663.8457118781566</v>
      </c>
      <c r="E20" s="146">
        <v>1878.2008721198761</v>
      </c>
      <c r="F20" s="147">
        <v>1962.3504806617677</v>
      </c>
    </row>
    <row r="21" spans="1:6" x14ac:dyDescent="0.25">
      <c r="A21" s="145" t="s">
        <v>13</v>
      </c>
      <c r="B21" s="146">
        <v>333.81120510000005</v>
      </c>
      <c r="C21" s="146">
        <v>349.89077380000003</v>
      </c>
      <c r="D21" s="146">
        <v>461.43527769999997</v>
      </c>
      <c r="E21" s="146">
        <v>492.13172722053002</v>
      </c>
      <c r="F21" s="147">
        <v>508.52584905377898</v>
      </c>
    </row>
    <row r="22" spans="1:6" x14ac:dyDescent="0.25">
      <c r="A22" s="149" t="s">
        <v>2</v>
      </c>
      <c r="B22" s="150">
        <v>3378.3192378516405</v>
      </c>
      <c r="C22" s="150">
        <v>3656.4376741669203</v>
      </c>
      <c r="D22" s="150">
        <v>3524.0358124726608</v>
      </c>
      <c r="E22" s="150">
        <v>3459.2584103851777</v>
      </c>
      <c r="F22" s="151">
        <v>3591.8409918607636</v>
      </c>
    </row>
    <row r="23" spans="1:6" x14ac:dyDescent="0.25">
      <c r="A23" s="145" t="s">
        <v>143</v>
      </c>
      <c r="B23" s="146">
        <v>1483.3297437733656</v>
      </c>
      <c r="C23" s="146">
        <v>1479.114541976955</v>
      </c>
      <c r="D23" s="146">
        <v>1382.496722125632</v>
      </c>
      <c r="E23" s="146">
        <v>1356.3691488351049</v>
      </c>
      <c r="F23" s="147">
        <v>1402.2254510018072</v>
      </c>
    </row>
    <row r="24" spans="1:6" x14ac:dyDescent="0.25">
      <c r="A24" s="145" t="s">
        <v>110</v>
      </c>
      <c r="B24" s="146">
        <v>1365.4776771542454</v>
      </c>
      <c r="C24" s="146">
        <v>1317.4014968586537</v>
      </c>
      <c r="D24" s="146">
        <v>1219.4055855674408</v>
      </c>
      <c r="E24" s="146">
        <v>1285.3034792349208</v>
      </c>
      <c r="F24" s="147">
        <v>1322.7121997460606</v>
      </c>
    </row>
    <row r="25" spans="1:6" x14ac:dyDescent="0.25">
      <c r="A25" s="145" t="s">
        <v>103</v>
      </c>
      <c r="B25" s="146">
        <v>111.42019825250748</v>
      </c>
      <c r="C25" s="146">
        <v>116.41111394950404</v>
      </c>
      <c r="D25" s="146">
        <v>173.51401812173523</v>
      </c>
      <c r="E25" s="146">
        <v>118.72994943849426</v>
      </c>
      <c r="F25" s="147">
        <v>146.68420925657142</v>
      </c>
    </row>
    <row r="26" spans="1:6" x14ac:dyDescent="0.25">
      <c r="A26" s="145" t="s">
        <v>101</v>
      </c>
      <c r="B26" s="146">
        <v>418.09161867152142</v>
      </c>
      <c r="C26" s="146">
        <v>743.51052138180785</v>
      </c>
      <c r="D26" s="146">
        <v>748.61948665785326</v>
      </c>
      <c r="E26" s="146">
        <v>698.85583287665816</v>
      </c>
      <c r="F26" s="147">
        <v>720.21913185632468</v>
      </c>
    </row>
    <row r="27" spans="1:6" x14ac:dyDescent="0.25">
      <c r="A27" s="149" t="s">
        <v>91</v>
      </c>
      <c r="B27" s="150">
        <v>26431.066670001306</v>
      </c>
      <c r="C27" s="150">
        <v>27260.881398621641</v>
      </c>
      <c r="D27" s="150">
        <v>28542.143333398362</v>
      </c>
      <c r="E27" s="150">
        <v>31846.247134736506</v>
      </c>
      <c r="F27" s="151">
        <v>34238.718719633333</v>
      </c>
    </row>
    <row r="28" spans="1:6" x14ac:dyDescent="0.25">
      <c r="A28" s="145" t="s">
        <v>142</v>
      </c>
      <c r="B28" s="146">
        <v>14578.369034860889</v>
      </c>
      <c r="C28" s="146">
        <v>15109.373984308459</v>
      </c>
      <c r="D28" s="146">
        <v>15717.131391755063</v>
      </c>
      <c r="E28" s="146">
        <v>17477.684387731599</v>
      </c>
      <c r="F28" s="147">
        <v>18786.034300791664</v>
      </c>
    </row>
    <row r="29" spans="1:6" x14ac:dyDescent="0.25">
      <c r="A29" s="145" t="s">
        <v>15</v>
      </c>
      <c r="B29" s="146">
        <v>9368.8502379128058</v>
      </c>
      <c r="C29" s="146">
        <v>9536.9861412294849</v>
      </c>
      <c r="D29" s="146">
        <v>10216.898358400218</v>
      </c>
      <c r="E29" s="146">
        <v>11432.71863139788</v>
      </c>
      <c r="F29" s="147">
        <v>12525.997843580104</v>
      </c>
    </row>
    <row r="30" spans="1:6" x14ac:dyDescent="0.25">
      <c r="A30" s="145" t="s">
        <v>109</v>
      </c>
      <c r="B30" s="146">
        <v>2180.5833379119931</v>
      </c>
      <c r="C30" s="146">
        <v>2313.9289947724069</v>
      </c>
      <c r="D30" s="146">
        <v>2293.6583836651498</v>
      </c>
      <c r="E30" s="146">
        <v>2604.420186617961</v>
      </c>
      <c r="F30" s="147">
        <v>2584.7190839724958</v>
      </c>
    </row>
    <row r="31" spans="1:6" x14ac:dyDescent="0.25">
      <c r="A31" s="248" t="s">
        <v>147</v>
      </c>
      <c r="B31" s="29">
        <v>990.7229146822898</v>
      </c>
      <c r="C31" s="29">
        <v>1171.7390652202869</v>
      </c>
      <c r="D31" s="29">
        <v>1191.2193159393498</v>
      </c>
      <c r="E31" s="29">
        <v>1312.2745546725496</v>
      </c>
      <c r="F31" s="148">
        <v>1454.3332350978631</v>
      </c>
    </row>
    <row r="32" spans="1:6" x14ac:dyDescent="0.25">
      <c r="A32" s="248" t="s">
        <v>148</v>
      </c>
      <c r="B32" s="29">
        <v>1189.8604232297034</v>
      </c>
      <c r="C32" s="29">
        <v>1142.1899295521202</v>
      </c>
      <c r="D32" s="29">
        <v>1102.4390677258</v>
      </c>
      <c r="E32" s="29">
        <v>1292.1456319454117</v>
      </c>
      <c r="F32" s="148">
        <v>1130.3858488746332</v>
      </c>
    </row>
    <row r="33" spans="1:6" x14ac:dyDescent="0.25">
      <c r="A33" s="145" t="s">
        <v>16</v>
      </c>
      <c r="B33" s="146">
        <v>303.26405931561743</v>
      </c>
      <c r="C33" s="146">
        <v>300.59227831128908</v>
      </c>
      <c r="D33" s="146">
        <v>314.45519957793198</v>
      </c>
      <c r="E33" s="146">
        <v>331.42392898906843</v>
      </c>
      <c r="F33" s="147">
        <v>341.96749128906964</v>
      </c>
    </row>
    <row r="34" spans="1:6" x14ac:dyDescent="0.25">
      <c r="A34" s="149" t="s">
        <v>92</v>
      </c>
      <c r="B34" s="150">
        <v>15898.983183922197</v>
      </c>
      <c r="C34" s="150">
        <v>16209.611176952903</v>
      </c>
      <c r="D34" s="150">
        <v>14728.847909332904</v>
      </c>
      <c r="E34" s="150">
        <v>14934.460315108214</v>
      </c>
      <c r="F34" s="151">
        <v>14289.254211256559</v>
      </c>
    </row>
    <row r="35" spans="1:6" x14ac:dyDescent="0.25">
      <c r="A35" s="145" t="s">
        <v>108</v>
      </c>
      <c r="B35" s="146">
        <v>12787.201104100001</v>
      </c>
      <c r="C35" s="146">
        <v>12873.092823800001</v>
      </c>
      <c r="D35" s="146">
        <v>11276.266937599998</v>
      </c>
      <c r="E35" s="146">
        <v>11192.136222779998</v>
      </c>
      <c r="F35" s="147">
        <v>10297.433568900002</v>
      </c>
    </row>
    <row r="36" spans="1:6" x14ac:dyDescent="0.25">
      <c r="A36" s="218" t="s">
        <v>283</v>
      </c>
      <c r="B36" s="29">
        <v>10012.937458100001</v>
      </c>
      <c r="C36" s="29">
        <v>10181.0905537</v>
      </c>
      <c r="D36" s="29">
        <v>8442.4844433999988</v>
      </c>
      <c r="E36" s="29">
        <v>8655.9285495799995</v>
      </c>
      <c r="F36" s="148">
        <v>8333.9335689</v>
      </c>
    </row>
    <row r="37" spans="1:6" x14ac:dyDescent="0.25">
      <c r="A37" s="218" t="s">
        <v>282</v>
      </c>
      <c r="B37" s="29">
        <v>2774.2636459999999</v>
      </c>
      <c r="C37" s="29">
        <v>2692.0022700999998</v>
      </c>
      <c r="D37" s="29">
        <v>2833.7824941999997</v>
      </c>
      <c r="E37" s="29">
        <v>2536.2076731999996</v>
      </c>
      <c r="F37" s="148">
        <v>1963.5</v>
      </c>
    </row>
    <row r="38" spans="1:6" x14ac:dyDescent="0.25">
      <c r="A38" s="145" t="s">
        <v>97</v>
      </c>
      <c r="B38" s="146">
        <v>1702.5604398296036</v>
      </c>
      <c r="C38" s="146">
        <v>1806.2583501670151</v>
      </c>
      <c r="D38" s="146">
        <v>1870.4687845592509</v>
      </c>
      <c r="E38" s="146">
        <v>2130.5757687977361</v>
      </c>
      <c r="F38" s="147">
        <v>2285.0210379948539</v>
      </c>
    </row>
    <row r="39" spans="1:6" x14ac:dyDescent="0.25">
      <c r="A39" s="248" t="s">
        <v>17</v>
      </c>
      <c r="B39" s="29">
        <v>10.7278740661</v>
      </c>
      <c r="C39" s="29">
        <v>9.7560698207999987</v>
      </c>
      <c r="D39" s="29">
        <v>7.8394977106101882</v>
      </c>
      <c r="E39" s="29">
        <v>16.450471066197743</v>
      </c>
      <c r="F39" s="148">
        <v>19.154622830634498</v>
      </c>
    </row>
    <row r="40" spans="1:6" x14ac:dyDescent="0.25">
      <c r="A40" s="248" t="s">
        <v>18</v>
      </c>
      <c r="B40" s="29">
        <v>375.00606298118782</v>
      </c>
      <c r="C40" s="29">
        <v>387.6860377475536</v>
      </c>
      <c r="D40" s="29">
        <v>377.02047413520518</v>
      </c>
      <c r="E40" s="29">
        <v>425.0482263068954</v>
      </c>
      <c r="F40" s="148">
        <v>433.12334780069335</v>
      </c>
    </row>
    <row r="41" spans="1:6" x14ac:dyDescent="0.25">
      <c r="A41" s="248" t="s">
        <v>149</v>
      </c>
      <c r="B41" s="29">
        <v>349.32337143788175</v>
      </c>
      <c r="C41" s="29">
        <v>352.68417406355366</v>
      </c>
      <c r="D41" s="29">
        <v>373.08304941107247</v>
      </c>
      <c r="E41" s="29">
        <v>428.39592710326349</v>
      </c>
      <c r="F41" s="148">
        <v>408.59716227892653</v>
      </c>
    </row>
    <row r="42" spans="1:6" x14ac:dyDescent="0.25">
      <c r="A42" s="248" t="s">
        <v>150</v>
      </c>
      <c r="B42" s="29">
        <v>427.37455276558984</v>
      </c>
      <c r="C42" s="29">
        <v>460.80084422359448</v>
      </c>
      <c r="D42" s="29">
        <v>443.36889101243793</v>
      </c>
      <c r="E42" s="29">
        <v>547.81021735818592</v>
      </c>
      <c r="F42" s="148">
        <v>644.17677518325922</v>
      </c>
    </row>
    <row r="43" spans="1:6" x14ac:dyDescent="0.25">
      <c r="A43" s="248" t="s">
        <v>151</v>
      </c>
      <c r="B43" s="29">
        <v>540.1285785788441</v>
      </c>
      <c r="C43" s="29">
        <v>595.33122431151332</v>
      </c>
      <c r="D43" s="29">
        <v>669.15687228992522</v>
      </c>
      <c r="E43" s="29">
        <v>712.87092696319337</v>
      </c>
      <c r="F43" s="148">
        <v>779.96912990134035</v>
      </c>
    </row>
    <row r="44" spans="1:6" x14ac:dyDescent="0.25">
      <c r="A44" s="145" t="s">
        <v>152</v>
      </c>
      <c r="B44" s="146">
        <v>1409.2216399925942</v>
      </c>
      <c r="C44" s="146">
        <v>1530.2600029858866</v>
      </c>
      <c r="D44" s="146">
        <v>1582.1121871736593</v>
      </c>
      <c r="E44" s="146">
        <v>1611.7483235304753</v>
      </c>
      <c r="F44" s="147">
        <v>1706.7996043617018</v>
      </c>
    </row>
    <row r="45" spans="1:6" x14ac:dyDescent="0.25">
      <c r="A45" s="149" t="s">
        <v>93</v>
      </c>
      <c r="B45" s="150">
        <v>21593.561524145134</v>
      </c>
      <c r="C45" s="150">
        <v>24888.53673166961</v>
      </c>
      <c r="D45" s="150">
        <v>25841.837752601932</v>
      </c>
      <c r="E45" s="150">
        <v>24391.384224500172</v>
      </c>
      <c r="F45" s="151">
        <v>27537.682535223721</v>
      </c>
    </row>
    <row r="46" spans="1:6" x14ac:dyDescent="0.25">
      <c r="A46" s="145" t="s">
        <v>19</v>
      </c>
      <c r="B46" s="146">
        <v>5912.4905644601977</v>
      </c>
      <c r="C46" s="146">
        <v>7604.7392384785935</v>
      </c>
      <c r="D46" s="146">
        <v>6175.9246677833789</v>
      </c>
      <c r="E46" s="146">
        <v>5216.118425106939</v>
      </c>
      <c r="F46" s="147">
        <v>5845.820818078706</v>
      </c>
    </row>
    <row r="47" spans="1:6" x14ac:dyDescent="0.25">
      <c r="A47" s="145" t="s">
        <v>20</v>
      </c>
      <c r="B47" s="146">
        <v>3942.8130685808005</v>
      </c>
      <c r="C47" s="146">
        <v>5328.727048959182</v>
      </c>
      <c r="D47" s="146">
        <v>5988.5997274956235</v>
      </c>
      <c r="E47" s="146">
        <v>5742.0141849033735</v>
      </c>
      <c r="F47" s="147">
        <v>7289.9146017209014</v>
      </c>
    </row>
    <row r="48" spans="1:6" x14ac:dyDescent="0.25">
      <c r="A48" s="145" t="s">
        <v>21</v>
      </c>
      <c r="B48" s="146">
        <v>657.9916612022397</v>
      </c>
      <c r="C48" s="146">
        <v>632.2518989159712</v>
      </c>
      <c r="D48" s="146">
        <v>555.34489528871984</v>
      </c>
      <c r="E48" s="146">
        <v>611.90946736233116</v>
      </c>
      <c r="F48" s="147">
        <v>622.06652213019117</v>
      </c>
    </row>
    <row r="49" spans="1:6" x14ac:dyDescent="0.25">
      <c r="A49" s="145" t="s">
        <v>22</v>
      </c>
      <c r="B49" s="146">
        <v>6956.1532220888839</v>
      </c>
      <c r="C49" s="146">
        <v>7559.5208965228885</v>
      </c>
      <c r="D49" s="146">
        <v>9109.9756625812224</v>
      </c>
      <c r="E49" s="146">
        <v>9182.0100096496972</v>
      </c>
      <c r="F49" s="147">
        <v>10036.064511623841</v>
      </c>
    </row>
    <row r="50" spans="1:6" x14ac:dyDescent="0.25">
      <c r="A50" s="145" t="s">
        <v>23</v>
      </c>
      <c r="B50" s="146">
        <v>4124.0409083130107</v>
      </c>
      <c r="C50" s="146">
        <v>3761.2829520929768</v>
      </c>
      <c r="D50" s="146">
        <v>4011.9920994529866</v>
      </c>
      <c r="E50" s="146">
        <v>3639.1964174778327</v>
      </c>
      <c r="F50" s="147">
        <v>3741.4525016700832</v>
      </c>
    </row>
    <row r="51" spans="1:6" x14ac:dyDescent="0.25">
      <c r="A51" s="145" t="s">
        <v>24</v>
      </c>
      <c r="B51" s="146">
        <v>7.2099499999999997E-2</v>
      </c>
      <c r="C51" s="146">
        <v>2.0146967</v>
      </c>
      <c r="D51" s="146">
        <v>6.9999999999999999E-4</v>
      </c>
      <c r="E51" s="146">
        <v>0.13572000000000001</v>
      </c>
      <c r="F51" s="147">
        <v>2.3635799999999998</v>
      </c>
    </row>
    <row r="52" spans="1:6" x14ac:dyDescent="0.25">
      <c r="A52" s="149" t="s">
        <v>94</v>
      </c>
      <c r="B52" s="150">
        <v>12536.217874088252</v>
      </c>
      <c r="C52" s="150">
        <v>13327.204994861399</v>
      </c>
      <c r="D52" s="150">
        <v>15248.01464740671</v>
      </c>
      <c r="E52" s="150">
        <v>15080.1838228496</v>
      </c>
      <c r="F52" s="151">
        <v>15216.65069803408</v>
      </c>
    </row>
    <row r="53" spans="1:6" x14ac:dyDescent="0.25">
      <c r="A53" s="145" t="s">
        <v>113</v>
      </c>
      <c r="B53" s="146">
        <v>11508.527494488251</v>
      </c>
      <c r="C53" s="146">
        <v>12549.841305461399</v>
      </c>
      <c r="D53" s="146">
        <v>13986.689862206709</v>
      </c>
      <c r="E53" s="146">
        <v>13826.177563249599</v>
      </c>
      <c r="F53" s="147">
        <v>13912.696516034081</v>
      </c>
    </row>
    <row r="54" spans="1:6" x14ac:dyDescent="0.25">
      <c r="A54" s="145" t="s">
        <v>114</v>
      </c>
      <c r="B54" s="146">
        <v>1027.6903795999999</v>
      </c>
      <c r="C54" s="146">
        <v>777.3636894</v>
      </c>
      <c r="D54" s="146">
        <v>1261.3247852</v>
      </c>
      <c r="E54" s="146">
        <v>1254.0062595999998</v>
      </c>
      <c r="F54" s="147">
        <v>1303.9541819999999</v>
      </c>
    </row>
    <row r="55" spans="1:6" x14ac:dyDescent="0.25">
      <c r="A55" s="149" t="s">
        <v>4</v>
      </c>
      <c r="B55" s="150">
        <v>1134.3405528735004</v>
      </c>
      <c r="C55" s="150">
        <v>1360.1766865314999</v>
      </c>
      <c r="D55" s="150">
        <v>1361.9780650469997</v>
      </c>
      <c r="E55" s="150">
        <v>1615.5438813090004</v>
      </c>
      <c r="F55" s="151">
        <v>1800.7705132855303</v>
      </c>
    </row>
    <row r="56" spans="1:6" x14ac:dyDescent="0.25">
      <c r="A56" s="145" t="s">
        <v>156</v>
      </c>
      <c r="B56" s="146">
        <v>1134.3405528735004</v>
      </c>
      <c r="C56" s="146">
        <v>1360.1766865314999</v>
      </c>
      <c r="D56" s="146">
        <v>1361.9780650469997</v>
      </c>
      <c r="E56" s="146">
        <v>1615.5438813090004</v>
      </c>
      <c r="F56" s="147">
        <v>1800.7705132855303</v>
      </c>
    </row>
    <row r="57" spans="1:6" x14ac:dyDescent="0.25">
      <c r="A57" s="152" t="s">
        <v>141</v>
      </c>
      <c r="B57" s="153">
        <v>220442.63657143639</v>
      </c>
      <c r="C57" s="153">
        <v>236788.9228760137</v>
      </c>
      <c r="D57" s="153">
        <v>248769.16767388012</v>
      </c>
      <c r="E57" s="153">
        <v>259390.25477347858</v>
      </c>
      <c r="F57" s="154">
        <v>277390.42113781581</v>
      </c>
    </row>
    <row r="58" spans="1:6" ht="30" customHeight="1" x14ac:dyDescent="0.25">
      <c r="A58" s="277" t="s">
        <v>325</v>
      </c>
      <c r="B58" s="277"/>
      <c r="C58" s="277"/>
      <c r="D58" s="277"/>
      <c r="E58" s="277"/>
      <c r="F58" s="277"/>
    </row>
  </sheetData>
  <mergeCells count="2">
    <mergeCell ref="A2:F2"/>
    <mergeCell ref="A58:F58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22"/>
  <sheetViews>
    <sheetView workbookViewId="0"/>
  </sheetViews>
  <sheetFormatPr defaultColWidth="9.140625" defaultRowHeight="15" x14ac:dyDescent="0.25"/>
  <cols>
    <col min="1" max="1" width="56.140625" style="1" customWidth="1"/>
    <col min="2" max="6" width="6.7109375" style="1" customWidth="1"/>
    <col min="7" max="16384" width="9.140625" style="1"/>
  </cols>
  <sheetData>
    <row r="1" spans="1:7" ht="15.75" x14ac:dyDescent="0.25">
      <c r="A1" s="276" t="s">
        <v>383</v>
      </c>
    </row>
    <row r="2" spans="1:7" ht="45" customHeight="1" x14ac:dyDescent="0.25">
      <c r="A2" s="292" t="s">
        <v>324</v>
      </c>
      <c r="B2" s="292"/>
      <c r="C2" s="292"/>
      <c r="D2" s="292"/>
      <c r="E2" s="292"/>
      <c r="F2" s="292"/>
    </row>
    <row r="3" spans="1:7" x14ac:dyDescent="0.25">
      <c r="A3" s="83" t="s">
        <v>138</v>
      </c>
      <c r="B3" s="3">
        <v>2015</v>
      </c>
      <c r="C3" s="3">
        <v>2016</v>
      </c>
      <c r="D3" s="3">
        <v>2017</v>
      </c>
      <c r="E3" s="3">
        <v>2018</v>
      </c>
      <c r="F3" s="3">
        <v>2019</v>
      </c>
    </row>
    <row r="4" spans="1:7" x14ac:dyDescent="0.25">
      <c r="A4" s="100" t="s">
        <v>0</v>
      </c>
      <c r="B4" s="155">
        <v>62.207460647087188</v>
      </c>
      <c r="C4" s="155">
        <v>62.323522791733247</v>
      </c>
      <c r="D4" s="155">
        <v>63.06268982919778</v>
      </c>
      <c r="E4" s="155">
        <v>63.648802245686198</v>
      </c>
      <c r="F4" s="155">
        <v>64.055289725095591</v>
      </c>
      <c r="G4" s="93"/>
    </row>
    <row r="5" spans="1:7" x14ac:dyDescent="0.25">
      <c r="A5" s="156" t="s">
        <v>105</v>
      </c>
      <c r="B5" s="31">
        <v>23.724929585927836</v>
      </c>
      <c r="C5" s="31">
        <v>24.078733274260514</v>
      </c>
      <c r="D5" s="31">
        <v>24.595230794923587</v>
      </c>
      <c r="E5" s="31">
        <v>24.559109192187531</v>
      </c>
      <c r="F5" s="31">
        <v>25.225718544406273</v>
      </c>
      <c r="G5" s="93"/>
    </row>
    <row r="6" spans="1:7" x14ac:dyDescent="0.25">
      <c r="A6" s="156" t="s">
        <v>100</v>
      </c>
      <c r="B6" s="31">
        <v>0.12350396990788434</v>
      </c>
      <c r="C6" s="31">
        <v>0.15766253682288298</v>
      </c>
      <c r="D6" s="31">
        <v>0.16828939605152449</v>
      </c>
      <c r="E6" s="31">
        <v>0.18418081937093622</v>
      </c>
      <c r="F6" s="31">
        <v>0.20882595475189458</v>
      </c>
      <c r="G6" s="93"/>
    </row>
    <row r="7" spans="1:7" x14ac:dyDescent="0.25">
      <c r="A7" s="156" t="s">
        <v>8</v>
      </c>
      <c r="B7" s="31">
        <v>37.249727208849528</v>
      </c>
      <c r="C7" s="31">
        <v>37.059501997085562</v>
      </c>
      <c r="D7" s="31">
        <v>37.154134096671719</v>
      </c>
      <c r="E7" s="31">
        <v>37.601973102535418</v>
      </c>
      <c r="F7" s="31">
        <v>37.317194302738152</v>
      </c>
      <c r="G7" s="93"/>
    </row>
    <row r="8" spans="1:7" x14ac:dyDescent="0.25">
      <c r="A8" s="156" t="s">
        <v>102</v>
      </c>
      <c r="B8" s="31">
        <v>1.1092998824019509</v>
      </c>
      <c r="C8" s="31">
        <v>1.027624983564273</v>
      </c>
      <c r="D8" s="31">
        <v>1.1450355415509605</v>
      </c>
      <c r="E8" s="31">
        <v>1.3035391315923093</v>
      </c>
      <c r="F8" s="31">
        <v>1.3035509231992672</v>
      </c>
      <c r="G8" s="93"/>
    </row>
    <row r="9" spans="1:7" x14ac:dyDescent="0.25">
      <c r="A9" s="100" t="s">
        <v>1</v>
      </c>
      <c r="B9" s="155">
        <v>1.0607662702395659</v>
      </c>
      <c r="C9" s="155">
        <v>1.0603857079887047</v>
      </c>
      <c r="D9" s="155">
        <v>1.0619409058874036</v>
      </c>
      <c r="E9" s="155">
        <v>1.1428288552419439</v>
      </c>
      <c r="F9" s="155">
        <v>1.0931399601302707</v>
      </c>
      <c r="G9" s="93"/>
    </row>
    <row r="10" spans="1:7" x14ac:dyDescent="0.25">
      <c r="A10" s="100" t="s">
        <v>2</v>
      </c>
      <c r="B10" s="155">
        <v>1.532516254747692</v>
      </c>
      <c r="C10" s="155">
        <v>1.5441759816110505</v>
      </c>
      <c r="D10" s="155">
        <v>1.4165886574386239</v>
      </c>
      <c r="E10" s="155">
        <v>1.3336115550702141</v>
      </c>
      <c r="F10" s="155">
        <v>1.2948684302534839</v>
      </c>
      <c r="G10" s="93"/>
    </row>
    <row r="11" spans="1:7" x14ac:dyDescent="0.25">
      <c r="A11" s="100" t="s">
        <v>91</v>
      </c>
      <c r="B11" s="155">
        <v>11.989997525472381</v>
      </c>
      <c r="C11" s="155">
        <v>11.512735083851814</v>
      </c>
      <c r="D11" s="155">
        <v>11.473344385995302</v>
      </c>
      <c r="E11" s="155">
        <v>12.27734910956749</v>
      </c>
      <c r="F11" s="155">
        <v>12.34315106455046</v>
      </c>
      <c r="G11" s="93"/>
    </row>
    <row r="12" spans="1:7" x14ac:dyDescent="0.25">
      <c r="A12" s="100" t="s">
        <v>92</v>
      </c>
      <c r="B12" s="155">
        <v>7.2122995039437354</v>
      </c>
      <c r="C12" s="155">
        <v>6.8455952162257621</v>
      </c>
      <c r="D12" s="155">
        <v>5.920688663734027</v>
      </c>
      <c r="E12" s="155">
        <v>5.7575255971548538</v>
      </c>
      <c r="F12" s="155">
        <v>5.1513149418224566</v>
      </c>
      <c r="G12" s="93"/>
    </row>
    <row r="13" spans="1:7" x14ac:dyDescent="0.25">
      <c r="A13" s="100" t="s">
        <v>93</v>
      </c>
      <c r="B13" s="155">
        <v>9.7955467508426182</v>
      </c>
      <c r="C13" s="155">
        <v>10.51085347632652</v>
      </c>
      <c r="D13" s="155">
        <v>10.387878045433212</v>
      </c>
      <c r="E13" s="155">
        <v>9.4033541259292051</v>
      </c>
      <c r="F13" s="155">
        <v>9.9274093251915794</v>
      </c>
      <c r="G13" s="93"/>
    </row>
    <row r="14" spans="1:7" x14ac:dyDescent="0.25">
      <c r="A14" s="156" t="s">
        <v>19</v>
      </c>
      <c r="B14" s="31">
        <v>2.682099368986727</v>
      </c>
      <c r="C14" s="31">
        <v>3.2116110610717001</v>
      </c>
      <c r="D14" s="31">
        <v>2.4825924874579335</v>
      </c>
      <c r="E14" s="31">
        <v>2.0109153405404894</v>
      </c>
      <c r="F14" s="31">
        <v>2.1074342776870183</v>
      </c>
      <c r="G14" s="93"/>
    </row>
    <row r="15" spans="1:7" x14ac:dyDescent="0.25">
      <c r="A15" s="156" t="s">
        <v>20</v>
      </c>
      <c r="B15" s="31">
        <v>1.788589144960212</v>
      </c>
      <c r="C15" s="31">
        <v>2.2504123014864952</v>
      </c>
      <c r="D15" s="31">
        <v>2.4072917811689103</v>
      </c>
      <c r="E15" s="31">
        <v>2.2136584082226936</v>
      </c>
      <c r="F15" s="31">
        <v>2.6280340077421256</v>
      </c>
      <c r="G15" s="93"/>
    </row>
    <row r="16" spans="1:7" x14ac:dyDescent="0.25">
      <c r="A16" s="156" t="s">
        <v>21</v>
      </c>
      <c r="B16" s="31">
        <v>0.29848656840438931</v>
      </c>
      <c r="C16" s="31">
        <v>0.26701075845808375</v>
      </c>
      <c r="D16" s="31">
        <v>0.22323702751489688</v>
      </c>
      <c r="E16" s="31">
        <v>0.23590302877673727</v>
      </c>
      <c r="F16" s="31">
        <v>0.22425667028391369</v>
      </c>
      <c r="G16" s="93"/>
    </row>
    <row r="17" spans="1:7" x14ac:dyDescent="0.25">
      <c r="A17" s="156" t="s">
        <v>22</v>
      </c>
      <c r="B17" s="31">
        <v>3.1555389330660102</v>
      </c>
      <c r="C17" s="31">
        <v>3.1925145841729972</v>
      </c>
      <c r="D17" s="31">
        <v>3.662019593410303</v>
      </c>
      <c r="E17" s="31">
        <v>3.5398438610071157</v>
      </c>
      <c r="F17" s="31">
        <v>3.6180285067008953</v>
      </c>
      <c r="G17" s="93"/>
    </row>
    <row r="18" spans="1:7" x14ac:dyDescent="0.25">
      <c r="A18" s="156" t="s">
        <v>23</v>
      </c>
      <c r="B18" s="31">
        <v>1.8708000287306397</v>
      </c>
      <c r="C18" s="31">
        <v>1.5884539303649952</v>
      </c>
      <c r="D18" s="31">
        <v>1.6127368744958144</v>
      </c>
      <c r="E18" s="31">
        <v>1.4029811646763237</v>
      </c>
      <c r="F18" s="31">
        <v>1.3488037857699557</v>
      </c>
      <c r="G18" s="93"/>
    </row>
    <row r="19" spans="1:7" x14ac:dyDescent="0.25">
      <c r="A19" s="156" t="s">
        <v>24</v>
      </c>
      <c r="B19" s="31">
        <v>3.2706694640097689E-5</v>
      </c>
      <c r="C19" s="31">
        <v>8.508407722496909E-4</v>
      </c>
      <c r="D19" s="31">
        <v>2.8138535275306039E-7</v>
      </c>
      <c r="E19" s="31">
        <v>5.2322705846648774E-5</v>
      </c>
      <c r="F19" s="31">
        <v>8.5207700767205052E-4</v>
      </c>
      <c r="G19" s="93"/>
    </row>
    <row r="20" spans="1:7" x14ac:dyDescent="0.25">
      <c r="A20" s="100" t="s">
        <v>94</v>
      </c>
      <c r="B20" s="155">
        <v>5.6868390203751629</v>
      </c>
      <c r="C20" s="155">
        <v>5.6283059329763185</v>
      </c>
      <c r="D20" s="155">
        <v>6.1293828290633838</v>
      </c>
      <c r="E20" s="155">
        <v>5.8137048502531021</v>
      </c>
      <c r="F20" s="155">
        <v>5.485643893403946</v>
      </c>
      <c r="G20" s="93"/>
    </row>
    <row r="21" spans="1:7" x14ac:dyDescent="0.25">
      <c r="A21" s="100" t="s">
        <v>4</v>
      </c>
      <c r="B21" s="155">
        <v>0.51457402729163404</v>
      </c>
      <c r="C21" s="155">
        <v>0.57442580928657261</v>
      </c>
      <c r="D21" s="155">
        <v>0.54748668325025807</v>
      </c>
      <c r="E21" s="155">
        <v>0.6228236610969945</v>
      </c>
      <c r="F21" s="155">
        <v>0.64918265955220356</v>
      </c>
      <c r="G21" s="93"/>
    </row>
    <row r="22" spans="1:7" ht="75.75" customHeight="1" x14ac:dyDescent="0.25">
      <c r="A22" s="300" t="s">
        <v>326</v>
      </c>
      <c r="B22" s="300"/>
      <c r="C22" s="300"/>
      <c r="D22" s="300"/>
      <c r="E22" s="300"/>
      <c r="F22" s="300"/>
      <c r="G22" s="93"/>
    </row>
  </sheetData>
  <mergeCells count="2">
    <mergeCell ref="A2:F2"/>
    <mergeCell ref="A22:F2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32"/>
  <sheetViews>
    <sheetView workbookViewId="0"/>
  </sheetViews>
  <sheetFormatPr defaultColWidth="9.140625" defaultRowHeight="15" x14ac:dyDescent="0.25"/>
  <cols>
    <col min="1" max="1" width="50" style="1" customWidth="1"/>
    <col min="2" max="5" width="11.140625" style="1" customWidth="1"/>
    <col min="6" max="16384" width="9.140625" style="1"/>
  </cols>
  <sheetData>
    <row r="1" spans="1:6" ht="15.75" x14ac:dyDescent="0.25">
      <c r="A1" s="276" t="s">
        <v>383</v>
      </c>
    </row>
    <row r="2" spans="1:6" ht="48.75" customHeight="1" x14ac:dyDescent="0.25">
      <c r="A2" s="301" t="s">
        <v>287</v>
      </c>
      <c r="B2" s="301"/>
      <c r="C2" s="301"/>
      <c r="D2" s="301"/>
      <c r="E2" s="301"/>
      <c r="F2" s="100"/>
    </row>
    <row r="3" spans="1:6" x14ac:dyDescent="0.25">
      <c r="A3" s="82"/>
      <c r="B3" s="82"/>
      <c r="C3" s="82"/>
      <c r="D3" s="82"/>
      <c r="E3" s="82"/>
      <c r="F3" s="82"/>
    </row>
    <row r="4" spans="1:6" x14ac:dyDescent="0.25">
      <c r="A4" s="82"/>
      <c r="B4" s="82"/>
      <c r="C4" s="82"/>
      <c r="D4" s="82"/>
      <c r="E4" s="82"/>
      <c r="F4" s="82"/>
    </row>
    <row r="5" spans="1:6" x14ac:dyDescent="0.25">
      <c r="A5" s="82"/>
      <c r="B5" s="82"/>
      <c r="C5" s="82"/>
      <c r="D5" s="82"/>
      <c r="E5" s="82"/>
      <c r="F5" s="82"/>
    </row>
    <row r="6" spans="1:6" x14ac:dyDescent="0.25">
      <c r="A6" s="82"/>
      <c r="B6" s="82"/>
      <c r="C6" s="82"/>
      <c r="D6" s="82"/>
      <c r="E6" s="82"/>
      <c r="F6" s="82"/>
    </row>
    <row r="7" spans="1:6" x14ac:dyDescent="0.25">
      <c r="A7" s="82"/>
      <c r="B7" s="82"/>
      <c r="C7" s="82"/>
      <c r="D7" s="82"/>
      <c r="E7" s="82"/>
      <c r="F7" s="82"/>
    </row>
    <row r="8" spans="1:6" x14ac:dyDescent="0.25">
      <c r="A8" s="82"/>
      <c r="B8" s="82"/>
      <c r="C8" s="82"/>
      <c r="D8" s="82"/>
      <c r="E8" s="82"/>
      <c r="F8" s="82"/>
    </row>
    <row r="9" spans="1:6" x14ac:dyDescent="0.25">
      <c r="A9" s="82"/>
      <c r="B9" s="82"/>
      <c r="C9" s="82"/>
      <c r="D9" s="82"/>
      <c r="E9" s="82"/>
      <c r="F9" s="82"/>
    </row>
    <row r="10" spans="1:6" x14ac:dyDescent="0.25">
      <c r="A10" s="82"/>
      <c r="B10" s="82"/>
      <c r="C10" s="82"/>
      <c r="D10" s="82"/>
      <c r="E10" s="82"/>
      <c r="F10" s="82"/>
    </row>
    <row r="11" spans="1:6" x14ac:dyDescent="0.25">
      <c r="A11" s="82"/>
      <c r="B11" s="82"/>
      <c r="C11" s="82"/>
      <c r="D11" s="82"/>
      <c r="E11" s="82"/>
      <c r="F11" s="82"/>
    </row>
    <row r="12" spans="1:6" x14ac:dyDescent="0.25">
      <c r="A12" s="82"/>
      <c r="B12" s="82"/>
      <c r="C12" s="82"/>
      <c r="D12" s="82"/>
      <c r="E12" s="82"/>
      <c r="F12" s="82"/>
    </row>
    <row r="13" spans="1:6" x14ac:dyDescent="0.25">
      <c r="A13" s="82"/>
      <c r="B13" s="82"/>
      <c r="C13" s="82"/>
      <c r="D13" s="82"/>
      <c r="E13" s="82"/>
      <c r="F13" s="82"/>
    </row>
    <row r="14" spans="1:6" x14ac:dyDescent="0.25">
      <c r="A14" s="82"/>
      <c r="B14" s="82"/>
      <c r="C14" s="82"/>
      <c r="D14" s="82"/>
      <c r="E14" s="82"/>
      <c r="F14" s="82"/>
    </row>
    <row r="15" spans="1:6" x14ac:dyDescent="0.25">
      <c r="A15" s="82"/>
      <c r="B15" s="82"/>
      <c r="C15" s="82"/>
      <c r="D15" s="82"/>
      <c r="E15" s="82"/>
      <c r="F15" s="82"/>
    </row>
    <row r="16" spans="1:6" x14ac:dyDescent="0.25">
      <c r="A16" s="82"/>
      <c r="B16" s="82"/>
      <c r="C16" s="82"/>
      <c r="D16" s="82"/>
      <c r="E16" s="82"/>
      <c r="F16" s="82"/>
    </row>
    <row r="17" spans="1:6" x14ac:dyDescent="0.25">
      <c r="A17" s="82"/>
      <c r="B17" s="82"/>
      <c r="C17" s="82"/>
      <c r="D17" s="82"/>
      <c r="E17" s="82"/>
      <c r="F17" s="82"/>
    </row>
    <row r="18" spans="1:6" x14ac:dyDescent="0.25">
      <c r="A18" s="82"/>
      <c r="B18" s="82"/>
      <c r="C18" s="82"/>
      <c r="D18" s="82"/>
      <c r="E18" s="82"/>
      <c r="F18" s="82"/>
    </row>
    <row r="19" spans="1:6" x14ac:dyDescent="0.25">
      <c r="A19" s="82"/>
      <c r="B19" s="82"/>
      <c r="C19" s="82"/>
      <c r="D19" s="82"/>
      <c r="E19" s="82"/>
      <c r="F19" s="82"/>
    </row>
    <row r="20" spans="1:6" x14ac:dyDescent="0.25">
      <c r="A20" s="82"/>
      <c r="B20" s="82"/>
      <c r="C20" s="82"/>
      <c r="D20" s="82"/>
      <c r="E20" s="82"/>
      <c r="F20" s="82"/>
    </row>
    <row r="21" spans="1:6" x14ac:dyDescent="0.25">
      <c r="A21" s="82"/>
      <c r="B21" s="82"/>
      <c r="C21" s="82"/>
      <c r="D21" s="82"/>
      <c r="E21" s="82"/>
      <c r="F21" s="82"/>
    </row>
    <row r="22" spans="1:6" ht="40.5" customHeight="1" x14ac:dyDescent="0.25">
      <c r="A22" s="302" t="s">
        <v>325</v>
      </c>
      <c r="B22" s="303"/>
      <c r="C22" s="303"/>
      <c r="D22" s="303"/>
      <c r="E22" s="303"/>
      <c r="F22" s="82"/>
    </row>
    <row r="24" spans="1:6" x14ac:dyDescent="0.25">
      <c r="A24" s="158" t="s">
        <v>5</v>
      </c>
      <c r="B24" s="159" t="s">
        <v>39</v>
      </c>
      <c r="C24" s="159" t="s">
        <v>38</v>
      </c>
      <c r="D24" s="159" t="s">
        <v>40</v>
      </c>
    </row>
    <row r="25" spans="1:6" x14ac:dyDescent="0.25">
      <c r="A25" s="156" t="s">
        <v>0</v>
      </c>
      <c r="B25" s="227">
        <v>45.294860609281407</v>
      </c>
      <c r="C25" s="227">
        <v>26.042190157652684</v>
      </c>
      <c r="D25" s="227">
        <v>28.662949233065927</v>
      </c>
    </row>
    <row r="26" spans="1:6" x14ac:dyDescent="0.25">
      <c r="A26" s="156" t="s">
        <v>1</v>
      </c>
      <c r="B26" s="227">
        <v>74.642894187631185</v>
      </c>
      <c r="C26" s="227">
        <v>8.9850218091134497</v>
      </c>
      <c r="D26" s="227">
        <v>16.372084003255384</v>
      </c>
    </row>
    <row r="27" spans="1:6" x14ac:dyDescent="0.25">
      <c r="A27" s="156" t="s">
        <v>2</v>
      </c>
      <c r="B27" s="227">
        <v>67.080112788765575</v>
      </c>
      <c r="C27" s="227">
        <v>23.504402441785572</v>
      </c>
      <c r="D27" s="227">
        <v>9.4154847694488488</v>
      </c>
    </row>
    <row r="28" spans="1:6" x14ac:dyDescent="0.25">
      <c r="A28" s="156" t="s">
        <v>140</v>
      </c>
      <c r="B28" s="227">
        <v>30.02537038478043</v>
      </c>
      <c r="C28" s="227">
        <v>38.123477552794142</v>
      </c>
      <c r="D28" s="227">
        <v>31.851152062425413</v>
      </c>
    </row>
    <row r="29" spans="1:6" x14ac:dyDescent="0.25">
      <c r="A29" s="156" t="s">
        <v>92</v>
      </c>
      <c r="B29" s="227">
        <v>74.837667235442694</v>
      </c>
      <c r="C29" s="227">
        <v>16.940812475049587</v>
      </c>
      <c r="D29" s="227">
        <v>8.2215202895077191</v>
      </c>
    </row>
    <row r="30" spans="1:6" x14ac:dyDescent="0.25">
      <c r="A30" s="156" t="s">
        <v>139</v>
      </c>
      <c r="B30" s="227">
        <v>59.074078528069954</v>
      </c>
      <c r="C30" s="227">
        <v>7.8259334120552815</v>
      </c>
      <c r="D30" s="227">
        <v>33.099988059874747</v>
      </c>
    </row>
    <row r="31" spans="1:6" x14ac:dyDescent="0.25">
      <c r="A31" s="156" t="s">
        <v>94</v>
      </c>
      <c r="B31" s="227">
        <v>36.297050245863709</v>
      </c>
      <c r="C31" s="227">
        <v>11.041111451135956</v>
      </c>
      <c r="D31" s="227">
        <v>52.661838303000351</v>
      </c>
    </row>
    <row r="32" spans="1:6" x14ac:dyDescent="0.25">
      <c r="A32" s="173" t="s">
        <v>41</v>
      </c>
      <c r="B32" s="228">
        <v>46.199861006866435</v>
      </c>
      <c r="C32" s="228">
        <v>24.371729892382664</v>
      </c>
      <c r="D32" s="228">
        <v>29.428409100750908</v>
      </c>
    </row>
  </sheetData>
  <mergeCells count="2">
    <mergeCell ref="A2:E2"/>
    <mergeCell ref="A22:E22"/>
  </mergeCells>
  <pageMargins left="0.511811024" right="0.511811024" top="0.78740157499999996" bottom="0.78740157499999996" header="0.31496062000000002" footer="0.3149606200000000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15"/>
  <sheetViews>
    <sheetView workbookViewId="0"/>
  </sheetViews>
  <sheetFormatPr defaultColWidth="9.140625" defaultRowHeight="15" x14ac:dyDescent="0.25"/>
  <cols>
    <col min="1" max="1" width="47.85546875" style="1" customWidth="1"/>
    <col min="2" max="10" width="8.42578125" style="1" customWidth="1"/>
    <col min="11" max="13" width="9.7109375" style="1" bestFit="1" customWidth="1"/>
    <col min="14" max="16384" width="9.140625" style="1"/>
  </cols>
  <sheetData>
    <row r="1" spans="1:10" ht="15.75" x14ac:dyDescent="0.25">
      <c r="A1" s="276" t="s">
        <v>383</v>
      </c>
    </row>
    <row r="2" spans="1:10" ht="31.5" customHeight="1" x14ac:dyDescent="0.25">
      <c r="A2" s="292" t="s">
        <v>327</v>
      </c>
      <c r="B2" s="292"/>
      <c r="C2" s="292"/>
      <c r="D2" s="292"/>
      <c r="E2" s="292"/>
      <c r="F2" s="292"/>
      <c r="G2" s="292"/>
      <c r="H2" s="87"/>
      <c r="I2" s="87"/>
      <c r="J2" s="87"/>
    </row>
    <row r="3" spans="1:10" x14ac:dyDescent="0.25">
      <c r="A3" s="304" t="s">
        <v>25</v>
      </c>
      <c r="B3" s="306">
        <v>2015</v>
      </c>
      <c r="C3" s="306"/>
      <c r="D3" s="306"/>
      <c r="E3" s="306">
        <v>2017</v>
      </c>
      <c r="F3" s="306"/>
      <c r="G3" s="306"/>
      <c r="H3" s="306">
        <v>2019</v>
      </c>
      <c r="I3" s="306"/>
      <c r="J3" s="306"/>
    </row>
    <row r="4" spans="1:10" ht="24" x14ac:dyDescent="0.25">
      <c r="A4" s="305"/>
      <c r="B4" s="157" t="s">
        <v>39</v>
      </c>
      <c r="C4" s="157" t="s">
        <v>38</v>
      </c>
      <c r="D4" s="157" t="s">
        <v>40</v>
      </c>
      <c r="E4" s="157" t="s">
        <v>39</v>
      </c>
      <c r="F4" s="157" t="s">
        <v>38</v>
      </c>
      <c r="G4" s="157" t="s">
        <v>40</v>
      </c>
      <c r="H4" s="157" t="s">
        <v>39</v>
      </c>
      <c r="I4" s="157" t="s">
        <v>38</v>
      </c>
      <c r="J4" s="157" t="s">
        <v>40</v>
      </c>
    </row>
    <row r="5" spans="1:10" x14ac:dyDescent="0.25">
      <c r="A5" s="84" t="s">
        <v>0</v>
      </c>
      <c r="B5" s="55">
        <v>44.311756717515095</v>
      </c>
      <c r="C5" s="55">
        <v>26.130252202101133</v>
      </c>
      <c r="D5" s="55">
        <v>29.557991080383783</v>
      </c>
      <c r="E5" s="55">
        <v>43.270732650612217</v>
      </c>
      <c r="F5" s="55">
        <v>26.841791161068507</v>
      </c>
      <c r="G5" s="55">
        <v>29.887476188319273</v>
      </c>
      <c r="H5" s="55">
        <v>45.294860609281429</v>
      </c>
      <c r="I5" s="55">
        <v>26.042190157652655</v>
      </c>
      <c r="J5" s="55">
        <v>28.662949233065937</v>
      </c>
    </row>
    <row r="6" spans="1:10" x14ac:dyDescent="0.25">
      <c r="A6" s="84" t="s">
        <v>1</v>
      </c>
      <c r="B6" s="55">
        <v>76.746864145323499</v>
      </c>
      <c r="C6" s="55">
        <v>8.8354832701181678</v>
      </c>
      <c r="D6" s="55">
        <v>14.417652584558335</v>
      </c>
      <c r="E6" s="55">
        <v>76.635611177729174</v>
      </c>
      <c r="F6" s="55">
        <v>9.5174927509893852</v>
      </c>
      <c r="G6" s="55">
        <v>13.846896071281456</v>
      </c>
      <c r="H6" s="55">
        <v>74.642894187631185</v>
      </c>
      <c r="I6" s="55">
        <v>8.9850218091134515</v>
      </c>
      <c r="J6" s="55">
        <v>16.372084003255388</v>
      </c>
    </row>
    <row r="7" spans="1:10" x14ac:dyDescent="0.25">
      <c r="A7" s="84" t="s">
        <v>2</v>
      </c>
      <c r="B7" s="55">
        <v>61.633116060076631</v>
      </c>
      <c r="C7" s="55">
        <v>24.825703117938243</v>
      </c>
      <c r="D7" s="55">
        <v>13.541180821985128</v>
      </c>
      <c r="E7" s="55">
        <v>63.862605583088474</v>
      </c>
      <c r="F7" s="55">
        <v>23.25624325935285</v>
      </c>
      <c r="G7" s="55">
        <v>12.88115115755868</v>
      </c>
      <c r="H7" s="55">
        <v>67.080112788765575</v>
      </c>
      <c r="I7" s="55">
        <v>23.504402441785572</v>
      </c>
      <c r="J7" s="55">
        <v>9.4154847694488488</v>
      </c>
    </row>
    <row r="8" spans="1:10" x14ac:dyDescent="0.25">
      <c r="A8" s="84" t="s">
        <v>184</v>
      </c>
      <c r="B8" s="55">
        <v>31.443432491424282</v>
      </c>
      <c r="C8" s="55">
        <v>40.161123461496615</v>
      </c>
      <c r="D8" s="55">
        <v>28.395444047079117</v>
      </c>
      <c r="E8" s="55">
        <v>31.257934615895895</v>
      </c>
      <c r="F8" s="55">
        <v>40.501138652806517</v>
      </c>
      <c r="G8" s="55">
        <v>28.240926731297584</v>
      </c>
      <c r="H8" s="55">
        <v>30.02537038478043</v>
      </c>
      <c r="I8" s="55">
        <v>38.123477552794149</v>
      </c>
      <c r="J8" s="55">
        <v>31.851152062425424</v>
      </c>
    </row>
    <row r="9" spans="1:10" x14ac:dyDescent="0.25">
      <c r="A9" s="84" t="s">
        <v>92</v>
      </c>
      <c r="B9" s="55">
        <v>71.006306566422751</v>
      </c>
      <c r="C9" s="55">
        <v>19.205980281967346</v>
      </c>
      <c r="D9" s="55">
        <v>9.7877131516099052</v>
      </c>
      <c r="E9" s="55">
        <v>78.249072162013405</v>
      </c>
      <c r="F9" s="55">
        <v>14.674463391034445</v>
      </c>
      <c r="G9" s="55">
        <v>7.076464446952162</v>
      </c>
      <c r="H9" s="55">
        <v>74.837667235442694</v>
      </c>
      <c r="I9" s="55">
        <v>16.940812475049587</v>
      </c>
      <c r="J9" s="55">
        <v>8.2215202895077191</v>
      </c>
    </row>
    <row r="10" spans="1:10" x14ac:dyDescent="0.25">
      <c r="A10" s="84" t="s">
        <v>185</v>
      </c>
      <c r="B10" s="55">
        <v>49.509706939313176</v>
      </c>
      <c r="C10" s="55">
        <v>9.1909325538422255</v>
      </c>
      <c r="D10" s="55">
        <v>41.299360506844593</v>
      </c>
      <c r="E10" s="55">
        <v>52.275513686483308</v>
      </c>
      <c r="F10" s="55">
        <v>7.4558987947122795</v>
      </c>
      <c r="G10" s="55">
        <v>40.268587518804416</v>
      </c>
      <c r="H10" s="55">
        <v>59.074078528069954</v>
      </c>
      <c r="I10" s="55">
        <v>7.8259334120552815</v>
      </c>
      <c r="J10" s="55">
        <v>33.099988059874747</v>
      </c>
    </row>
    <row r="11" spans="1:10" x14ac:dyDescent="0.25">
      <c r="A11" s="84" t="s">
        <v>94</v>
      </c>
      <c r="B11" s="55">
        <v>42.412868338690629</v>
      </c>
      <c r="C11" s="55">
        <v>10.501067286976646</v>
      </c>
      <c r="D11" s="55">
        <v>47.086064374332729</v>
      </c>
      <c r="E11" s="55">
        <v>36.350305440000213</v>
      </c>
      <c r="F11" s="55">
        <v>16.290710088755489</v>
      </c>
      <c r="G11" s="55">
        <v>47.358984471244291</v>
      </c>
      <c r="H11" s="55">
        <v>36.297050245863709</v>
      </c>
      <c r="I11" s="55">
        <v>11.041111451135956</v>
      </c>
      <c r="J11" s="55">
        <v>52.661838303000351</v>
      </c>
    </row>
    <row r="12" spans="1:10" ht="28.5" x14ac:dyDescent="0.25">
      <c r="A12" s="84" t="s">
        <v>4</v>
      </c>
      <c r="B12" s="55">
        <v>47.632211986038449</v>
      </c>
      <c r="C12" s="55">
        <v>40.242919965792993</v>
      </c>
      <c r="D12" s="55">
        <v>12.124868048168553</v>
      </c>
      <c r="E12" s="55">
        <v>54.720180244271852</v>
      </c>
      <c r="F12" s="55">
        <v>29.974274220971953</v>
      </c>
      <c r="G12" s="55">
        <v>15.305545534756185</v>
      </c>
      <c r="H12" s="55">
        <v>60.076977845803079</v>
      </c>
      <c r="I12" s="55">
        <v>23.117152707110382</v>
      </c>
      <c r="J12" s="55">
        <v>16.805869447086526</v>
      </c>
    </row>
    <row r="13" spans="1:10" x14ac:dyDescent="0.25">
      <c r="A13" s="69" t="s">
        <v>26</v>
      </c>
      <c r="B13" s="65">
        <v>45.745225585571156</v>
      </c>
      <c r="C13" s="65">
        <v>24.824675404731273</v>
      </c>
      <c r="D13" s="65">
        <v>29.430099009697557</v>
      </c>
      <c r="E13" s="65">
        <v>45.27582976745768</v>
      </c>
      <c r="F13" s="65">
        <v>24.860544541117335</v>
      </c>
      <c r="G13" s="65">
        <v>29.863625691425007</v>
      </c>
      <c r="H13" s="65">
        <v>46.608168305324718</v>
      </c>
      <c r="I13" s="65">
        <v>24.186764660371196</v>
      </c>
      <c r="J13" s="65">
        <v>29.205067034304104</v>
      </c>
    </row>
    <row r="14" spans="1:10" ht="31.5" customHeight="1" x14ac:dyDescent="0.25">
      <c r="A14" s="282" t="s">
        <v>325</v>
      </c>
      <c r="B14" s="282"/>
      <c r="C14" s="282"/>
      <c r="D14" s="282"/>
      <c r="E14" s="282"/>
      <c r="F14" s="282"/>
      <c r="G14" s="282"/>
      <c r="H14" s="282"/>
      <c r="I14" s="282"/>
      <c r="J14" s="282"/>
    </row>
    <row r="15" spans="1:10" x14ac:dyDescent="0.25">
      <c r="A15" s="82"/>
      <c r="B15" s="82"/>
      <c r="C15" s="82"/>
      <c r="D15" s="82"/>
      <c r="E15" s="82"/>
      <c r="F15" s="82"/>
      <c r="G15" s="82"/>
      <c r="H15" s="82"/>
      <c r="I15" s="82"/>
      <c r="J15" s="82"/>
    </row>
  </sheetData>
  <mergeCells count="6">
    <mergeCell ref="A2:G2"/>
    <mergeCell ref="A14:J14"/>
    <mergeCell ref="A3:A4"/>
    <mergeCell ref="B3:D3"/>
    <mergeCell ref="E3:G3"/>
    <mergeCell ref="H3:J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9"/>
  <sheetViews>
    <sheetView workbookViewId="0"/>
  </sheetViews>
  <sheetFormatPr defaultColWidth="9.140625" defaultRowHeight="15" x14ac:dyDescent="0.25"/>
  <cols>
    <col min="1" max="1" width="76.140625" style="1" customWidth="1"/>
    <col min="2" max="2" width="10.5703125" style="1" customWidth="1"/>
    <col min="3" max="3" width="8.7109375" style="1" customWidth="1"/>
    <col min="4" max="4" width="10.85546875" style="1" customWidth="1"/>
    <col min="5" max="5" width="14" style="1" bestFit="1" customWidth="1"/>
    <col min="6" max="16384" width="9.140625" style="1"/>
  </cols>
  <sheetData>
    <row r="1" spans="1:7" ht="15.75" x14ac:dyDescent="0.25">
      <c r="A1" s="276" t="s">
        <v>383</v>
      </c>
    </row>
    <row r="2" spans="1:7" ht="35.25" customHeight="1" x14ac:dyDescent="0.25">
      <c r="A2" s="299" t="s">
        <v>328</v>
      </c>
      <c r="B2" s="299"/>
      <c r="C2" s="299"/>
      <c r="D2" s="299"/>
    </row>
    <row r="3" spans="1:7" ht="28.5" x14ac:dyDescent="0.25">
      <c r="A3" s="249" t="s">
        <v>5</v>
      </c>
      <c r="B3" s="136" t="s">
        <v>39</v>
      </c>
      <c r="C3" s="136" t="s">
        <v>38</v>
      </c>
      <c r="D3" s="136" t="s">
        <v>40</v>
      </c>
    </row>
    <row r="4" spans="1:7" x14ac:dyDescent="0.25">
      <c r="A4" s="160" t="s">
        <v>0</v>
      </c>
      <c r="B4" s="161">
        <v>44.219397643466685</v>
      </c>
      <c r="C4" s="161">
        <v>26.259827808540372</v>
      </c>
      <c r="D4" s="161">
        <v>29.520774547992946</v>
      </c>
      <c r="E4" s="162"/>
      <c r="F4" s="162"/>
      <c r="G4" s="162"/>
    </row>
    <row r="5" spans="1:7" x14ac:dyDescent="0.25">
      <c r="A5" s="165" t="s">
        <v>105</v>
      </c>
      <c r="B5" s="161">
        <v>40.072213433816053</v>
      </c>
      <c r="C5" s="161">
        <v>47.137013889212433</v>
      </c>
      <c r="D5" s="161">
        <v>12.790772676971521</v>
      </c>
      <c r="E5" s="162"/>
      <c r="F5" s="162"/>
      <c r="G5" s="162"/>
    </row>
    <row r="6" spans="1:7" x14ac:dyDescent="0.25">
      <c r="A6" s="165" t="s">
        <v>329</v>
      </c>
      <c r="B6" s="161">
        <v>32.785154645598887</v>
      </c>
      <c r="C6" s="161">
        <v>59.112547941047403</v>
      </c>
      <c r="D6" s="161">
        <v>8.102297413353714</v>
      </c>
      <c r="E6" s="162"/>
      <c r="F6" s="162"/>
      <c r="G6" s="162"/>
    </row>
    <row r="7" spans="1:7" x14ac:dyDescent="0.25">
      <c r="A7" s="165" t="s">
        <v>8</v>
      </c>
      <c r="B7" s="161">
        <v>47.430785451134675</v>
      </c>
      <c r="C7" s="161">
        <v>13.151431880923267</v>
      </c>
      <c r="D7" s="161">
        <v>39.417782667942049</v>
      </c>
      <c r="E7" s="162"/>
      <c r="F7" s="162"/>
      <c r="G7" s="162"/>
    </row>
    <row r="8" spans="1:7" x14ac:dyDescent="0.25">
      <c r="A8" s="166" t="s">
        <v>9</v>
      </c>
      <c r="B8" s="55">
        <v>34.172593358974837</v>
      </c>
      <c r="C8" s="55">
        <v>7.3928827459293078</v>
      </c>
      <c r="D8" s="55">
        <v>58.434523895095857</v>
      </c>
      <c r="E8" s="162"/>
      <c r="F8" s="162"/>
      <c r="G8" s="162"/>
    </row>
    <row r="9" spans="1:7" x14ac:dyDescent="0.25">
      <c r="A9" s="166" t="s">
        <v>96</v>
      </c>
      <c r="B9" s="55">
        <v>38.697463897457389</v>
      </c>
      <c r="C9" s="55">
        <v>7.9843210196151428</v>
      </c>
      <c r="D9" s="55">
        <v>53.318215082927466</v>
      </c>
      <c r="E9" s="162"/>
      <c r="F9" s="162"/>
      <c r="G9" s="162"/>
    </row>
    <row r="10" spans="1:7" x14ac:dyDescent="0.25">
      <c r="A10" s="166" t="s">
        <v>330</v>
      </c>
      <c r="B10" s="55">
        <v>60.793401908822005</v>
      </c>
      <c r="C10" s="55">
        <v>19.124427943156114</v>
      </c>
      <c r="D10" s="55">
        <v>20.082170148021884</v>
      </c>
      <c r="E10" s="162"/>
      <c r="F10" s="162"/>
      <c r="G10" s="162"/>
    </row>
    <row r="11" spans="1:7" x14ac:dyDescent="0.25">
      <c r="A11" s="165" t="s">
        <v>102</v>
      </c>
      <c r="B11" s="161">
        <v>30.484208892228104</v>
      </c>
      <c r="C11" s="161">
        <v>2.7362382873375455</v>
      </c>
      <c r="D11" s="161">
        <v>66.779552820434347</v>
      </c>
      <c r="E11" s="162"/>
      <c r="F11" s="162"/>
      <c r="G11" s="162"/>
    </row>
    <row r="12" spans="1:7" x14ac:dyDescent="0.25">
      <c r="A12" s="160" t="s">
        <v>1</v>
      </c>
      <c r="B12" s="161">
        <v>76.204423387323089</v>
      </c>
      <c r="C12" s="161">
        <v>9.0335531192508842</v>
      </c>
      <c r="D12" s="161">
        <v>14.762023493426014</v>
      </c>
      <c r="E12" s="162"/>
      <c r="F12" s="162"/>
      <c r="G12" s="162"/>
    </row>
    <row r="13" spans="1:7" x14ac:dyDescent="0.25">
      <c r="A13" s="160" t="s">
        <v>2</v>
      </c>
      <c r="B13" s="161">
        <v>64.881286424923388</v>
      </c>
      <c r="C13" s="161">
        <v>23.685863745657791</v>
      </c>
      <c r="D13" s="161">
        <v>11.432849829418823</v>
      </c>
      <c r="E13" s="162"/>
      <c r="F13" s="162"/>
      <c r="G13" s="162"/>
    </row>
    <row r="14" spans="1:7" x14ac:dyDescent="0.25">
      <c r="A14" s="160" t="s">
        <v>91</v>
      </c>
      <c r="B14" s="161">
        <v>31.004932019630004</v>
      </c>
      <c r="C14" s="161">
        <v>39.348899128511341</v>
      </c>
      <c r="D14" s="161">
        <v>29.646168851858647</v>
      </c>
      <c r="E14" s="162"/>
      <c r="F14" s="162"/>
      <c r="G14" s="162"/>
    </row>
    <row r="15" spans="1:7" x14ac:dyDescent="0.25">
      <c r="A15" s="160" t="s">
        <v>92</v>
      </c>
      <c r="B15" s="161">
        <v>75.335466302501601</v>
      </c>
      <c r="C15" s="161">
        <v>16.763986050080735</v>
      </c>
      <c r="D15" s="161">
        <v>7.900547647417663</v>
      </c>
      <c r="E15" s="162"/>
      <c r="F15" s="162"/>
      <c r="G15" s="162"/>
    </row>
    <row r="16" spans="1:7" x14ac:dyDescent="0.25">
      <c r="A16" s="160" t="s">
        <v>93</v>
      </c>
      <c r="B16" s="161">
        <v>54.880460617209224</v>
      </c>
      <c r="C16" s="161">
        <v>7.4880701204051592</v>
      </c>
      <c r="D16" s="161">
        <v>37.631469262385608</v>
      </c>
      <c r="E16" s="162"/>
      <c r="F16" s="162"/>
      <c r="G16" s="162"/>
    </row>
    <row r="17" spans="1:7" x14ac:dyDescent="0.25">
      <c r="A17" s="160" t="s">
        <v>94</v>
      </c>
      <c r="B17" s="161">
        <v>38.140784769404881</v>
      </c>
      <c r="C17" s="161">
        <v>12.115693911047321</v>
      </c>
      <c r="D17" s="161">
        <v>49.743521319547781</v>
      </c>
      <c r="E17" s="162"/>
      <c r="F17" s="162"/>
      <c r="G17" s="162"/>
    </row>
    <row r="18" spans="1:7" x14ac:dyDescent="0.25">
      <c r="A18" s="163" t="s">
        <v>27</v>
      </c>
      <c r="B18" s="164">
        <v>45.721908860879886</v>
      </c>
      <c r="C18" s="164">
        <v>24.48314703885492</v>
      </c>
      <c r="D18" s="164">
        <v>29.794944100265187</v>
      </c>
      <c r="E18" s="162"/>
      <c r="F18" s="162"/>
      <c r="G18" s="162"/>
    </row>
    <row r="19" spans="1:7" ht="41.25" customHeight="1" x14ac:dyDescent="0.25">
      <c r="A19" s="277" t="s">
        <v>325</v>
      </c>
      <c r="B19" s="277"/>
      <c r="C19" s="277"/>
      <c r="D19" s="277"/>
    </row>
  </sheetData>
  <mergeCells count="2">
    <mergeCell ref="A2:D2"/>
    <mergeCell ref="A19:D19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29"/>
  <sheetViews>
    <sheetView zoomScaleNormal="100" workbookViewId="0"/>
  </sheetViews>
  <sheetFormatPr defaultColWidth="9.140625" defaultRowHeight="15" x14ac:dyDescent="0.25"/>
  <cols>
    <col min="1" max="1" width="84.140625" style="1" customWidth="1"/>
    <col min="2" max="2" width="16.85546875" style="1" customWidth="1"/>
    <col min="3" max="16384" width="9.140625" style="1"/>
  </cols>
  <sheetData>
    <row r="1" spans="1:3" ht="15.75" x14ac:dyDescent="0.25">
      <c r="A1" s="276" t="s">
        <v>383</v>
      </c>
    </row>
    <row r="2" spans="1:3" ht="31.5" customHeight="1" x14ac:dyDescent="0.25">
      <c r="A2" s="292" t="s">
        <v>331</v>
      </c>
      <c r="B2" s="292"/>
      <c r="C2" s="36"/>
    </row>
    <row r="3" spans="1:3" ht="42.75" x14ac:dyDescent="0.25">
      <c r="A3" s="168" t="s">
        <v>25</v>
      </c>
      <c r="B3" s="169" t="s">
        <v>277</v>
      </c>
      <c r="C3" s="36"/>
    </row>
    <row r="4" spans="1:3" x14ac:dyDescent="0.25">
      <c r="A4" s="160" t="s">
        <v>100</v>
      </c>
      <c r="B4" s="250">
        <v>20.77439072992253</v>
      </c>
      <c r="C4" s="36"/>
    </row>
    <row r="5" spans="1:3" x14ac:dyDescent="0.25">
      <c r="A5" s="160" t="s">
        <v>20</v>
      </c>
      <c r="B5" s="250">
        <v>16.608192442019167</v>
      </c>
      <c r="C5" s="36"/>
    </row>
    <row r="6" spans="1:3" x14ac:dyDescent="0.25">
      <c r="A6" s="160" t="s">
        <v>101</v>
      </c>
      <c r="B6" s="250">
        <v>14.564034148957372</v>
      </c>
      <c r="C6" s="36"/>
    </row>
    <row r="7" spans="1:3" x14ac:dyDescent="0.25">
      <c r="A7" s="160" t="s">
        <v>102</v>
      </c>
      <c r="B7" s="250">
        <v>10.272881840457249</v>
      </c>
      <c r="C7" s="36"/>
    </row>
    <row r="8" spans="1:3" x14ac:dyDescent="0.25">
      <c r="A8" s="160" t="s">
        <v>22</v>
      </c>
      <c r="B8" s="250">
        <v>9.596977241488446</v>
      </c>
      <c r="C8" s="36"/>
    </row>
    <row r="9" spans="1:3" x14ac:dyDescent="0.25">
      <c r="A9" s="160" t="s">
        <v>97</v>
      </c>
      <c r="B9" s="250">
        <v>7.6333645423246166</v>
      </c>
      <c r="C9" s="36"/>
    </row>
    <row r="10" spans="1:3" x14ac:dyDescent="0.25">
      <c r="A10" s="160" t="s">
        <v>105</v>
      </c>
      <c r="B10" s="250">
        <v>7.5495553557467954</v>
      </c>
      <c r="C10" s="36"/>
    </row>
    <row r="11" spans="1:3" x14ac:dyDescent="0.25">
      <c r="A11" s="160" t="s">
        <v>15</v>
      </c>
      <c r="B11" s="250">
        <v>7.5304613128072795</v>
      </c>
      <c r="C11" s="36"/>
    </row>
    <row r="12" spans="1:3" x14ac:dyDescent="0.25">
      <c r="A12" s="160" t="s">
        <v>9</v>
      </c>
      <c r="B12" s="250">
        <v>7.2907437776612349</v>
      </c>
      <c r="C12" s="36"/>
    </row>
    <row r="13" spans="1:3" x14ac:dyDescent="0.25">
      <c r="A13" s="160" t="s">
        <v>103</v>
      </c>
      <c r="B13" s="250">
        <v>7.1161264545158032</v>
      </c>
      <c r="C13" s="36"/>
    </row>
    <row r="14" spans="1:3" x14ac:dyDescent="0.25">
      <c r="A14" s="160" t="s">
        <v>0</v>
      </c>
      <c r="B14" s="250">
        <v>6.6908309006447952</v>
      </c>
      <c r="C14" s="36"/>
    </row>
    <row r="15" spans="1:3" x14ac:dyDescent="0.25">
      <c r="A15" s="160" t="s">
        <v>142</v>
      </c>
      <c r="B15" s="250">
        <v>6.5446244235779272</v>
      </c>
      <c r="C15" s="36"/>
    </row>
    <row r="16" spans="1:3" x14ac:dyDescent="0.25">
      <c r="A16" s="160" t="s">
        <v>12</v>
      </c>
      <c r="B16" s="250">
        <v>6.4341388928346843</v>
      </c>
      <c r="C16" s="36"/>
    </row>
    <row r="17" spans="1:3" x14ac:dyDescent="0.25">
      <c r="A17" s="160" t="s">
        <v>8</v>
      </c>
      <c r="B17" s="250">
        <v>5.9608510070922049</v>
      </c>
      <c r="C17" s="36"/>
    </row>
    <row r="18" spans="1:3" x14ac:dyDescent="0.25">
      <c r="A18" s="173" t="s">
        <v>26</v>
      </c>
      <c r="B18" s="114">
        <v>5.9129258971170051</v>
      </c>
      <c r="C18" s="36"/>
    </row>
    <row r="19" spans="1:3" x14ac:dyDescent="0.25">
      <c r="A19" s="160" t="s">
        <v>106</v>
      </c>
      <c r="B19" s="250">
        <v>5.0598544907713761</v>
      </c>
      <c r="C19" s="36"/>
    </row>
    <row r="20" spans="1:3" x14ac:dyDescent="0.25">
      <c r="A20" s="160" t="s">
        <v>94</v>
      </c>
      <c r="B20" s="250">
        <v>4.9634592066290173</v>
      </c>
      <c r="C20" s="36"/>
    </row>
    <row r="21" spans="1:3" x14ac:dyDescent="0.25">
      <c r="A21" s="160" t="s">
        <v>109</v>
      </c>
      <c r="B21" s="250">
        <v>4.3422422084940404</v>
      </c>
      <c r="C21" s="36"/>
    </row>
    <row r="22" spans="1:3" x14ac:dyDescent="0.25">
      <c r="A22" s="160" t="s">
        <v>96</v>
      </c>
      <c r="B22" s="250">
        <v>3.8901233424205373</v>
      </c>
      <c r="C22" s="36"/>
    </row>
    <row r="23" spans="1:3" x14ac:dyDescent="0.25">
      <c r="A23" s="160" t="s">
        <v>19</v>
      </c>
      <c r="B23" s="250">
        <v>-0.28310206019022122</v>
      </c>
      <c r="C23" s="36"/>
    </row>
    <row r="24" spans="1:3" x14ac:dyDescent="0.25">
      <c r="A24" s="160" t="s">
        <v>110</v>
      </c>
      <c r="B24" s="250">
        <v>-0.7321343268245184</v>
      </c>
      <c r="C24" s="36"/>
    </row>
    <row r="25" spans="1:3" x14ac:dyDescent="0.25">
      <c r="A25" s="160" t="s">
        <v>21</v>
      </c>
      <c r="B25" s="250">
        <v>-1.3938255979143999</v>
      </c>
      <c r="C25" s="36"/>
    </row>
    <row r="26" spans="1:3" x14ac:dyDescent="0.25">
      <c r="A26" s="160" t="s">
        <v>143</v>
      </c>
      <c r="B26" s="250">
        <v>-1.3958860182582189</v>
      </c>
      <c r="C26" s="36"/>
    </row>
    <row r="27" spans="1:3" x14ac:dyDescent="0.25">
      <c r="A27" s="160" t="s">
        <v>23</v>
      </c>
      <c r="B27" s="250">
        <v>-2.4046068538031484</v>
      </c>
      <c r="C27" s="36"/>
    </row>
    <row r="28" spans="1:3" x14ac:dyDescent="0.25">
      <c r="A28" s="167" t="s">
        <v>108</v>
      </c>
      <c r="B28" s="35">
        <v>-5.2698170859846849</v>
      </c>
      <c r="C28" s="36"/>
    </row>
    <row r="29" spans="1:3" ht="46.5" customHeight="1" x14ac:dyDescent="0.25">
      <c r="A29" s="282" t="s">
        <v>325</v>
      </c>
      <c r="B29" s="282"/>
    </row>
  </sheetData>
  <sortState ref="A4:B28">
    <sortCondition descending="1" ref="B4:B28"/>
  </sortState>
  <mergeCells count="2">
    <mergeCell ref="A29:B29"/>
    <mergeCell ref="A2:B2"/>
  </mergeCell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72"/>
  <sheetViews>
    <sheetView workbookViewId="0"/>
  </sheetViews>
  <sheetFormatPr defaultColWidth="9.140625" defaultRowHeight="15" x14ac:dyDescent="0.25"/>
  <cols>
    <col min="1" max="1" width="44.7109375" style="1" customWidth="1"/>
    <col min="2" max="2" width="10.85546875" style="1" customWidth="1"/>
    <col min="3" max="16384" width="9.140625" style="1"/>
  </cols>
  <sheetData>
    <row r="1" spans="1:6" ht="15.75" x14ac:dyDescent="0.25">
      <c r="A1" s="276" t="s">
        <v>383</v>
      </c>
    </row>
    <row r="2" spans="1:6" ht="30" customHeight="1" x14ac:dyDescent="0.25">
      <c r="A2" s="299" t="s">
        <v>332</v>
      </c>
      <c r="B2" s="299"/>
      <c r="C2" s="299"/>
      <c r="D2" s="299"/>
      <c r="E2" s="299"/>
      <c r="F2" s="299"/>
    </row>
    <row r="3" spans="1:6" x14ac:dyDescent="0.25">
      <c r="A3" s="168" t="s">
        <v>51</v>
      </c>
      <c r="B3" s="159">
        <v>2015</v>
      </c>
      <c r="C3" s="159">
        <v>2016</v>
      </c>
      <c r="D3" s="159">
        <v>2017</v>
      </c>
      <c r="E3" s="159">
        <v>2018</v>
      </c>
      <c r="F3" s="159">
        <v>2019</v>
      </c>
    </row>
    <row r="4" spans="1:6" x14ac:dyDescent="0.25">
      <c r="A4" s="160" t="s">
        <v>42</v>
      </c>
      <c r="B4" s="85">
        <v>84338.047146032695</v>
      </c>
      <c r="C4" s="85">
        <v>90585.059662885513</v>
      </c>
      <c r="D4" s="85">
        <v>97040.726066107803</v>
      </c>
      <c r="E4" s="85">
        <v>105777.55362863085</v>
      </c>
      <c r="F4" s="85">
        <v>115136.93950376673</v>
      </c>
    </row>
    <row r="5" spans="1:6" x14ac:dyDescent="0.25">
      <c r="A5" s="160" t="s">
        <v>43</v>
      </c>
      <c r="B5" s="85">
        <v>57184.684378414961</v>
      </c>
      <c r="C5" s="85">
        <v>61799.643140569431</v>
      </c>
      <c r="D5" s="85">
        <v>63857.949935048826</v>
      </c>
      <c r="E5" s="85">
        <v>64821.411956730182</v>
      </c>
      <c r="F5" s="85">
        <v>69684.751592995686</v>
      </c>
    </row>
    <row r="6" spans="1:6" x14ac:dyDescent="0.25">
      <c r="A6" s="160" t="s">
        <v>44</v>
      </c>
      <c r="B6" s="85">
        <v>25849.154883845549</v>
      </c>
      <c r="C6" s="85">
        <v>27420.888292873751</v>
      </c>
      <c r="D6" s="85">
        <v>28462.320658717541</v>
      </c>
      <c r="E6" s="85">
        <v>30123.177263150217</v>
      </c>
      <c r="F6" s="85">
        <v>30937.185174926039</v>
      </c>
    </row>
    <row r="7" spans="1:6" x14ac:dyDescent="0.25">
      <c r="A7" s="160" t="s">
        <v>45</v>
      </c>
      <c r="B7" s="85">
        <v>14955.660232932152</v>
      </c>
      <c r="C7" s="85">
        <v>16140.319186357849</v>
      </c>
      <c r="D7" s="85">
        <v>18083.801274809524</v>
      </c>
      <c r="E7" s="85">
        <v>18072.083374457405</v>
      </c>
      <c r="F7" s="85">
        <v>18391.187090847903</v>
      </c>
    </row>
    <row r="8" spans="1:6" x14ac:dyDescent="0.25">
      <c r="A8" s="160" t="s">
        <v>46</v>
      </c>
      <c r="B8" s="85">
        <v>14818.243685851039</v>
      </c>
      <c r="C8" s="85">
        <v>15490.500304428087</v>
      </c>
      <c r="D8" s="85">
        <v>16570.706743867006</v>
      </c>
      <c r="E8" s="85">
        <v>15880.742461245871</v>
      </c>
      <c r="F8" s="85">
        <v>17497.789284087899</v>
      </c>
    </row>
    <row r="9" spans="1:6" x14ac:dyDescent="0.25">
      <c r="A9" s="160" t="s">
        <v>54</v>
      </c>
      <c r="B9" s="85">
        <v>7173.9912583860314</v>
      </c>
      <c r="C9" s="85">
        <v>7507.7030387504992</v>
      </c>
      <c r="D9" s="85">
        <v>7807.5507855256237</v>
      </c>
      <c r="E9" s="85">
        <v>8437.7041340914966</v>
      </c>
      <c r="F9" s="85">
        <v>9733.2327399410096</v>
      </c>
    </row>
    <row r="10" spans="1:6" x14ac:dyDescent="0.25">
      <c r="A10" s="160" t="s">
        <v>47</v>
      </c>
      <c r="B10" s="85">
        <v>9094.8190440382023</v>
      </c>
      <c r="C10" s="85">
        <v>10541.543062698132</v>
      </c>
      <c r="D10" s="85">
        <v>9221.1435670392257</v>
      </c>
      <c r="E10" s="85">
        <v>8511.8338124372494</v>
      </c>
      <c r="F10" s="85">
        <v>8236.5786914194487</v>
      </c>
    </row>
    <row r="11" spans="1:6" x14ac:dyDescent="0.25">
      <c r="A11" s="160" t="s">
        <v>53</v>
      </c>
      <c r="B11" s="85">
        <v>3872.0201764429999</v>
      </c>
      <c r="C11" s="85">
        <v>3787.9444164059805</v>
      </c>
      <c r="D11" s="85">
        <v>4202.1966703656872</v>
      </c>
      <c r="E11" s="85">
        <v>4245.6763696729731</v>
      </c>
      <c r="F11" s="85">
        <v>4191.9368322103219</v>
      </c>
    </row>
    <row r="12" spans="1:6" x14ac:dyDescent="0.25">
      <c r="A12" s="160" t="s">
        <v>48</v>
      </c>
      <c r="B12" s="85">
        <v>1631.2162773745672</v>
      </c>
      <c r="C12" s="85">
        <v>1633.3671508060579</v>
      </c>
      <c r="D12" s="85">
        <v>1609.9850116071366</v>
      </c>
      <c r="E12" s="85">
        <v>1639.3972111186351</v>
      </c>
      <c r="F12" s="85">
        <v>1837.6149840159935</v>
      </c>
    </row>
    <row r="13" spans="1:6" x14ac:dyDescent="0.25">
      <c r="A13" s="160" t="s">
        <v>49</v>
      </c>
      <c r="B13" s="85">
        <v>1327.8337423421999</v>
      </c>
      <c r="C13" s="85">
        <v>1274.1541372206464</v>
      </c>
      <c r="D13" s="85">
        <v>1272.7713522905347</v>
      </c>
      <c r="E13" s="85">
        <v>1523.8057243263399</v>
      </c>
      <c r="F13" s="85">
        <v>1300.7832579588776</v>
      </c>
    </row>
    <row r="14" spans="1:6" x14ac:dyDescent="0.25">
      <c r="A14" s="167" t="s">
        <v>50</v>
      </c>
      <c r="B14" s="103">
        <v>196.9657457758999</v>
      </c>
      <c r="C14" s="103">
        <v>607.80048301770307</v>
      </c>
      <c r="D14" s="103">
        <v>640.0156085012469</v>
      </c>
      <c r="E14" s="103">
        <v>356.8688376174785</v>
      </c>
      <c r="F14" s="103">
        <v>442.4219856460295</v>
      </c>
    </row>
    <row r="15" spans="1:6" ht="39" customHeight="1" x14ac:dyDescent="0.25">
      <c r="A15" s="282" t="s">
        <v>325</v>
      </c>
      <c r="B15" s="282"/>
      <c r="C15" s="282"/>
      <c r="D15" s="282"/>
      <c r="E15" s="282"/>
      <c r="F15" s="282"/>
    </row>
    <row r="60" spans="1:2" ht="57" x14ac:dyDescent="0.25">
      <c r="A60" s="168" t="s">
        <v>51</v>
      </c>
      <c r="B60" s="136" t="s">
        <v>59</v>
      </c>
    </row>
    <row r="61" spans="1:2" x14ac:dyDescent="0.25">
      <c r="A61" s="160" t="s">
        <v>42</v>
      </c>
      <c r="B61" s="31">
        <f t="shared" ref="B61:B71" si="0">(((F4/B4)^(1/4))-1)*100</f>
        <v>8.0930534497871918</v>
      </c>
    </row>
    <row r="62" spans="1:2" x14ac:dyDescent="0.25">
      <c r="A62" s="160" t="s">
        <v>43</v>
      </c>
      <c r="B62" s="31">
        <f t="shared" si="0"/>
        <v>5.0665584909131756</v>
      </c>
    </row>
    <row r="63" spans="1:2" x14ac:dyDescent="0.25">
      <c r="A63" s="160" t="s">
        <v>44</v>
      </c>
      <c r="B63" s="31">
        <f t="shared" si="0"/>
        <v>4.5944431210341419</v>
      </c>
    </row>
    <row r="64" spans="1:2" x14ac:dyDescent="0.25">
      <c r="A64" s="160" t="s">
        <v>45</v>
      </c>
      <c r="B64" s="31">
        <f t="shared" si="0"/>
        <v>5.3054972176941328</v>
      </c>
    </row>
    <row r="65" spans="1:2" x14ac:dyDescent="0.25">
      <c r="A65" s="160" t="s">
        <v>55</v>
      </c>
      <c r="B65" s="31">
        <f t="shared" si="0"/>
        <v>4.2429306417827162</v>
      </c>
    </row>
    <row r="66" spans="1:2" x14ac:dyDescent="0.25">
      <c r="A66" s="160" t="s">
        <v>54</v>
      </c>
      <c r="B66" s="31">
        <f t="shared" si="0"/>
        <v>7.925499240761158</v>
      </c>
    </row>
    <row r="67" spans="1:2" x14ac:dyDescent="0.25">
      <c r="A67" s="160" t="s">
        <v>47</v>
      </c>
      <c r="B67" s="31">
        <f t="shared" si="0"/>
        <v>-2.4475463317153778</v>
      </c>
    </row>
    <row r="68" spans="1:2" x14ac:dyDescent="0.25">
      <c r="A68" s="160" t="s">
        <v>57</v>
      </c>
      <c r="B68" s="31">
        <f t="shared" si="0"/>
        <v>2.0044878133647082</v>
      </c>
    </row>
    <row r="69" spans="1:2" x14ac:dyDescent="0.25">
      <c r="A69" s="160" t="s">
        <v>56</v>
      </c>
      <c r="B69" s="31">
        <f t="shared" si="0"/>
        <v>3.0233681621838926</v>
      </c>
    </row>
    <row r="70" spans="1:2" x14ac:dyDescent="0.25">
      <c r="A70" s="160" t="s">
        <v>49</v>
      </c>
      <c r="B70" s="31">
        <f t="shared" si="0"/>
        <v>-0.51323492679717919</v>
      </c>
    </row>
    <row r="71" spans="1:2" x14ac:dyDescent="0.25">
      <c r="A71" s="167" t="s">
        <v>50</v>
      </c>
      <c r="B71" s="35">
        <f t="shared" si="0"/>
        <v>22.422571864064466</v>
      </c>
    </row>
    <row r="72" spans="1:2" x14ac:dyDescent="0.25">
      <c r="A72" s="167" t="s">
        <v>58</v>
      </c>
      <c r="B72" s="174" t="e">
        <f>(((#REF!/#REF!)^(1/4))-1)*100</f>
        <v>#REF!</v>
      </c>
    </row>
  </sheetData>
  <sortState ref="A4:F15">
    <sortCondition descending="1" ref="F4:F15"/>
  </sortState>
  <mergeCells count="2">
    <mergeCell ref="A2:F2"/>
    <mergeCell ref="A15:F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46"/>
  <sheetViews>
    <sheetView workbookViewId="0"/>
  </sheetViews>
  <sheetFormatPr defaultColWidth="9.140625" defaultRowHeight="15" x14ac:dyDescent="0.25"/>
  <cols>
    <col min="1" max="1" width="44.7109375" style="1" customWidth="1"/>
    <col min="2" max="2" width="10.85546875" style="1" customWidth="1"/>
    <col min="3" max="6" width="9.140625" style="1"/>
    <col min="7" max="7" width="9.85546875" style="36" customWidth="1"/>
    <col min="8" max="8" width="10.85546875" style="1" customWidth="1"/>
    <col min="9" max="10" width="9.140625" style="1"/>
    <col min="11" max="11" width="10.140625" style="1" customWidth="1"/>
    <col min="12" max="16384" width="9.140625" style="1"/>
  </cols>
  <sheetData>
    <row r="1" spans="1:10" ht="15.75" x14ac:dyDescent="0.25">
      <c r="A1" s="276" t="s">
        <v>383</v>
      </c>
    </row>
    <row r="2" spans="1:10" ht="30" customHeight="1" x14ac:dyDescent="0.25">
      <c r="A2" s="288" t="s">
        <v>333</v>
      </c>
      <c r="B2" s="288"/>
      <c r="C2" s="288"/>
      <c r="D2" s="288"/>
      <c r="E2" s="288"/>
      <c r="F2" s="288"/>
      <c r="G2" s="1"/>
    </row>
    <row r="3" spans="1:10" x14ac:dyDescent="0.25">
      <c r="G3" s="1"/>
    </row>
    <row r="4" spans="1:10" x14ac:dyDescent="0.25">
      <c r="G4" s="1"/>
    </row>
    <row r="5" spans="1:10" x14ac:dyDescent="0.25">
      <c r="G5" s="1"/>
    </row>
    <row r="6" spans="1:10" x14ac:dyDescent="0.25">
      <c r="G6" s="1"/>
    </row>
    <row r="7" spans="1:10" x14ac:dyDescent="0.25">
      <c r="G7" s="1"/>
    </row>
    <row r="8" spans="1:10" x14ac:dyDescent="0.25">
      <c r="G8" s="1"/>
    </row>
    <row r="9" spans="1:10" x14ac:dyDescent="0.25">
      <c r="G9" s="1"/>
    </row>
    <row r="10" spans="1:10" x14ac:dyDescent="0.25">
      <c r="G10" s="1"/>
    </row>
    <row r="11" spans="1:10" x14ac:dyDescent="0.25">
      <c r="G11" s="1"/>
    </row>
    <row r="12" spans="1:10" x14ac:dyDescent="0.25">
      <c r="G12" s="1"/>
    </row>
    <row r="13" spans="1:10" x14ac:dyDescent="0.25">
      <c r="G13" s="1"/>
    </row>
    <row r="14" spans="1:10" x14ac:dyDescent="0.25">
      <c r="G14" s="1"/>
    </row>
    <row r="15" spans="1:10" x14ac:dyDescent="0.25">
      <c r="G15" s="1"/>
    </row>
    <row r="16" spans="1:10" x14ac:dyDescent="0.25">
      <c r="A16" s="90"/>
      <c r="B16" s="90"/>
      <c r="C16" s="90"/>
      <c r="D16" s="90"/>
      <c r="E16" s="90"/>
      <c r="F16" s="90"/>
      <c r="G16" s="90"/>
      <c r="H16" s="90"/>
      <c r="I16" s="90"/>
      <c r="J16" s="90"/>
    </row>
    <row r="17" spans="1:10" x14ac:dyDescent="0.25">
      <c r="A17" s="90"/>
      <c r="B17" s="90"/>
      <c r="C17" s="90"/>
      <c r="D17" s="90"/>
      <c r="E17" s="90"/>
      <c r="F17" s="90"/>
      <c r="G17" s="90"/>
      <c r="H17" s="90"/>
      <c r="I17" s="90"/>
      <c r="J17" s="90"/>
    </row>
    <row r="18" spans="1:10" x14ac:dyDescent="0.25">
      <c r="A18" s="90"/>
      <c r="B18" s="90"/>
      <c r="C18" s="90"/>
      <c r="D18" s="90"/>
      <c r="E18" s="90"/>
      <c r="F18" s="90"/>
      <c r="G18" s="90"/>
      <c r="H18" s="90"/>
      <c r="I18" s="90"/>
      <c r="J18" s="90"/>
    </row>
    <row r="19" spans="1:10" x14ac:dyDescent="0.25">
      <c r="A19" s="90"/>
      <c r="B19" s="90"/>
      <c r="C19" s="90"/>
      <c r="D19" s="90"/>
      <c r="E19" s="90"/>
      <c r="F19" s="90"/>
      <c r="G19" s="90"/>
      <c r="H19" s="90"/>
      <c r="I19" s="90"/>
      <c r="J19" s="90"/>
    </row>
    <row r="20" spans="1:10" x14ac:dyDescent="0.25">
      <c r="A20" s="90"/>
      <c r="B20" s="90"/>
      <c r="C20" s="90"/>
      <c r="D20" s="90"/>
      <c r="E20" s="90"/>
      <c r="F20" s="90"/>
      <c r="G20" s="90"/>
      <c r="H20" s="90"/>
      <c r="I20" s="90"/>
      <c r="J20" s="90"/>
    </row>
    <row r="21" spans="1:10" x14ac:dyDescent="0.25">
      <c r="A21" s="90"/>
      <c r="B21" s="90"/>
      <c r="C21" s="90"/>
      <c r="D21" s="90"/>
      <c r="E21" s="90"/>
      <c r="F21" s="90"/>
      <c r="G21" s="90"/>
      <c r="H21" s="90"/>
      <c r="I21" s="90"/>
      <c r="J21" s="90"/>
    </row>
    <row r="22" spans="1:10" ht="15" customHeight="1" x14ac:dyDescent="0.25">
      <c r="A22" s="90"/>
      <c r="B22" s="90"/>
      <c r="C22" s="90"/>
      <c r="D22" s="90"/>
      <c r="E22" s="90"/>
      <c r="F22" s="90"/>
      <c r="G22" s="90"/>
      <c r="H22" s="90"/>
      <c r="I22" s="90"/>
      <c r="J22" s="90"/>
    </row>
    <row r="23" spans="1:10" ht="15" customHeight="1" x14ac:dyDescent="0.25">
      <c r="G23" s="1"/>
    </row>
    <row r="24" spans="1:10" ht="15" customHeight="1" x14ac:dyDescent="0.25">
      <c r="G24" s="1"/>
    </row>
    <row r="25" spans="1:10" ht="15" customHeight="1" x14ac:dyDescent="0.25">
      <c r="G25" s="1"/>
    </row>
    <row r="26" spans="1:10" ht="15" customHeight="1" x14ac:dyDescent="0.25">
      <c r="G26" s="1"/>
    </row>
    <row r="27" spans="1:10" ht="15" customHeight="1" x14ac:dyDescent="0.25">
      <c r="G27" s="1"/>
    </row>
    <row r="28" spans="1:10" ht="15" customHeight="1" x14ac:dyDescent="0.25">
      <c r="G28" s="1"/>
    </row>
    <row r="29" spans="1:10" ht="42" customHeight="1" x14ac:dyDescent="0.25">
      <c r="A29" s="296" t="s">
        <v>325</v>
      </c>
      <c r="B29" s="296"/>
      <c r="C29" s="296"/>
      <c r="D29" s="296"/>
      <c r="E29" s="296"/>
      <c r="F29" s="296"/>
      <c r="G29" s="1"/>
    </row>
    <row r="30" spans="1:10" x14ac:dyDescent="0.25">
      <c r="G30" s="1"/>
    </row>
    <row r="31" spans="1:10" x14ac:dyDescent="0.25">
      <c r="G31" s="1"/>
    </row>
    <row r="32" spans="1:10" x14ac:dyDescent="0.25">
      <c r="G32" s="1"/>
    </row>
    <row r="33" spans="1:7" x14ac:dyDescent="0.25">
      <c r="G33" s="1"/>
    </row>
    <row r="34" spans="1:7" x14ac:dyDescent="0.25">
      <c r="G34" s="1"/>
    </row>
    <row r="35" spans="1:7" ht="28.5" x14ac:dyDescent="0.25">
      <c r="A35" s="168" t="s">
        <v>51</v>
      </c>
      <c r="B35" s="169" t="s">
        <v>52</v>
      </c>
    </row>
    <row r="36" spans="1:7" x14ac:dyDescent="0.25">
      <c r="A36" s="160" t="s">
        <v>42</v>
      </c>
      <c r="B36" s="170">
        <v>39.659293646067276</v>
      </c>
    </row>
    <row r="37" spans="1:7" x14ac:dyDescent="0.25">
      <c r="A37" s="160" t="s">
        <v>43</v>
      </c>
      <c r="B37" s="170">
        <v>25.535338735305174</v>
      </c>
    </row>
    <row r="38" spans="1:7" x14ac:dyDescent="0.25">
      <c r="A38" s="160" t="s">
        <v>44</v>
      </c>
      <c r="B38" s="170">
        <v>11.489770117662806</v>
      </c>
    </row>
    <row r="39" spans="1:7" x14ac:dyDescent="0.25">
      <c r="A39" s="160" t="s">
        <v>45</v>
      </c>
      <c r="B39" s="170">
        <v>6.8912401610145873</v>
      </c>
    </row>
    <row r="40" spans="1:7" x14ac:dyDescent="0.25">
      <c r="A40" s="160" t="s">
        <v>55</v>
      </c>
      <c r="B40" s="170">
        <v>6.4579323671592626</v>
      </c>
    </row>
    <row r="41" spans="1:7" x14ac:dyDescent="0.25">
      <c r="A41" s="160" t="s">
        <v>54</v>
      </c>
      <c r="B41" s="170">
        <v>3.2717082712596128</v>
      </c>
    </row>
    <row r="42" spans="1:7" x14ac:dyDescent="0.25">
      <c r="A42" s="160" t="s">
        <v>47</v>
      </c>
      <c r="B42" s="170">
        <v>3.6696653221833748</v>
      </c>
    </row>
    <row r="43" spans="1:7" x14ac:dyDescent="0.25">
      <c r="A43" s="160" t="s">
        <v>57</v>
      </c>
      <c r="B43" s="170">
        <v>1.6334147272853146</v>
      </c>
    </row>
    <row r="44" spans="1:7" x14ac:dyDescent="0.25">
      <c r="A44" s="160" t="s">
        <v>56</v>
      </c>
      <c r="B44" s="170">
        <v>0.67200721016125042</v>
      </c>
    </row>
    <row r="45" spans="1:7" x14ac:dyDescent="0.25">
      <c r="A45" s="160" t="s">
        <v>49</v>
      </c>
      <c r="B45" s="170">
        <v>0.53906086764662742</v>
      </c>
    </row>
    <row r="46" spans="1:7" x14ac:dyDescent="0.25">
      <c r="A46" s="172" t="s">
        <v>50</v>
      </c>
      <c r="B46" s="58">
        <v>0.18056857425468306</v>
      </c>
    </row>
  </sheetData>
  <mergeCells count="2">
    <mergeCell ref="A2:F2"/>
    <mergeCell ref="A29:F2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8"/>
  <sheetViews>
    <sheetView workbookViewId="0"/>
  </sheetViews>
  <sheetFormatPr defaultColWidth="9.140625" defaultRowHeight="15" x14ac:dyDescent="0.25"/>
  <cols>
    <col min="1" max="1" width="48" style="1" customWidth="1"/>
    <col min="2" max="5" width="10.140625" style="1" customWidth="1"/>
    <col min="6" max="7" width="9.140625" style="1"/>
    <col min="8" max="8" width="9.42578125" style="1" customWidth="1"/>
    <col min="9" max="16384" width="9.140625" style="1"/>
  </cols>
  <sheetData>
    <row r="1" spans="1:7" ht="15.75" x14ac:dyDescent="0.25">
      <c r="A1" s="276" t="s">
        <v>383</v>
      </c>
    </row>
    <row r="2" spans="1:7" ht="43.5" customHeight="1" x14ac:dyDescent="0.25">
      <c r="A2" s="292" t="s">
        <v>334</v>
      </c>
      <c r="B2" s="292"/>
      <c r="C2" s="292"/>
      <c r="D2" s="292"/>
      <c r="E2" s="292"/>
    </row>
    <row r="3" spans="1:7" x14ac:dyDescent="0.25">
      <c r="A3" s="168" t="s">
        <v>72</v>
      </c>
      <c r="B3" s="159" t="s">
        <v>39</v>
      </c>
      <c r="C3" s="159" t="s">
        <v>38</v>
      </c>
      <c r="D3" s="159" t="s">
        <v>40</v>
      </c>
      <c r="E3" s="159" t="s">
        <v>6</v>
      </c>
      <c r="F3" s="171"/>
    </row>
    <row r="4" spans="1:7" x14ac:dyDescent="0.25">
      <c r="A4" s="160" t="s">
        <v>42</v>
      </c>
      <c r="B4" s="85">
        <v>48625.380061026328</v>
      </c>
      <c r="C4" s="85">
        <v>48713.862866068259</v>
      </c>
      <c r="D4" s="85">
        <v>17797.69657667209</v>
      </c>
      <c r="E4" s="102">
        <v>115136.93950376668</v>
      </c>
      <c r="F4" s="93"/>
    </row>
    <row r="5" spans="1:7" x14ac:dyDescent="0.25">
      <c r="A5" s="160" t="s">
        <v>43</v>
      </c>
      <c r="B5" s="85">
        <v>33855.579186648298</v>
      </c>
      <c r="C5" s="85">
        <v>3794.1190665749991</v>
      </c>
      <c r="D5" s="85">
        <v>32035.053339772363</v>
      </c>
      <c r="E5" s="102">
        <v>69684.751592995672</v>
      </c>
      <c r="F5" s="93"/>
    </row>
    <row r="6" spans="1:7" x14ac:dyDescent="0.25">
      <c r="A6" s="160" t="s">
        <v>44</v>
      </c>
      <c r="B6" s="85">
        <v>17867.557978466277</v>
      </c>
      <c r="C6" s="85">
        <v>4806.8267653687099</v>
      </c>
      <c r="D6" s="85">
        <v>8262.8004310910455</v>
      </c>
      <c r="E6" s="102">
        <v>30937.185174926031</v>
      </c>
      <c r="F6" s="93"/>
    </row>
    <row r="7" spans="1:7" x14ac:dyDescent="0.25">
      <c r="A7" s="160" t="s">
        <v>45</v>
      </c>
      <c r="B7" s="85">
        <v>6004.4698053128077</v>
      </c>
      <c r="C7" s="85">
        <v>3171.0807264309269</v>
      </c>
      <c r="D7" s="85">
        <v>9215.6365591041704</v>
      </c>
      <c r="E7" s="102">
        <v>18391.187090847903</v>
      </c>
      <c r="F7" s="93"/>
    </row>
    <row r="8" spans="1:7" x14ac:dyDescent="0.25">
      <c r="A8" s="160" t="s">
        <v>46</v>
      </c>
      <c r="B8" s="85">
        <v>5284.2750475705379</v>
      </c>
      <c r="C8" s="85">
        <v>3094.3362769661326</v>
      </c>
      <c r="D8" s="85">
        <v>9119.1779595512326</v>
      </c>
      <c r="E8" s="102">
        <v>17497.789284087907</v>
      </c>
      <c r="F8" s="93"/>
    </row>
    <row r="9" spans="1:7" x14ac:dyDescent="0.25">
      <c r="A9" s="160" t="s">
        <v>54</v>
      </c>
      <c r="B9" s="85">
        <v>2908.2659832901659</v>
      </c>
      <c r="C9" s="85">
        <v>3718.7065097199866</v>
      </c>
      <c r="D9" s="85">
        <v>3106.2602469308608</v>
      </c>
      <c r="E9" s="102">
        <v>9733.2327399410133</v>
      </c>
      <c r="F9" s="93"/>
    </row>
    <row r="10" spans="1:7" x14ac:dyDescent="0.25">
      <c r="A10" s="160" t="s">
        <v>47</v>
      </c>
      <c r="B10" s="85">
        <v>8182.4056899943926</v>
      </c>
      <c r="C10" s="85">
        <v>14.097006774</v>
      </c>
      <c r="D10" s="85">
        <v>40.075994651055666</v>
      </c>
      <c r="E10" s="102">
        <v>8236.5786914194487</v>
      </c>
      <c r="F10" s="93"/>
    </row>
    <row r="11" spans="1:7" x14ac:dyDescent="0.25">
      <c r="A11" s="160" t="s">
        <v>53</v>
      </c>
      <c r="B11" s="85">
        <v>2727.1253133911941</v>
      </c>
      <c r="C11" s="85">
        <v>141.22328563016939</v>
      </c>
      <c r="D11" s="85">
        <v>1323.5882331889588</v>
      </c>
      <c r="E11" s="102">
        <v>4191.9368322103228</v>
      </c>
      <c r="F11" s="93"/>
    </row>
    <row r="12" spans="1:7" x14ac:dyDescent="0.25">
      <c r="A12" s="160" t="s">
        <v>48</v>
      </c>
      <c r="B12" s="85">
        <v>1425.6807922708635</v>
      </c>
      <c r="C12" s="85">
        <v>16.908569347429136</v>
      </c>
      <c r="D12" s="85">
        <v>395.02562239770089</v>
      </c>
      <c r="E12" s="102">
        <v>1837.6149840159935</v>
      </c>
      <c r="F12" s="93"/>
    </row>
    <row r="13" spans="1:7" x14ac:dyDescent="0.25">
      <c r="A13" s="160" t="s">
        <v>49</v>
      </c>
      <c r="B13" s="85">
        <v>1101.9839785513179</v>
      </c>
      <c r="C13" s="85">
        <v>85.053715577909713</v>
      </c>
      <c r="D13" s="85">
        <v>113.74556382965004</v>
      </c>
      <c r="E13" s="102">
        <v>1300.7832579588776</v>
      </c>
      <c r="F13" s="93"/>
    </row>
    <row r="14" spans="1:7" x14ac:dyDescent="0.25">
      <c r="A14" s="172" t="s">
        <v>50</v>
      </c>
      <c r="B14" s="103">
        <v>171.26517551018705</v>
      </c>
      <c r="C14" s="103">
        <v>48.629398592687437</v>
      </c>
      <c r="D14" s="103">
        <v>222.5274115431551</v>
      </c>
      <c r="E14" s="102">
        <v>442.4219856460295</v>
      </c>
      <c r="F14" s="252"/>
      <c r="G14" s="39"/>
    </row>
    <row r="15" spans="1:7" x14ac:dyDescent="0.25">
      <c r="A15" s="173" t="s">
        <v>6</v>
      </c>
      <c r="B15" s="88">
        <f>SUM(B4:B14)</f>
        <v>128153.98901203237</v>
      </c>
      <c r="C15" s="88">
        <f>SUM(C4:C14)</f>
        <v>67604.844187051218</v>
      </c>
      <c r="D15" s="88">
        <f>SUM(D4:D14)</f>
        <v>81631.587938732293</v>
      </c>
      <c r="E15" s="88">
        <f>SUM(E4:E14)</f>
        <v>277390.42113781592</v>
      </c>
      <c r="F15" s="39"/>
      <c r="G15" s="39"/>
    </row>
    <row r="16" spans="1:7" ht="41.25" customHeight="1" x14ac:dyDescent="0.25">
      <c r="A16" s="282" t="s">
        <v>325</v>
      </c>
      <c r="B16" s="282"/>
      <c r="C16" s="282"/>
      <c r="D16" s="282"/>
      <c r="E16" s="282"/>
      <c r="F16" s="39"/>
      <c r="G16" s="39"/>
    </row>
    <row r="17" spans="1:7" x14ac:dyDescent="0.25">
      <c r="A17" s="251"/>
      <c r="B17" s="251"/>
      <c r="C17" s="251"/>
      <c r="D17" s="251"/>
      <c r="E17" s="251"/>
      <c r="F17" s="39"/>
      <c r="G17" s="39"/>
    </row>
    <row r="18" spans="1:7" x14ac:dyDescent="0.25">
      <c r="A18" s="39"/>
      <c r="B18" s="39"/>
      <c r="C18" s="39"/>
      <c r="D18" s="39"/>
      <c r="E18" s="39"/>
      <c r="F18" s="39"/>
    </row>
  </sheetData>
  <mergeCells count="2">
    <mergeCell ref="A2:E2"/>
    <mergeCell ref="A16:E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18"/>
  <sheetViews>
    <sheetView workbookViewId="0"/>
  </sheetViews>
  <sheetFormatPr defaultColWidth="9.140625" defaultRowHeight="15" x14ac:dyDescent="0.25"/>
  <cols>
    <col min="1" max="1" width="48.85546875" style="1" customWidth="1"/>
    <col min="2" max="16384" width="9.140625" style="1"/>
  </cols>
  <sheetData>
    <row r="1" spans="1:1" ht="15.75" x14ac:dyDescent="0.25">
      <c r="A1" s="276" t="s">
        <v>383</v>
      </c>
    </row>
    <row r="2" spans="1:1" ht="28.5" x14ac:dyDescent="0.25">
      <c r="A2" s="10" t="s">
        <v>374</v>
      </c>
    </row>
    <row r="3" spans="1:1" x14ac:dyDescent="0.25">
      <c r="A3" s="270" t="s">
        <v>375</v>
      </c>
    </row>
    <row r="4" spans="1:1" x14ac:dyDescent="0.25">
      <c r="A4" s="271" t="s">
        <v>60</v>
      </c>
    </row>
    <row r="5" spans="1:1" x14ac:dyDescent="0.25">
      <c r="A5" s="271" t="s">
        <v>61</v>
      </c>
    </row>
    <row r="6" spans="1:1" x14ac:dyDescent="0.25">
      <c r="A6" s="271" t="s">
        <v>62</v>
      </c>
    </row>
    <row r="7" spans="1:1" x14ac:dyDescent="0.25">
      <c r="A7" s="271" t="s">
        <v>63</v>
      </c>
    </row>
    <row r="8" spans="1:1" x14ac:dyDescent="0.25">
      <c r="A8" s="271" t="s">
        <v>157</v>
      </c>
    </row>
    <row r="9" spans="1:1" x14ac:dyDescent="0.25">
      <c r="A9" s="271" t="s">
        <v>64</v>
      </c>
    </row>
    <row r="10" spans="1:1" x14ac:dyDescent="0.25">
      <c r="A10" s="271" t="s">
        <v>65</v>
      </c>
    </row>
    <row r="11" spans="1:1" x14ac:dyDescent="0.25">
      <c r="A11" s="271" t="s">
        <v>254</v>
      </c>
    </row>
    <row r="12" spans="1:1" x14ac:dyDescent="0.25">
      <c r="A12" s="271" t="s">
        <v>67</v>
      </c>
    </row>
    <row r="13" spans="1:1" x14ac:dyDescent="0.25">
      <c r="A13" s="271" t="s">
        <v>255</v>
      </c>
    </row>
    <row r="14" spans="1:1" x14ac:dyDescent="0.25">
      <c r="A14" s="271" t="s">
        <v>68</v>
      </c>
    </row>
    <row r="15" spans="1:1" x14ac:dyDescent="0.25">
      <c r="A15" s="271" t="s">
        <v>69</v>
      </c>
    </row>
    <row r="16" spans="1:1" x14ac:dyDescent="0.25">
      <c r="A16" s="271" t="s">
        <v>70</v>
      </c>
    </row>
    <row r="17" spans="1:1" x14ac:dyDescent="0.25">
      <c r="A17" s="271" t="s">
        <v>71</v>
      </c>
    </row>
    <row r="18" spans="1:1" ht="51" x14ac:dyDescent="0.25">
      <c r="A18" s="259" t="s">
        <v>376</v>
      </c>
    </row>
  </sheetData>
  <pageMargins left="0.511811024" right="0.511811024" top="0.78740157499999996" bottom="0.78740157499999996" header="0.31496062000000002" footer="0.3149606200000000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16"/>
  <sheetViews>
    <sheetView workbookViewId="0"/>
  </sheetViews>
  <sheetFormatPr defaultColWidth="9.140625" defaultRowHeight="15" x14ac:dyDescent="0.25"/>
  <cols>
    <col min="1" max="1" width="44.7109375" style="1" customWidth="1"/>
    <col min="2" max="2" width="10.85546875" style="1" customWidth="1"/>
    <col min="3" max="4" width="9.28515625" style="1" bestFit="1" customWidth="1"/>
    <col min="5" max="5" width="9.7109375" style="1" bestFit="1" customWidth="1"/>
    <col min="6" max="7" width="9.140625" style="1"/>
    <col min="8" max="8" width="9.42578125" style="1" customWidth="1"/>
    <col min="9" max="16384" width="9.140625" style="1"/>
  </cols>
  <sheetData>
    <row r="1" spans="1:5" ht="15.75" x14ac:dyDescent="0.25">
      <c r="A1" s="276" t="s">
        <v>383</v>
      </c>
    </row>
    <row r="2" spans="1:5" ht="45" customHeight="1" x14ac:dyDescent="0.25">
      <c r="A2" s="292" t="s">
        <v>335</v>
      </c>
      <c r="B2" s="292"/>
      <c r="C2" s="292"/>
      <c r="D2" s="292"/>
      <c r="E2" s="292"/>
    </row>
    <row r="3" spans="1:5" x14ac:dyDescent="0.25">
      <c r="A3" s="168" t="s">
        <v>72</v>
      </c>
      <c r="B3" s="159" t="s">
        <v>39</v>
      </c>
      <c r="C3" s="159" t="s">
        <v>38</v>
      </c>
      <c r="D3" s="159" t="s">
        <v>40</v>
      </c>
    </row>
    <row r="4" spans="1:5" x14ac:dyDescent="0.25">
      <c r="A4" s="160" t="s">
        <v>42</v>
      </c>
      <c r="B4" s="55">
        <v>42.232649461240506</v>
      </c>
      <c r="C4" s="55">
        <v>42.309499519460992</v>
      </c>
      <c r="D4" s="55">
        <v>15.457851019298493</v>
      </c>
    </row>
    <row r="5" spans="1:5" x14ac:dyDescent="0.25">
      <c r="A5" s="160" t="s">
        <v>43</v>
      </c>
      <c r="B5" s="55">
        <v>48.583913141266436</v>
      </c>
      <c r="C5" s="55">
        <v>5.4446905238826497</v>
      </c>
      <c r="D5" s="55">
        <v>45.971396334850894</v>
      </c>
    </row>
    <row r="6" spans="1:5" x14ac:dyDescent="0.25">
      <c r="A6" s="160" t="s">
        <v>44</v>
      </c>
      <c r="B6" s="55">
        <v>57.754310476014389</v>
      </c>
      <c r="C6" s="55">
        <v>15.537375938340203</v>
      </c>
      <c r="D6" s="55">
        <v>26.708313585645406</v>
      </c>
    </row>
    <row r="7" spans="1:5" x14ac:dyDescent="0.25">
      <c r="A7" s="160" t="s">
        <v>45</v>
      </c>
      <c r="B7" s="55">
        <v>32.648625538157034</v>
      </c>
      <c r="C7" s="55">
        <v>17.242392841563596</v>
      </c>
      <c r="D7" s="55">
        <v>50.10898162027938</v>
      </c>
    </row>
    <row r="8" spans="1:5" x14ac:dyDescent="0.25">
      <c r="A8" s="160" t="s">
        <v>46</v>
      </c>
      <c r="B8" s="55">
        <v>30.199672437340059</v>
      </c>
      <c r="C8" s="55">
        <v>17.684155562326104</v>
      </c>
      <c r="D8" s="55">
        <v>52.116172000333819</v>
      </c>
    </row>
    <row r="9" spans="1:5" x14ac:dyDescent="0.25">
      <c r="A9" s="160" t="s">
        <v>54</v>
      </c>
      <c r="B9" s="55">
        <v>29.879753839193523</v>
      </c>
      <c r="C9" s="55">
        <v>38.206283658049287</v>
      </c>
      <c r="D9" s="55">
        <v>31.913962502757187</v>
      </c>
    </row>
    <row r="10" spans="1:5" x14ac:dyDescent="0.25">
      <c r="A10" s="160" t="s">
        <v>47</v>
      </c>
      <c r="B10" s="55">
        <v>99.342287575283024</v>
      </c>
      <c r="C10" s="55">
        <v>0.17115124255032882</v>
      </c>
      <c r="D10" s="55">
        <v>0.48656118216663552</v>
      </c>
    </row>
    <row r="11" spans="1:5" x14ac:dyDescent="0.25">
      <c r="A11" s="160" t="s">
        <v>53</v>
      </c>
      <c r="B11" s="55">
        <v>65.056450575216246</v>
      </c>
      <c r="C11" s="55">
        <v>3.368926853692717</v>
      </c>
      <c r="D11" s="55">
        <v>31.574622571091027</v>
      </c>
    </row>
    <row r="12" spans="1:5" x14ac:dyDescent="0.25">
      <c r="A12" s="160" t="s">
        <v>48</v>
      </c>
      <c r="B12" s="55">
        <v>77.583215454367192</v>
      </c>
      <c r="C12" s="55">
        <v>0.9201366714194128</v>
      </c>
      <c r="D12" s="55">
        <v>21.496647874213394</v>
      </c>
    </row>
    <row r="13" spans="1:5" x14ac:dyDescent="0.25">
      <c r="A13" s="160" t="s">
        <v>49</v>
      </c>
      <c r="B13" s="55">
        <v>84.716955865537102</v>
      </c>
      <c r="C13" s="55">
        <v>6.5386539269710191</v>
      </c>
      <c r="D13" s="55">
        <v>8.7443902074918878</v>
      </c>
    </row>
    <row r="14" spans="1:5" x14ac:dyDescent="0.25">
      <c r="A14" s="172" t="s">
        <v>50</v>
      </c>
      <c r="B14" s="55">
        <v>38.710819323344367</v>
      </c>
      <c r="C14" s="55">
        <v>10.991632461862908</v>
      </c>
      <c r="D14" s="55">
        <v>50.297548214792741</v>
      </c>
    </row>
    <row r="15" spans="1:5" x14ac:dyDescent="0.25">
      <c r="A15" s="173" t="s">
        <v>6</v>
      </c>
      <c r="B15" s="65">
        <v>46.199861006866421</v>
      </c>
      <c r="C15" s="65">
        <v>24.371729892382653</v>
      </c>
      <c r="D15" s="65">
        <v>29.428409100750908</v>
      </c>
    </row>
    <row r="16" spans="1:5" ht="44.25" customHeight="1" x14ac:dyDescent="0.25">
      <c r="A16" s="277" t="s">
        <v>325</v>
      </c>
      <c r="B16" s="277"/>
      <c r="C16" s="277"/>
      <c r="D16" s="277"/>
    </row>
  </sheetData>
  <mergeCells count="2">
    <mergeCell ref="A2:E2"/>
    <mergeCell ref="A16:D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15"/>
  <sheetViews>
    <sheetView workbookViewId="0"/>
  </sheetViews>
  <sheetFormatPr defaultColWidth="9.140625" defaultRowHeight="15" x14ac:dyDescent="0.25"/>
  <cols>
    <col min="1" max="1" width="44.7109375" style="1" customWidth="1"/>
    <col min="2" max="2" width="10.85546875" style="1" customWidth="1"/>
    <col min="3" max="4" width="9.28515625" style="1" bestFit="1" customWidth="1"/>
    <col min="5" max="5" width="9.7109375" style="1" bestFit="1" customWidth="1"/>
    <col min="6" max="7" width="9.140625" style="1"/>
    <col min="8" max="8" width="9.42578125" style="1" customWidth="1"/>
    <col min="9" max="16384" width="9.140625" style="1"/>
  </cols>
  <sheetData>
    <row r="1" spans="1:5" ht="15.75" x14ac:dyDescent="0.25">
      <c r="A1" s="276" t="s">
        <v>383</v>
      </c>
    </row>
    <row r="2" spans="1:5" ht="49.5" customHeight="1" x14ac:dyDescent="0.25">
      <c r="A2" s="292" t="s">
        <v>336</v>
      </c>
      <c r="B2" s="292"/>
      <c r="C2" s="292"/>
      <c r="D2" s="292"/>
      <c r="E2" s="292"/>
    </row>
    <row r="3" spans="1:5" x14ac:dyDescent="0.25">
      <c r="A3" s="168" t="s">
        <v>72</v>
      </c>
      <c r="B3" s="159" t="s">
        <v>39</v>
      </c>
      <c r="C3" s="159" t="s">
        <v>38</v>
      </c>
      <c r="D3" s="159" t="s">
        <v>40</v>
      </c>
      <c r="E3" s="159" t="s">
        <v>6</v>
      </c>
    </row>
    <row r="4" spans="1:5" x14ac:dyDescent="0.25">
      <c r="A4" s="160" t="s">
        <v>42</v>
      </c>
      <c r="B4" s="175">
        <v>37.942931340561628</v>
      </c>
      <c r="C4" s="175">
        <v>72.05676375983532</v>
      </c>
      <c r="D4" s="175">
        <v>21.802462779518585</v>
      </c>
      <c r="E4" s="176">
        <v>41.507179314805242</v>
      </c>
    </row>
    <row r="5" spans="1:5" x14ac:dyDescent="0.25">
      <c r="A5" s="160" t="s">
        <v>43</v>
      </c>
      <c r="B5" s="175">
        <v>26.417889484087461</v>
      </c>
      <c r="C5" s="175">
        <v>5.6122000016408746</v>
      </c>
      <c r="D5" s="175">
        <v>39.243452379997713</v>
      </c>
      <c r="E5" s="176">
        <v>25.121542159660297</v>
      </c>
    </row>
    <row r="6" spans="1:5" x14ac:dyDescent="0.25">
      <c r="A6" s="160" t="s">
        <v>44</v>
      </c>
      <c r="B6" s="175">
        <v>13.942256590068917</v>
      </c>
      <c r="C6" s="175">
        <v>7.1101809687912745</v>
      </c>
      <c r="D6" s="175">
        <v>10.122062598234155</v>
      </c>
      <c r="E6" s="176">
        <v>11.152939257248363</v>
      </c>
    </row>
    <row r="7" spans="1:5" x14ac:dyDescent="0.25">
      <c r="A7" s="160" t="s">
        <v>45</v>
      </c>
      <c r="B7" s="175">
        <v>4.685355369429077</v>
      </c>
      <c r="C7" s="175">
        <v>4.6906116929388686</v>
      </c>
      <c r="D7" s="175">
        <v>11.289302084899862</v>
      </c>
      <c r="E7" s="176">
        <v>6.6300728826214979</v>
      </c>
    </row>
    <row r="8" spans="1:5" x14ac:dyDescent="0.25">
      <c r="A8" s="160" t="s">
        <v>46</v>
      </c>
      <c r="B8" s="175">
        <v>4.1233792941664866</v>
      </c>
      <c r="C8" s="175">
        <v>4.5770925355653889</v>
      </c>
      <c r="D8" s="175">
        <v>11.171138758681913</v>
      </c>
      <c r="E8" s="176">
        <v>6.3080005475006935</v>
      </c>
    </row>
    <row r="9" spans="1:5" x14ac:dyDescent="0.25">
      <c r="A9" s="160" t="s">
        <v>54</v>
      </c>
      <c r="B9" s="175">
        <v>2.2693526793123144</v>
      </c>
      <c r="C9" s="175">
        <v>5.5006509584297714</v>
      </c>
      <c r="D9" s="175">
        <v>3.8052184520313768</v>
      </c>
      <c r="E9" s="176">
        <v>3.5088568307502044</v>
      </c>
    </row>
    <row r="10" spans="1:5" x14ac:dyDescent="0.25">
      <c r="A10" s="160" t="s">
        <v>47</v>
      </c>
      <c r="B10" s="175">
        <v>6.3848232529274975</v>
      </c>
      <c r="C10" s="175">
        <v>2.0852066066443343E-2</v>
      </c>
      <c r="D10" s="175">
        <v>4.9093734010337113E-2</v>
      </c>
      <c r="E10" s="176">
        <v>2.9693089824926822</v>
      </c>
    </row>
    <row r="11" spans="1:5" x14ac:dyDescent="0.25">
      <c r="A11" s="160" t="s">
        <v>53</v>
      </c>
      <c r="B11" s="175">
        <v>2.1280065758508262</v>
      </c>
      <c r="C11" s="175">
        <v>0.20889521650168785</v>
      </c>
      <c r="D11" s="175">
        <v>1.6214167414976217</v>
      </c>
      <c r="E11" s="176">
        <v>1.5112046100999437</v>
      </c>
    </row>
    <row r="12" spans="1:5" x14ac:dyDescent="0.25">
      <c r="A12" s="160" t="s">
        <v>48</v>
      </c>
      <c r="B12" s="175">
        <v>1.1124747682547802</v>
      </c>
      <c r="C12" s="175">
        <v>2.5010884280194438E-2</v>
      </c>
      <c r="D12" s="175">
        <v>0.48391270140938958</v>
      </c>
      <c r="E12" s="176">
        <v>0.66246519129188353</v>
      </c>
    </row>
    <row r="13" spans="1:5" x14ac:dyDescent="0.25">
      <c r="A13" s="160" t="s">
        <v>49</v>
      </c>
      <c r="B13" s="175">
        <v>0.85989050129984845</v>
      </c>
      <c r="C13" s="175">
        <v>0.12581009038728114</v>
      </c>
      <c r="D13" s="175">
        <v>0.13934013376662541</v>
      </c>
      <c r="E13" s="176">
        <v>0.46893589642470357</v>
      </c>
    </row>
    <row r="14" spans="1:5" x14ac:dyDescent="0.25">
      <c r="A14" s="172" t="s">
        <v>50</v>
      </c>
      <c r="B14" s="178">
        <v>0.13364014404117142</v>
      </c>
      <c r="C14" s="178">
        <v>7.1931825562881385E-2</v>
      </c>
      <c r="D14" s="178">
        <v>0.27259963595240932</v>
      </c>
      <c r="E14" s="177">
        <v>0.1594943271044752</v>
      </c>
    </row>
    <row r="15" spans="1:5" ht="40.5" customHeight="1" x14ac:dyDescent="0.25">
      <c r="A15" s="277" t="s">
        <v>325</v>
      </c>
      <c r="B15" s="277"/>
      <c r="C15" s="277"/>
      <c r="D15" s="277"/>
      <c r="E15" s="277"/>
    </row>
  </sheetData>
  <mergeCells count="2">
    <mergeCell ref="A2:E2"/>
    <mergeCell ref="A15:E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F34"/>
  <sheetViews>
    <sheetView topLeftCell="A2" workbookViewId="0"/>
  </sheetViews>
  <sheetFormatPr defaultColWidth="9.140625" defaultRowHeight="15" x14ac:dyDescent="0.25"/>
  <cols>
    <col min="1" max="1" width="44.7109375" style="1" customWidth="1"/>
    <col min="2" max="2" width="9" style="11" customWidth="1"/>
    <col min="3" max="4" width="8.85546875" style="11" customWidth="1"/>
    <col min="5" max="5" width="10.28515625" style="11" customWidth="1"/>
    <col min="6" max="6" width="9.140625" style="11"/>
    <col min="7" max="7" width="13" style="11" customWidth="1"/>
    <col min="8" max="8" width="9.140625" style="11"/>
    <col min="9" max="9" width="37" style="11" customWidth="1"/>
    <col min="10" max="14" width="11" style="11" customWidth="1"/>
    <col min="15" max="29" width="10.5703125" style="11" customWidth="1"/>
    <col min="30" max="16384" width="9.140625" style="11"/>
  </cols>
  <sheetData>
    <row r="1" spans="1:5" ht="15.75" x14ac:dyDescent="0.25">
      <c r="A1" s="276" t="s">
        <v>383</v>
      </c>
    </row>
    <row r="2" spans="1:5" ht="51.75" customHeight="1" x14ac:dyDescent="0.25">
      <c r="A2" s="292" t="s">
        <v>337</v>
      </c>
      <c r="B2" s="292"/>
      <c r="C2" s="292"/>
      <c r="D2" s="292"/>
      <c r="E2" s="292"/>
    </row>
    <row r="3" spans="1:5" ht="28.5" x14ac:dyDescent="0.25">
      <c r="A3" s="168" t="s">
        <v>72</v>
      </c>
      <c r="B3" s="136" t="s">
        <v>73</v>
      </c>
      <c r="C3" s="136" t="s">
        <v>39</v>
      </c>
      <c r="D3" s="136" t="s">
        <v>38</v>
      </c>
      <c r="E3" s="136" t="s">
        <v>40</v>
      </c>
    </row>
    <row r="4" spans="1:5" x14ac:dyDescent="0.25">
      <c r="A4" s="160" t="s">
        <v>42</v>
      </c>
      <c r="B4" s="179">
        <v>8.0930534497871918</v>
      </c>
      <c r="C4" s="180">
        <v>9.3745623936512636</v>
      </c>
      <c r="D4" s="180">
        <v>6.2193576192188349</v>
      </c>
      <c r="E4" s="180">
        <v>10.145710327421863</v>
      </c>
    </row>
    <row r="5" spans="1:5" x14ac:dyDescent="0.25">
      <c r="A5" s="160" t="s">
        <v>54</v>
      </c>
      <c r="B5" s="179">
        <v>7.925499240761158</v>
      </c>
      <c r="C5" s="180">
        <v>4.0952026458741519</v>
      </c>
      <c r="D5" s="180">
        <v>8.2449365382840867</v>
      </c>
      <c r="E5" s="180">
        <v>11.798270181003057</v>
      </c>
    </row>
    <row r="6" spans="1:5" x14ac:dyDescent="0.25">
      <c r="A6" s="185" t="s">
        <v>6</v>
      </c>
      <c r="B6" s="181">
        <v>5.9129258971170273</v>
      </c>
      <c r="C6" s="181">
        <v>6.2890431009698267</v>
      </c>
      <c r="D6" s="181">
        <v>5.553639558955914</v>
      </c>
      <c r="E6" s="181">
        <v>5.6296571851682797</v>
      </c>
    </row>
    <row r="7" spans="1:5" x14ac:dyDescent="0.25">
      <c r="A7" s="160" t="s">
        <v>45</v>
      </c>
      <c r="B7" s="179">
        <v>5.3054972176941551</v>
      </c>
      <c r="C7" s="180">
        <v>2.1061961743230828</v>
      </c>
      <c r="D7" s="180">
        <v>6.547021027375588</v>
      </c>
      <c r="E7" s="180">
        <v>7.2282490190846538</v>
      </c>
    </row>
    <row r="8" spans="1:5" x14ac:dyDescent="0.25">
      <c r="A8" s="160" t="s">
        <v>43</v>
      </c>
      <c r="B8" s="179">
        <v>5.0665584909131756</v>
      </c>
      <c r="C8" s="180">
        <v>12.268674487543652</v>
      </c>
      <c r="D8" s="180">
        <v>-4.4029451231629269</v>
      </c>
      <c r="E8" s="180">
        <v>0.55697082084544824</v>
      </c>
    </row>
    <row r="9" spans="1:5" x14ac:dyDescent="0.25">
      <c r="A9" s="160" t="s">
        <v>44</v>
      </c>
      <c r="B9" s="179">
        <v>4.5944431210341419</v>
      </c>
      <c r="C9" s="180">
        <v>2.0656063533365465</v>
      </c>
      <c r="D9" s="180">
        <v>10.375423830943475</v>
      </c>
      <c r="E9" s="180">
        <v>7.6796291255704974</v>
      </c>
    </row>
    <row r="10" spans="1:5" x14ac:dyDescent="0.25">
      <c r="A10" s="160" t="s">
        <v>46</v>
      </c>
      <c r="B10" s="179">
        <v>4.2429306417827162</v>
      </c>
      <c r="C10" s="180">
        <v>-4.30187617361244</v>
      </c>
      <c r="D10" s="180">
        <v>2.1702170651145547</v>
      </c>
      <c r="E10" s="180">
        <v>12.573987380640506</v>
      </c>
    </row>
    <row r="11" spans="1:5" x14ac:dyDescent="0.25">
      <c r="A11" s="160" t="s">
        <v>48</v>
      </c>
      <c r="B11" s="179">
        <v>3.0233681621838926</v>
      </c>
      <c r="C11" s="180">
        <v>0.37025585698167163</v>
      </c>
      <c r="D11" s="180">
        <v>-7.5615588288487583</v>
      </c>
      <c r="E11" s="180">
        <v>18.065451156047718</v>
      </c>
    </row>
    <row r="12" spans="1:5" x14ac:dyDescent="0.25">
      <c r="A12" s="160" t="s">
        <v>53</v>
      </c>
      <c r="B12" s="179">
        <v>2.0044878133647082</v>
      </c>
      <c r="C12" s="180">
        <v>0.28437720521270471</v>
      </c>
      <c r="D12" s="180">
        <v>-15.883842031008877</v>
      </c>
      <c r="E12" s="180">
        <v>10.31934452855776</v>
      </c>
    </row>
    <row r="13" spans="1:5" x14ac:dyDescent="0.25">
      <c r="A13" s="160" t="s">
        <v>49</v>
      </c>
      <c r="B13" s="179">
        <v>-0.51323492679717919</v>
      </c>
      <c r="C13" s="180">
        <v>-2.9606056601327868E-2</v>
      </c>
      <c r="D13" s="180">
        <v>3.9024526528044445</v>
      </c>
      <c r="E13" s="180">
        <v>-6.9249877748202016</v>
      </c>
    </row>
    <row r="14" spans="1:5" x14ac:dyDescent="0.25">
      <c r="A14" s="172" t="s">
        <v>47</v>
      </c>
      <c r="B14" s="182">
        <v>-2.4475463317153778</v>
      </c>
      <c r="C14" s="183">
        <v>-2.5282252557751961</v>
      </c>
      <c r="D14" s="183">
        <v>0.7060061905969528</v>
      </c>
      <c r="E14" s="183">
        <v>25.488312701339932</v>
      </c>
    </row>
    <row r="15" spans="1:5" ht="45.75" customHeight="1" x14ac:dyDescent="0.25">
      <c r="A15" s="277" t="s">
        <v>325</v>
      </c>
      <c r="B15" s="277"/>
      <c r="C15" s="277"/>
      <c r="D15" s="277"/>
      <c r="E15" s="277"/>
    </row>
    <row r="17" spans="16:32" x14ac:dyDescent="0.25"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</row>
    <row r="18" spans="16:32" x14ac:dyDescent="0.25"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</row>
    <row r="19" spans="16:32" x14ac:dyDescent="0.25"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</row>
    <row r="20" spans="16:32" x14ac:dyDescent="0.25"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</row>
    <row r="21" spans="16:32" x14ac:dyDescent="0.25"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</row>
    <row r="22" spans="16:32" x14ac:dyDescent="0.25"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</row>
    <row r="23" spans="16:32" x14ac:dyDescent="0.25"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</row>
    <row r="24" spans="16:32" x14ac:dyDescent="0.25"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</row>
    <row r="25" spans="16:32" x14ac:dyDescent="0.25"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</row>
    <row r="26" spans="16:32" x14ac:dyDescent="0.25"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</row>
    <row r="27" spans="16:32" x14ac:dyDescent="0.25"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</row>
    <row r="28" spans="16:32" x14ac:dyDescent="0.25"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</row>
    <row r="29" spans="16:32" x14ac:dyDescent="0.25"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</row>
    <row r="30" spans="16:32" x14ac:dyDescent="0.25"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</row>
    <row r="31" spans="16:32" x14ac:dyDescent="0.25"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</row>
    <row r="32" spans="16:32" x14ac:dyDescent="0.25"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</row>
    <row r="33" spans="16:32" x14ac:dyDescent="0.25"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</row>
    <row r="34" spans="16:32" x14ac:dyDescent="0.25"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</row>
  </sheetData>
  <mergeCells count="2">
    <mergeCell ref="A2:E2"/>
    <mergeCell ref="A15:E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57"/>
  <sheetViews>
    <sheetView workbookViewId="0"/>
  </sheetViews>
  <sheetFormatPr defaultColWidth="9.140625" defaultRowHeight="15" x14ac:dyDescent="0.25"/>
  <cols>
    <col min="1" max="1" width="70.140625" style="1" customWidth="1"/>
    <col min="2" max="4" width="19.140625" style="1" customWidth="1"/>
    <col min="5" max="5" width="12.85546875" style="1" customWidth="1"/>
    <col min="6" max="16384" width="9.140625" style="1"/>
  </cols>
  <sheetData>
    <row r="1" spans="1:4" ht="15.75" x14ac:dyDescent="0.25">
      <c r="A1" s="276" t="s">
        <v>383</v>
      </c>
    </row>
    <row r="2" spans="1:4" ht="30.75" customHeight="1" x14ac:dyDescent="0.25">
      <c r="A2" s="288" t="s">
        <v>339</v>
      </c>
      <c r="B2" s="288"/>
      <c r="C2" s="288"/>
      <c r="D2" s="10"/>
    </row>
    <row r="28" spans="1:6" s="115" customFormat="1" x14ac:dyDescent="0.25"/>
    <row r="29" spans="1:6" ht="29.25" customHeight="1" x14ac:dyDescent="0.25">
      <c r="A29" s="296" t="s">
        <v>325</v>
      </c>
      <c r="B29" s="296"/>
      <c r="C29" s="296"/>
      <c r="D29" s="296"/>
    </row>
    <row r="32" spans="1:6" x14ac:dyDescent="0.25">
      <c r="F32" s="36"/>
    </row>
    <row r="33" spans="1:6" ht="57" x14ac:dyDescent="0.25">
      <c r="A33" s="168" t="s">
        <v>75</v>
      </c>
      <c r="B33" s="136" t="s">
        <v>60</v>
      </c>
      <c r="C33" s="136" t="s">
        <v>64</v>
      </c>
      <c r="D33" s="136" t="s">
        <v>65</v>
      </c>
      <c r="E33" s="136" t="s">
        <v>66</v>
      </c>
      <c r="F33" s="137"/>
    </row>
    <row r="34" spans="1:6" x14ac:dyDescent="0.25">
      <c r="A34" s="1" t="s">
        <v>74</v>
      </c>
      <c r="B34" s="254">
        <v>61.096903860242868</v>
      </c>
      <c r="C34" s="254">
        <v>7.8466210478315493E-3</v>
      </c>
      <c r="D34" s="254">
        <v>7.0553821015236791</v>
      </c>
      <c r="E34" s="254">
        <v>1.0299771124830115</v>
      </c>
      <c r="F34" s="36"/>
    </row>
    <row r="35" spans="1:6" x14ac:dyDescent="0.25">
      <c r="A35" s="1" t="s">
        <v>345</v>
      </c>
      <c r="B35" s="254">
        <v>2.1837231289761254</v>
      </c>
      <c r="C35" s="254">
        <v>41.866588438458251</v>
      </c>
      <c r="D35" s="254">
        <v>14.913369000843572</v>
      </c>
      <c r="E35" s="254">
        <v>4.9669066266319781</v>
      </c>
      <c r="F35" s="36"/>
    </row>
    <row r="36" spans="1:6" x14ac:dyDescent="0.25">
      <c r="A36" s="1" t="s">
        <v>348</v>
      </c>
      <c r="B36" s="254">
        <v>13.014688520548606</v>
      </c>
      <c r="C36" s="254">
        <v>3.9989263705294418</v>
      </c>
      <c r="D36" s="254">
        <v>9.496452904061309</v>
      </c>
      <c r="E36" s="254">
        <v>57.009657791723669</v>
      </c>
      <c r="F36" s="36"/>
    </row>
    <row r="37" spans="1:6" x14ac:dyDescent="0.25">
      <c r="A37" s="1" t="s">
        <v>346</v>
      </c>
      <c r="B37" s="254">
        <v>8.251882897644288</v>
      </c>
      <c r="C37" s="254">
        <v>3.3029990374586613</v>
      </c>
      <c r="D37" s="254">
        <v>53.187625763970836</v>
      </c>
      <c r="E37" s="254">
        <v>3.6451094474487986</v>
      </c>
    </row>
    <row r="38" spans="1:6" x14ac:dyDescent="0.25">
      <c r="A38" s="1" t="s">
        <v>347</v>
      </c>
      <c r="B38" s="254">
        <v>0.10155509859299733</v>
      </c>
      <c r="C38" s="254">
        <v>7.7275707158091134</v>
      </c>
      <c r="D38" s="254">
        <v>0.44049967049124272</v>
      </c>
      <c r="E38" s="254">
        <v>4.1762187957421419</v>
      </c>
    </row>
    <row r="39" spans="1:6" x14ac:dyDescent="0.25">
      <c r="A39" s="1" t="s">
        <v>344</v>
      </c>
      <c r="B39" s="254">
        <v>0.65600025018769081</v>
      </c>
      <c r="C39" s="254">
        <v>0.70226430870967327</v>
      </c>
      <c r="D39" s="254">
        <v>3.1714077779569562E-2</v>
      </c>
      <c r="E39" s="254">
        <v>3.7359386508295844</v>
      </c>
    </row>
    <row r="40" spans="1:6" x14ac:dyDescent="0.25">
      <c r="A40" s="1" t="s">
        <v>340</v>
      </c>
      <c r="B40" s="254">
        <v>12.663568732244212</v>
      </c>
      <c r="C40" s="254">
        <v>3.1739235495309064</v>
      </c>
      <c r="D40" s="254">
        <v>11.829253748387098</v>
      </c>
      <c r="E40" s="254">
        <v>16.34479012178971</v>
      </c>
    </row>
    <row r="41" spans="1:6" x14ac:dyDescent="0.25">
      <c r="A41" s="1" t="s">
        <v>341</v>
      </c>
      <c r="B41" s="254">
        <v>0.88201537929131835</v>
      </c>
      <c r="C41" s="254">
        <v>3.4319247512530513</v>
      </c>
      <c r="D41" s="254">
        <v>4.1881830872637256E-2</v>
      </c>
      <c r="E41" s="254">
        <v>4.5931857269799448</v>
      </c>
    </row>
    <row r="42" spans="1:6" x14ac:dyDescent="0.25">
      <c r="A42" s="1" t="s">
        <v>342</v>
      </c>
      <c r="B42" s="254">
        <v>0.57812940621330411</v>
      </c>
      <c r="C42" s="254">
        <v>31.537622454972038</v>
      </c>
      <c r="D42" s="254">
        <v>2.7883269701020881</v>
      </c>
      <c r="E42" s="254">
        <v>2.7537751532852877</v>
      </c>
    </row>
    <row r="43" spans="1:6" x14ac:dyDescent="0.25">
      <c r="A43" s="1" t="s">
        <v>343</v>
      </c>
      <c r="B43" s="254">
        <v>0.11275752158359646</v>
      </c>
      <c r="C43" s="254">
        <v>3.825407631320616</v>
      </c>
      <c r="D43" s="254">
        <v>6.5191327569072713E-2</v>
      </c>
      <c r="E43" s="254">
        <v>0.37408088318179705</v>
      </c>
    </row>
    <row r="44" spans="1:6" x14ac:dyDescent="0.25">
      <c r="A44" s="190" t="s">
        <v>6</v>
      </c>
      <c r="B44" s="255">
        <v>99.541224795525025</v>
      </c>
      <c r="C44" s="255">
        <v>99.575073879089601</v>
      </c>
      <c r="D44" s="255">
        <v>99.849697395601098</v>
      </c>
      <c r="E44" s="255">
        <v>98.629640310095908</v>
      </c>
    </row>
    <row r="46" spans="1:6" x14ac:dyDescent="0.25">
      <c r="B46" s="93"/>
      <c r="C46" s="93"/>
      <c r="D46" s="93"/>
      <c r="E46" s="93"/>
    </row>
    <row r="47" spans="1:6" x14ac:dyDescent="0.25">
      <c r="B47" s="93"/>
      <c r="C47" s="93"/>
      <c r="D47" s="93"/>
      <c r="E47" s="93"/>
    </row>
    <row r="48" spans="1:6" x14ac:dyDescent="0.25">
      <c r="B48" s="93"/>
      <c r="C48" s="93"/>
      <c r="D48" s="93"/>
      <c r="E48" s="93"/>
    </row>
    <row r="49" spans="2:5" x14ac:dyDescent="0.25">
      <c r="B49" s="93"/>
      <c r="C49" s="93"/>
      <c r="D49" s="93"/>
      <c r="E49" s="93"/>
    </row>
    <row r="50" spans="2:5" x14ac:dyDescent="0.25">
      <c r="B50" s="93"/>
      <c r="C50" s="93"/>
      <c r="D50" s="93"/>
      <c r="E50" s="93"/>
    </row>
    <row r="51" spans="2:5" x14ac:dyDescent="0.25">
      <c r="B51" s="93"/>
      <c r="C51" s="93"/>
      <c r="D51" s="93"/>
      <c r="E51" s="93"/>
    </row>
    <row r="52" spans="2:5" x14ac:dyDescent="0.25">
      <c r="B52" s="93"/>
      <c r="C52" s="93"/>
      <c r="D52" s="93"/>
      <c r="E52" s="93"/>
    </row>
    <row r="53" spans="2:5" x14ac:dyDescent="0.25">
      <c r="B53" s="93"/>
      <c r="C53" s="93"/>
      <c r="D53" s="93"/>
      <c r="E53" s="93"/>
    </row>
    <row r="54" spans="2:5" x14ac:dyDescent="0.25">
      <c r="B54" s="93"/>
      <c r="C54" s="93"/>
      <c r="D54" s="93"/>
      <c r="E54" s="93"/>
    </row>
    <row r="55" spans="2:5" x14ac:dyDescent="0.25">
      <c r="B55" s="93"/>
      <c r="C55" s="93"/>
      <c r="D55" s="93"/>
      <c r="E55" s="93"/>
    </row>
    <row r="56" spans="2:5" x14ac:dyDescent="0.25">
      <c r="B56" s="253"/>
      <c r="C56" s="253"/>
      <c r="D56" s="253"/>
      <c r="E56" s="253"/>
    </row>
    <row r="57" spans="2:5" x14ac:dyDescent="0.25">
      <c r="B57" s="93"/>
      <c r="C57" s="93"/>
      <c r="D57" s="93"/>
      <c r="E57" s="93"/>
    </row>
  </sheetData>
  <mergeCells count="2">
    <mergeCell ref="A29:D29"/>
    <mergeCell ref="A2:C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44"/>
  <sheetViews>
    <sheetView workbookViewId="0"/>
  </sheetViews>
  <sheetFormatPr defaultColWidth="9.140625" defaultRowHeight="15" x14ac:dyDescent="0.25"/>
  <cols>
    <col min="1" max="1" width="66.5703125" style="1" customWidth="1"/>
    <col min="2" max="5" width="12.85546875" style="1" customWidth="1"/>
    <col min="6" max="11" width="9.140625" style="1"/>
    <col min="12" max="12" width="14.28515625" style="1" customWidth="1"/>
    <col min="13" max="13" width="12.140625" style="1" customWidth="1"/>
    <col min="14" max="14" width="16.85546875" style="1" customWidth="1"/>
    <col min="15" max="15" width="13.85546875" style="1" customWidth="1"/>
    <col min="16" max="16" width="11.140625" style="1" customWidth="1"/>
    <col min="17" max="16384" width="9.140625" style="1"/>
  </cols>
  <sheetData>
    <row r="1" spans="1:10" ht="15.75" x14ac:dyDescent="0.25">
      <c r="A1" s="276" t="s">
        <v>383</v>
      </c>
    </row>
    <row r="2" spans="1:10" ht="48" customHeight="1" x14ac:dyDescent="0.25">
      <c r="A2" s="307" t="s">
        <v>354</v>
      </c>
      <c r="B2" s="307"/>
      <c r="C2" s="307"/>
      <c r="D2" s="307"/>
      <c r="E2" s="200"/>
      <c r="J2" s="192"/>
    </row>
    <row r="3" spans="1:10" x14ac:dyDescent="0.25">
      <c r="A3" s="82" t="s">
        <v>275</v>
      </c>
      <c r="B3" s="82"/>
      <c r="C3" s="82"/>
      <c r="D3" s="82"/>
    </row>
    <row r="30" spans="1:5" ht="37.5" customHeight="1" x14ac:dyDescent="0.25">
      <c r="A30" s="296" t="s">
        <v>325</v>
      </c>
      <c r="B30" s="296"/>
      <c r="C30" s="296"/>
      <c r="D30" s="296"/>
      <c r="E30" s="199"/>
    </row>
    <row r="32" spans="1:5" ht="18.75" x14ac:dyDescent="0.25">
      <c r="A32" s="193">
        <v>2019</v>
      </c>
    </row>
    <row r="33" spans="1:6" ht="74.25" customHeight="1" x14ac:dyDescent="0.25">
      <c r="A33" s="168" t="s">
        <v>75</v>
      </c>
      <c r="B33" s="136" t="s">
        <v>60</v>
      </c>
      <c r="C33" s="136" t="s">
        <v>64</v>
      </c>
      <c r="D33" s="136" t="s">
        <v>65</v>
      </c>
      <c r="E33" s="136" t="s">
        <v>66</v>
      </c>
      <c r="F33" s="136" t="s">
        <v>6</v>
      </c>
    </row>
    <row r="34" spans="1:6" x14ac:dyDescent="0.25">
      <c r="A34" s="28" t="s">
        <v>74</v>
      </c>
      <c r="B34" s="256">
        <v>97.832311095251868</v>
      </c>
      <c r="C34" s="256">
        <v>7.6044684858058821E-3</v>
      </c>
      <c r="D34" s="256">
        <v>1.7169282662543472</v>
      </c>
      <c r="E34" s="256">
        <v>0.44315617000797047</v>
      </c>
      <c r="F34" s="85">
        <v>100</v>
      </c>
    </row>
    <row r="35" spans="1:6" x14ac:dyDescent="0.25">
      <c r="A35" s="28" t="s">
        <v>345</v>
      </c>
      <c r="B35" s="256">
        <v>7.0162405324983679</v>
      </c>
      <c r="C35" s="256">
        <v>81.413709562584131</v>
      </c>
      <c r="D35" s="256">
        <v>7.2820081404038577</v>
      </c>
      <c r="E35" s="256">
        <v>4.2880417645136397</v>
      </c>
      <c r="F35" s="85">
        <v>100</v>
      </c>
    </row>
    <row r="36" spans="1:6" x14ac:dyDescent="0.25">
      <c r="A36" s="28" t="s">
        <v>348</v>
      </c>
      <c r="B36" s="256">
        <v>40.422524136606221</v>
      </c>
      <c r="C36" s="256">
        <v>7.5172004890480277</v>
      </c>
      <c r="D36" s="256">
        <v>4.4824924867667972</v>
      </c>
      <c r="E36" s="256">
        <v>47.577782887578948</v>
      </c>
      <c r="F36" s="85">
        <v>100</v>
      </c>
    </row>
    <row r="37" spans="1:6" x14ac:dyDescent="0.25">
      <c r="A37" s="28" t="s">
        <v>346</v>
      </c>
      <c r="B37" s="256">
        <v>42.725921970036232</v>
      </c>
      <c r="C37" s="256">
        <v>10.350704470930214</v>
      </c>
      <c r="D37" s="256">
        <v>41.852122921618736</v>
      </c>
      <c r="E37" s="256">
        <v>5.0712506374148107</v>
      </c>
      <c r="F37" s="85">
        <v>100</v>
      </c>
    </row>
    <row r="38" spans="1:6" x14ac:dyDescent="0.25">
      <c r="A38" s="28" t="s">
        <v>353</v>
      </c>
      <c r="B38" s="256">
        <v>1.701765609522176</v>
      </c>
      <c r="C38" s="256">
        <v>78.372567377001829</v>
      </c>
      <c r="D38" s="256">
        <v>1.1217913832522688</v>
      </c>
      <c r="E38" s="256">
        <v>18.803875630223715</v>
      </c>
      <c r="F38" s="85">
        <v>100</v>
      </c>
    </row>
    <row r="39" spans="1:6" x14ac:dyDescent="0.25">
      <c r="A39" s="28" t="s">
        <v>349</v>
      </c>
      <c r="B39" s="256">
        <v>31.392121575078008</v>
      </c>
      <c r="C39" s="256">
        <v>20.339502899309313</v>
      </c>
      <c r="D39" s="256">
        <v>0.23064139212024648</v>
      </c>
      <c r="E39" s="256">
        <v>48.037734133492435</v>
      </c>
      <c r="F39" s="85">
        <v>100</v>
      </c>
    </row>
    <row r="40" spans="1:6" x14ac:dyDescent="0.25">
      <c r="A40" s="28" t="s">
        <v>350</v>
      </c>
      <c r="B40" s="256">
        <v>60.95844915467481</v>
      </c>
      <c r="C40" s="256">
        <v>9.2469249854760101</v>
      </c>
      <c r="D40" s="256">
        <v>8.6537360942268879</v>
      </c>
      <c r="E40" s="256">
        <v>21.14088976562229</v>
      </c>
      <c r="F40" s="85">
        <v>100</v>
      </c>
    </row>
    <row r="41" spans="1:6" x14ac:dyDescent="0.25">
      <c r="A41" s="28" t="s">
        <v>351</v>
      </c>
      <c r="B41" s="256">
        <v>21.001959813610743</v>
      </c>
      <c r="C41" s="256">
        <v>49.458905036567131</v>
      </c>
      <c r="D41" s="256">
        <v>0.15155763692629479</v>
      </c>
      <c r="E41" s="256">
        <v>29.387577512895831</v>
      </c>
      <c r="F41" s="85">
        <v>100</v>
      </c>
    </row>
    <row r="42" spans="1:6" x14ac:dyDescent="0.25">
      <c r="A42" s="28" t="s">
        <v>342</v>
      </c>
      <c r="B42" s="256">
        <v>2.7755386002934483</v>
      </c>
      <c r="C42" s="256">
        <v>91.637711829870256</v>
      </c>
      <c r="D42" s="256">
        <v>2.0343909355105914</v>
      </c>
      <c r="E42" s="256">
        <v>3.5523586343257243</v>
      </c>
      <c r="F42" s="85">
        <v>100</v>
      </c>
    </row>
    <row r="43" spans="1:6" x14ac:dyDescent="0.25">
      <c r="A43" s="188" t="s">
        <v>352</v>
      </c>
      <c r="B43" s="257">
        <v>4.4419909733909186</v>
      </c>
      <c r="C43" s="257">
        <v>91.208002633405044</v>
      </c>
      <c r="D43" s="257">
        <v>0.39029274327894359</v>
      </c>
      <c r="E43" s="257">
        <v>3.9597136499250958</v>
      </c>
      <c r="F43" s="258">
        <v>100</v>
      </c>
    </row>
    <row r="44" spans="1:6" x14ac:dyDescent="0.25">
      <c r="B44" s="96"/>
      <c r="C44" s="96"/>
      <c r="D44" s="96"/>
      <c r="E44" s="96"/>
      <c r="F44" s="186"/>
    </row>
  </sheetData>
  <mergeCells count="2">
    <mergeCell ref="A2:D2"/>
    <mergeCell ref="A30:D3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34"/>
  <sheetViews>
    <sheetView workbookViewId="0"/>
  </sheetViews>
  <sheetFormatPr defaultColWidth="9.140625" defaultRowHeight="15" x14ac:dyDescent="0.25"/>
  <cols>
    <col min="1" max="1" width="66.5703125" style="1" customWidth="1"/>
    <col min="2" max="2" width="12.85546875" style="1" customWidth="1"/>
    <col min="3" max="3" width="13.7109375" style="1" customWidth="1"/>
    <col min="4" max="5" width="12.85546875" style="1" customWidth="1"/>
    <col min="6" max="11" width="9.140625" style="1"/>
    <col min="12" max="12" width="14.28515625" style="1" customWidth="1"/>
    <col min="13" max="13" width="12.140625" style="1" customWidth="1"/>
    <col min="14" max="14" width="16.85546875" style="1" customWidth="1"/>
    <col min="15" max="15" width="13.85546875" style="1" customWidth="1"/>
    <col min="16" max="16" width="11.140625" style="1" customWidth="1"/>
    <col min="17" max="16384" width="9.140625" style="1"/>
  </cols>
  <sheetData>
    <row r="1" spans="1:4" ht="15.75" x14ac:dyDescent="0.25">
      <c r="A1" s="276" t="s">
        <v>383</v>
      </c>
    </row>
    <row r="2" spans="1:4" ht="47.25" customHeight="1" x14ac:dyDescent="0.25">
      <c r="A2" s="307" t="s">
        <v>355</v>
      </c>
      <c r="B2" s="307"/>
      <c r="C2" s="307"/>
      <c r="D2" s="307"/>
    </row>
    <row r="22" spans="1:11" ht="15" customHeight="1" x14ac:dyDescent="0.25">
      <c r="B22" s="259"/>
      <c r="C22" s="259"/>
      <c r="D22" s="259"/>
    </row>
    <row r="23" spans="1:11" ht="38.25" customHeight="1" x14ac:dyDescent="0.25">
      <c r="A23" s="296" t="s">
        <v>325</v>
      </c>
      <c r="B23" s="296"/>
      <c r="C23" s="296"/>
      <c r="D23" s="296"/>
    </row>
    <row r="25" spans="1:11" ht="74.25" customHeight="1" x14ac:dyDescent="0.25">
      <c r="A25" s="136" t="s">
        <v>76</v>
      </c>
      <c r="B25" s="136" t="s">
        <v>357</v>
      </c>
      <c r="C25" s="136" t="s">
        <v>356</v>
      </c>
    </row>
    <row r="26" spans="1:11" ht="28.5" x14ac:dyDescent="0.25">
      <c r="A26" s="124" t="s">
        <v>77</v>
      </c>
      <c r="B26" s="195">
        <v>1.3405930881980299</v>
      </c>
      <c r="C26" s="195">
        <v>3.3795918725251224</v>
      </c>
    </row>
    <row r="27" spans="1:11" ht="28.5" x14ac:dyDescent="0.25">
      <c r="A27" s="124" t="s">
        <v>78</v>
      </c>
      <c r="B27" s="195">
        <v>1.4253545815015558</v>
      </c>
      <c r="C27" s="195">
        <v>8.07561083828082</v>
      </c>
      <c r="J27" s="116"/>
      <c r="K27" s="116"/>
    </row>
    <row r="28" spans="1:11" ht="28.5" x14ac:dyDescent="0.25">
      <c r="A28" s="124" t="s">
        <v>79</v>
      </c>
      <c r="B28" s="195">
        <v>1.8697077665448807</v>
      </c>
      <c r="C28" s="195">
        <v>7.6734038448499894E-2</v>
      </c>
    </row>
    <row r="29" spans="1:11" ht="28.5" x14ac:dyDescent="0.25">
      <c r="A29" s="124" t="s">
        <v>80</v>
      </c>
      <c r="B29" s="195">
        <v>2.1867912856224279</v>
      </c>
      <c r="C29" s="195">
        <v>0.11489538874967825</v>
      </c>
    </row>
    <row r="30" spans="1:11" ht="28.5" x14ac:dyDescent="0.25">
      <c r="A30" s="124" t="s">
        <v>81</v>
      </c>
      <c r="B30" s="195">
        <v>2.4162681160507997</v>
      </c>
      <c r="C30" s="195">
        <v>6.1620709554946886</v>
      </c>
    </row>
    <row r="31" spans="1:11" ht="28.5" x14ac:dyDescent="0.25">
      <c r="A31" s="124" t="s">
        <v>82</v>
      </c>
      <c r="B31" s="195">
        <v>5.2787153594075971</v>
      </c>
      <c r="C31" s="195">
        <v>4.0279433219812697</v>
      </c>
    </row>
    <row r="32" spans="1:11" ht="28.5" x14ac:dyDescent="0.25">
      <c r="A32" s="124" t="s">
        <v>83</v>
      </c>
      <c r="B32" s="195">
        <v>0.69994046870283355</v>
      </c>
      <c r="C32" s="195">
        <v>0.36629259703633416</v>
      </c>
    </row>
    <row r="33" spans="1:3" ht="28.5" x14ac:dyDescent="0.25">
      <c r="A33" s="194" t="s">
        <v>84</v>
      </c>
      <c r="B33" s="196">
        <v>0.69488179783726944</v>
      </c>
      <c r="C33" s="196">
        <v>0.43281246174868893</v>
      </c>
    </row>
    <row r="34" spans="1:3" ht="23.25" customHeight="1" x14ac:dyDescent="0.25"/>
  </sheetData>
  <mergeCells count="2">
    <mergeCell ref="A2:D2"/>
    <mergeCell ref="A23:D23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34"/>
  <sheetViews>
    <sheetView workbookViewId="0"/>
  </sheetViews>
  <sheetFormatPr defaultColWidth="9.140625" defaultRowHeight="15" x14ac:dyDescent="0.25"/>
  <cols>
    <col min="1" max="1" width="44" style="1" customWidth="1"/>
    <col min="2" max="3" width="14.5703125" style="1" customWidth="1"/>
    <col min="4" max="16384" width="9.140625" style="1"/>
  </cols>
  <sheetData>
    <row r="1" spans="1:6" ht="15.75" x14ac:dyDescent="0.25">
      <c r="A1" s="276" t="s">
        <v>383</v>
      </c>
    </row>
    <row r="2" spans="1:6" ht="51" customHeight="1" x14ac:dyDescent="0.25">
      <c r="A2" s="308" t="s">
        <v>358</v>
      </c>
      <c r="B2" s="308"/>
      <c r="C2" s="308"/>
      <c r="D2" s="308"/>
      <c r="E2" s="308"/>
      <c r="F2" s="308"/>
    </row>
    <row r="25" spans="1:6" ht="39" customHeight="1" x14ac:dyDescent="0.25">
      <c r="A25" s="296" t="s">
        <v>325</v>
      </c>
      <c r="B25" s="296"/>
      <c r="C25" s="296"/>
      <c r="D25" s="296"/>
      <c r="E25" s="296"/>
      <c r="F25" s="296"/>
    </row>
    <row r="28" spans="1:6" ht="85.5" x14ac:dyDescent="0.25">
      <c r="A28" s="136" t="s">
        <v>7</v>
      </c>
      <c r="B28" s="136" t="s">
        <v>14</v>
      </c>
      <c r="C28" s="136" t="s">
        <v>15</v>
      </c>
    </row>
    <row r="29" spans="1:6" x14ac:dyDescent="0.25">
      <c r="A29" s="197" t="s">
        <v>85</v>
      </c>
      <c r="B29" s="229">
        <v>35.447422555686956</v>
      </c>
      <c r="C29" s="229">
        <v>61.743767635265144</v>
      </c>
    </row>
    <row r="30" spans="1:6" x14ac:dyDescent="0.25">
      <c r="A30" s="197" t="s">
        <v>86</v>
      </c>
      <c r="B30" s="229">
        <v>9.4090617039463176</v>
      </c>
      <c r="C30" s="229">
        <v>2.2111463587333375</v>
      </c>
    </row>
    <row r="31" spans="1:6" x14ac:dyDescent="0.25">
      <c r="A31" s="197" t="s">
        <v>87</v>
      </c>
      <c r="B31" s="229">
        <v>10.180593085670285</v>
      </c>
      <c r="C31" s="229">
        <v>22.547865818949525</v>
      </c>
    </row>
    <row r="32" spans="1:6" x14ac:dyDescent="0.25">
      <c r="A32" s="197" t="s">
        <v>88</v>
      </c>
      <c r="B32" s="229">
        <v>5.2589195976705891</v>
      </c>
      <c r="C32" s="229">
        <v>8.5195195076491359</v>
      </c>
    </row>
    <row r="33" spans="1:3" x14ac:dyDescent="0.25">
      <c r="A33" s="197" t="s">
        <v>89</v>
      </c>
      <c r="B33" s="229">
        <v>38.734176418279901</v>
      </c>
      <c r="C33" s="229">
        <v>4.4741308429396422</v>
      </c>
    </row>
    <row r="34" spans="1:3" x14ac:dyDescent="0.25">
      <c r="A34" s="198" t="s">
        <v>50</v>
      </c>
      <c r="B34" s="230">
        <v>0.96982663874597785</v>
      </c>
      <c r="C34" s="230">
        <v>0.5035698364632164</v>
      </c>
    </row>
  </sheetData>
  <mergeCells count="2">
    <mergeCell ref="A2:F2"/>
    <mergeCell ref="A25:F25"/>
  </mergeCells>
  <pageMargins left="0.511811024" right="0.511811024" top="0.78740157499999996" bottom="0.78740157499999996" header="0.31496062000000002" footer="0.3149606200000000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26"/>
  <sheetViews>
    <sheetView workbookViewId="0"/>
  </sheetViews>
  <sheetFormatPr defaultColWidth="9.140625" defaultRowHeight="15" x14ac:dyDescent="0.25"/>
  <cols>
    <col min="1" max="1" width="9.140625" style="1"/>
    <col min="2" max="2" width="14.28515625" style="1" bestFit="1" customWidth="1"/>
    <col min="3" max="16384" width="9.140625" style="1"/>
  </cols>
  <sheetData>
    <row r="1" spans="1:9" ht="15.75" x14ac:dyDescent="0.25">
      <c r="A1" s="276" t="s">
        <v>383</v>
      </c>
    </row>
    <row r="2" spans="1:9" ht="33" customHeight="1" x14ac:dyDescent="0.25">
      <c r="A2" s="288" t="s">
        <v>359</v>
      </c>
      <c r="B2" s="288"/>
      <c r="C2" s="288"/>
      <c r="D2" s="288"/>
      <c r="E2" s="288"/>
      <c r="F2" s="288"/>
      <c r="G2" s="288"/>
      <c r="H2" s="288"/>
      <c r="I2" s="288"/>
    </row>
    <row r="19" spans="1:2" x14ac:dyDescent="0.25">
      <c r="A19" s="237" t="s">
        <v>360</v>
      </c>
    </row>
    <row r="22" spans="1:2" x14ac:dyDescent="0.25">
      <c r="A22" s="105">
        <v>2015</v>
      </c>
      <c r="B22" s="37">
        <v>49477649</v>
      </c>
    </row>
    <row r="23" spans="1:2" x14ac:dyDescent="0.25">
      <c r="A23" s="105">
        <v>2016</v>
      </c>
      <c r="B23" s="37">
        <v>47882462</v>
      </c>
    </row>
    <row r="24" spans="1:2" x14ac:dyDescent="0.25">
      <c r="A24" s="105">
        <v>2017</v>
      </c>
      <c r="B24" s="37">
        <v>47168140</v>
      </c>
    </row>
    <row r="25" spans="1:2" x14ac:dyDescent="0.25">
      <c r="A25" s="105">
        <v>2018</v>
      </c>
      <c r="B25" s="37">
        <v>47193752</v>
      </c>
    </row>
    <row r="26" spans="1:2" x14ac:dyDescent="0.25">
      <c r="A26" s="105">
        <v>2019</v>
      </c>
      <c r="B26" s="37">
        <v>47145850</v>
      </c>
    </row>
  </sheetData>
  <mergeCells count="1">
    <mergeCell ref="A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4"/>
  <sheetViews>
    <sheetView zoomScaleNormal="100" workbookViewId="0"/>
  </sheetViews>
  <sheetFormatPr defaultColWidth="9.140625" defaultRowHeight="15" x14ac:dyDescent="0.25"/>
  <cols>
    <col min="1" max="1" width="48.28515625" style="1" customWidth="1"/>
    <col min="2" max="6" width="13.28515625" style="1" customWidth="1"/>
    <col min="7" max="7" width="11.28515625" style="1" customWidth="1"/>
    <col min="8" max="16384" width="9.140625" style="1"/>
  </cols>
  <sheetData>
    <row r="1" spans="1:7" ht="15.75" x14ac:dyDescent="0.25">
      <c r="A1" s="276" t="s">
        <v>383</v>
      </c>
    </row>
    <row r="2" spans="1:7" ht="33.75" customHeight="1" x14ac:dyDescent="0.25">
      <c r="A2" s="294" t="s">
        <v>338</v>
      </c>
      <c r="B2" s="294"/>
      <c r="C2" s="294"/>
      <c r="D2" s="294"/>
      <c r="E2" s="294"/>
      <c r="F2" s="294"/>
      <c r="G2" s="294"/>
    </row>
    <row r="3" spans="1:7" ht="57" x14ac:dyDescent="0.25">
      <c r="A3" s="69"/>
      <c r="B3" s="24" t="s">
        <v>361</v>
      </c>
      <c r="C3" s="24" t="s">
        <v>361</v>
      </c>
      <c r="D3" s="24" t="s">
        <v>361</v>
      </c>
      <c r="E3" s="24" t="s">
        <v>361</v>
      </c>
      <c r="F3" s="24" t="s">
        <v>361</v>
      </c>
      <c r="G3" s="24" t="s">
        <v>362</v>
      </c>
    </row>
    <row r="4" spans="1:7" x14ac:dyDescent="0.25">
      <c r="A4" s="69" t="s">
        <v>186</v>
      </c>
      <c r="B4" s="69"/>
      <c r="C4" s="69"/>
      <c r="D4" s="69"/>
      <c r="E4" s="69"/>
      <c r="F4" s="69"/>
      <c r="G4" s="69"/>
    </row>
    <row r="5" spans="1:7" x14ac:dyDescent="0.25">
      <c r="A5" s="82" t="s">
        <v>193</v>
      </c>
      <c r="B5" s="26">
        <f>B7-B6</f>
        <v>124497.14107796003</v>
      </c>
      <c r="C5" s="26">
        <f>C7-C6</f>
        <v>142093.08870620996</v>
      </c>
      <c r="D5" s="26">
        <f>D7-D6</f>
        <v>155977.67298973995</v>
      </c>
      <c r="E5" s="26">
        <f>E7-E6</f>
        <v>168628.59767564002</v>
      </c>
      <c r="F5" s="26">
        <f>F7-F6</f>
        <v>181950.88883144001</v>
      </c>
      <c r="G5" s="201">
        <f>(((F5/B5)^(1/4))-1)*100</f>
        <v>9.9508777512564262</v>
      </c>
    </row>
    <row r="6" spans="1:7" x14ac:dyDescent="0.25">
      <c r="A6" s="82" t="s">
        <v>187</v>
      </c>
      <c r="B6" s="26">
        <v>23406.225814129986</v>
      </c>
      <c r="C6" s="26">
        <v>25694.493645290011</v>
      </c>
      <c r="D6" s="26">
        <v>26613.013457800029</v>
      </c>
      <c r="E6" s="26">
        <v>27650.80903965998</v>
      </c>
      <c r="F6" s="26">
        <v>29431.720281000002</v>
      </c>
      <c r="G6" s="201">
        <f>(((F6/B6)^(1/4))-1)*100</f>
        <v>5.8939294555498289</v>
      </c>
    </row>
    <row r="7" spans="1:7" x14ac:dyDescent="0.25">
      <c r="A7" s="69" t="s">
        <v>188</v>
      </c>
      <c r="B7" s="202">
        <v>147903.36689209001</v>
      </c>
      <c r="C7" s="202">
        <v>167787.58235149996</v>
      </c>
      <c r="D7" s="202">
        <v>182590.68644753998</v>
      </c>
      <c r="E7" s="202">
        <v>196279.40671529999</v>
      </c>
      <c r="F7" s="202">
        <v>211382.60911244003</v>
      </c>
      <c r="G7" s="203">
        <f>(((F7/B7)^(1/4))-1)*100</f>
        <v>9.3384211612675294</v>
      </c>
    </row>
    <row r="8" spans="1:7" x14ac:dyDescent="0.25">
      <c r="A8" s="69" t="s">
        <v>189</v>
      </c>
      <c r="B8" s="69"/>
      <c r="C8" s="69"/>
      <c r="D8" s="69"/>
      <c r="E8" s="69"/>
      <c r="F8" s="69"/>
      <c r="G8" s="204"/>
    </row>
    <row r="9" spans="1:7" x14ac:dyDescent="0.25">
      <c r="A9" s="205" t="s">
        <v>190</v>
      </c>
      <c r="B9" s="206">
        <v>143359.53337211974</v>
      </c>
      <c r="C9" s="206">
        <v>161609.71380535979</v>
      </c>
      <c r="D9" s="206">
        <v>179781.94483554029</v>
      </c>
      <c r="E9" s="206">
        <v>197593.8606365397</v>
      </c>
      <c r="F9" s="207">
        <v>212275.98254200001</v>
      </c>
      <c r="G9" s="208">
        <f>(((F9/B9)^(1/4))-1)*100</f>
        <v>10.310936156580697</v>
      </c>
    </row>
    <row r="10" spans="1:7" x14ac:dyDescent="0.25">
      <c r="A10" s="82" t="s">
        <v>191</v>
      </c>
      <c r="B10" s="26">
        <v>2603.7179585799981</v>
      </c>
      <c r="C10" s="26">
        <v>3089.3321310200004</v>
      </c>
      <c r="D10" s="26">
        <v>5006.9182033100005</v>
      </c>
      <c r="E10" s="26">
        <v>5502.1225035100006</v>
      </c>
      <c r="F10" s="26">
        <v>5673.7852700000003</v>
      </c>
      <c r="G10" s="201">
        <f>(((F10/B10)^(1/4))-1)*100</f>
        <v>21.498170718982813</v>
      </c>
    </row>
    <row r="11" spans="1:7" x14ac:dyDescent="0.25">
      <c r="A11" s="187" t="s">
        <v>192</v>
      </c>
      <c r="B11" s="209">
        <v>1940.1253773902476</v>
      </c>
      <c r="C11" s="209">
        <v>3088.536415120197</v>
      </c>
      <c r="D11" s="209">
        <v>0</v>
      </c>
      <c r="E11" s="209">
        <v>0</v>
      </c>
      <c r="F11" s="33">
        <v>0</v>
      </c>
      <c r="G11" s="210"/>
    </row>
    <row r="12" spans="1:7" x14ac:dyDescent="0.25">
      <c r="A12" s="69" t="s">
        <v>194</v>
      </c>
      <c r="B12" s="202">
        <f>SUM(B9:B11)</f>
        <v>147903.37670808999</v>
      </c>
      <c r="C12" s="202">
        <f t="shared" ref="C12:F12" si="0">SUM(C9:C11)</f>
        <v>167787.58235149999</v>
      </c>
      <c r="D12" s="202">
        <f t="shared" si="0"/>
        <v>184788.86303885028</v>
      </c>
      <c r="E12" s="202">
        <f t="shared" si="0"/>
        <v>203095.98314004971</v>
      </c>
      <c r="F12" s="202">
        <f t="shared" si="0"/>
        <v>217949.76781200001</v>
      </c>
      <c r="G12" s="203">
        <f>(((F12/B12)^(1/4))-1)*100</f>
        <v>10.177922814035888</v>
      </c>
    </row>
    <row r="13" spans="1:7" ht="29.25" customHeight="1" x14ac:dyDescent="0.25">
      <c r="A13" s="277" t="s">
        <v>363</v>
      </c>
      <c r="B13" s="277"/>
      <c r="C13" s="277"/>
      <c r="D13" s="260"/>
      <c r="E13" s="260"/>
      <c r="F13" s="260"/>
      <c r="G13" s="260"/>
    </row>
    <row r="14" spans="1:7" x14ac:dyDescent="0.25">
      <c r="A14" s="211"/>
      <c r="B14" s="211"/>
      <c r="C14" s="211"/>
      <c r="D14" s="211"/>
      <c r="E14" s="211"/>
      <c r="F14" s="211"/>
      <c r="G14" s="211"/>
    </row>
  </sheetData>
  <mergeCells count="2">
    <mergeCell ref="A2:G2"/>
    <mergeCell ref="A13:C13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40"/>
  <sheetViews>
    <sheetView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1" width="79.85546875" style="1" customWidth="1"/>
    <col min="2" max="6" width="10.140625" style="1" bestFit="1" customWidth="1"/>
    <col min="7" max="7" width="8.28515625" style="1" customWidth="1"/>
    <col min="8" max="16384" width="9.140625" style="1"/>
  </cols>
  <sheetData>
    <row r="1" spans="1:6" ht="15.75" x14ac:dyDescent="0.25">
      <c r="A1" s="276" t="s">
        <v>383</v>
      </c>
    </row>
    <row r="2" spans="1:6" ht="42" customHeight="1" x14ac:dyDescent="0.25">
      <c r="A2" s="294" t="s">
        <v>364</v>
      </c>
      <c r="B2" s="294"/>
      <c r="C2" s="294"/>
      <c r="D2" s="294"/>
      <c r="E2" s="294"/>
      <c r="F2" s="294"/>
    </row>
    <row r="3" spans="1:6" x14ac:dyDescent="0.25">
      <c r="A3" s="261" t="s">
        <v>239</v>
      </c>
      <c r="B3" s="140">
        <v>2015</v>
      </c>
      <c r="C3" s="140">
        <v>2016</v>
      </c>
      <c r="D3" s="140">
        <v>2017</v>
      </c>
      <c r="E3" s="140">
        <v>2018</v>
      </c>
      <c r="F3" s="141">
        <v>2019</v>
      </c>
    </row>
    <row r="4" spans="1:6" x14ac:dyDescent="0.25">
      <c r="A4" s="142" t="s">
        <v>0</v>
      </c>
      <c r="B4" s="143">
        <v>89191.60748411782</v>
      </c>
      <c r="C4" s="143">
        <v>101036.01493411092</v>
      </c>
      <c r="D4" s="143">
        <v>109882.32032874756</v>
      </c>
      <c r="E4" s="143">
        <v>116600.40687168775</v>
      </c>
      <c r="F4" s="144">
        <v>129665.22804148649</v>
      </c>
    </row>
    <row r="5" spans="1:6" x14ac:dyDescent="0.25">
      <c r="A5" s="262" t="s">
        <v>105</v>
      </c>
      <c r="B5" s="146">
        <v>47689.047193065824</v>
      </c>
      <c r="C5" s="146">
        <v>52930.905735851113</v>
      </c>
      <c r="D5" s="146">
        <v>59057.772786400063</v>
      </c>
      <c r="E5" s="146">
        <v>61114.792995304524</v>
      </c>
      <c r="F5" s="147">
        <v>72023.917711853021</v>
      </c>
    </row>
    <row r="6" spans="1:6" x14ac:dyDescent="0.25">
      <c r="A6" s="262" t="s">
        <v>100</v>
      </c>
      <c r="B6" s="146">
        <v>2053.4545820974613</v>
      </c>
      <c r="C6" s="146">
        <v>2999.6430870973427</v>
      </c>
      <c r="D6" s="146">
        <v>2979.216369187282</v>
      </c>
      <c r="E6" s="146">
        <v>3228.4433937763365</v>
      </c>
      <c r="F6" s="147">
        <v>4001.7182978244305</v>
      </c>
    </row>
    <row r="7" spans="1:6" x14ac:dyDescent="0.25">
      <c r="A7" s="262" t="s">
        <v>8</v>
      </c>
      <c r="B7" s="146">
        <v>39449.105708954528</v>
      </c>
      <c r="C7" s="146">
        <v>45105.466111162466</v>
      </c>
      <c r="D7" s="146">
        <v>47845.331173160223</v>
      </c>
      <c r="E7" s="146">
        <v>52257.170482606889</v>
      </c>
      <c r="F7" s="147">
        <v>53639.592031809058</v>
      </c>
    </row>
    <row r="8" spans="1:6" x14ac:dyDescent="0.25">
      <c r="A8" s="219" t="s">
        <v>9</v>
      </c>
      <c r="B8" s="29">
        <v>8964.8887775808817</v>
      </c>
      <c r="C8" s="29">
        <v>7850.5218892542307</v>
      </c>
      <c r="D8" s="29">
        <v>8468.9973488547967</v>
      </c>
      <c r="E8" s="29">
        <v>7925.6233507595734</v>
      </c>
      <c r="F8" s="148">
        <v>7163.832785777533</v>
      </c>
    </row>
    <row r="9" spans="1:6" x14ac:dyDescent="0.25">
      <c r="A9" s="219" t="s">
        <v>96</v>
      </c>
      <c r="B9" s="29">
        <v>1930</v>
      </c>
      <c r="C9" s="29">
        <v>2230</v>
      </c>
      <c r="D9" s="29">
        <v>2035.7923704300001</v>
      </c>
      <c r="E9" s="29">
        <v>2558.3104556900003</v>
      </c>
      <c r="F9" s="148">
        <v>2878.3941280200002</v>
      </c>
    </row>
    <row r="10" spans="1:6" x14ac:dyDescent="0.25">
      <c r="A10" s="219" t="s">
        <v>106</v>
      </c>
      <c r="B10" s="29">
        <v>25376.463002877303</v>
      </c>
      <c r="C10" s="29">
        <v>30995.037053096596</v>
      </c>
      <c r="D10" s="29">
        <v>33106.111817913748</v>
      </c>
      <c r="E10" s="29">
        <v>38056.993129132803</v>
      </c>
      <c r="F10" s="148">
        <v>41663.308159109009</v>
      </c>
    </row>
    <row r="11" spans="1:6" x14ac:dyDescent="0.25">
      <c r="A11" s="263" t="s">
        <v>195</v>
      </c>
      <c r="B11" s="29">
        <v>20737.120280927302</v>
      </c>
      <c r="C11" s="29">
        <v>25811.061170556593</v>
      </c>
      <c r="D11" s="29">
        <v>27692.874308743751</v>
      </c>
      <c r="E11" s="29">
        <v>31608.536840892804</v>
      </c>
      <c r="F11" s="148">
        <v>35229.031513349008</v>
      </c>
    </row>
    <row r="12" spans="1:6" x14ac:dyDescent="0.25">
      <c r="A12" s="263" t="s">
        <v>196</v>
      </c>
      <c r="B12" s="29">
        <v>4639.342721949999</v>
      </c>
      <c r="C12" s="29">
        <v>5183.9758825400013</v>
      </c>
      <c r="D12" s="29">
        <v>5413.2375091699978</v>
      </c>
      <c r="E12" s="29">
        <v>6448.4562882400005</v>
      </c>
      <c r="F12" s="148">
        <v>6434.2766457600001</v>
      </c>
    </row>
    <row r="13" spans="1:6" x14ac:dyDescent="0.25">
      <c r="A13" s="219" t="s">
        <v>98</v>
      </c>
      <c r="B13" s="29">
        <v>3177.7539284963391</v>
      </c>
      <c r="C13" s="29">
        <v>4029.9071688116364</v>
      </c>
      <c r="D13" s="29">
        <v>4234.4296359616765</v>
      </c>
      <c r="E13" s="29">
        <v>3716.2435470245109</v>
      </c>
      <c r="F13" s="148">
        <v>1934.0569589025208</v>
      </c>
    </row>
    <row r="14" spans="1:6" x14ac:dyDescent="0.25">
      <c r="A14" s="142" t="s">
        <v>1</v>
      </c>
      <c r="B14" s="143">
        <v>2780.8973676559904</v>
      </c>
      <c r="C14" s="143">
        <v>3092.8855346792689</v>
      </c>
      <c r="D14" s="143">
        <v>3781.5365441870199</v>
      </c>
      <c r="E14" s="143">
        <v>3569.0634333435055</v>
      </c>
      <c r="F14" s="144">
        <v>3142.6701108434149</v>
      </c>
    </row>
    <row r="15" spans="1:6" x14ac:dyDescent="0.25">
      <c r="A15" s="262" t="s">
        <v>111</v>
      </c>
      <c r="B15" s="146">
        <v>0</v>
      </c>
      <c r="C15" s="146">
        <v>0</v>
      </c>
      <c r="D15" s="146">
        <v>0</v>
      </c>
      <c r="E15" s="146">
        <v>0</v>
      </c>
      <c r="F15" s="147">
        <v>0</v>
      </c>
    </row>
    <row r="16" spans="1:6" x14ac:dyDescent="0.25">
      <c r="A16" s="262" t="s">
        <v>99</v>
      </c>
      <c r="B16" s="146">
        <v>0</v>
      </c>
      <c r="C16" s="146">
        <v>0</v>
      </c>
      <c r="D16" s="146">
        <v>0</v>
      </c>
      <c r="E16" s="146">
        <v>0</v>
      </c>
      <c r="F16" s="147">
        <v>0</v>
      </c>
    </row>
    <row r="17" spans="1:6" x14ac:dyDescent="0.25">
      <c r="A17" s="262" t="s">
        <v>12</v>
      </c>
      <c r="B17" s="146">
        <v>2780.8973676559904</v>
      </c>
      <c r="C17" s="146">
        <v>3092.8855346792689</v>
      </c>
      <c r="D17" s="146">
        <v>3781.5365441870199</v>
      </c>
      <c r="E17" s="146">
        <v>3569.0634333435055</v>
      </c>
      <c r="F17" s="147">
        <v>3142.6701108434149</v>
      </c>
    </row>
    <row r="18" spans="1:6" x14ac:dyDescent="0.25">
      <c r="A18" s="262" t="s">
        <v>112</v>
      </c>
      <c r="B18" s="146">
        <v>0</v>
      </c>
      <c r="C18" s="146">
        <v>0</v>
      </c>
      <c r="D18" s="146">
        <v>0</v>
      </c>
      <c r="E18" s="146">
        <v>0</v>
      </c>
      <c r="F18" s="147">
        <v>0</v>
      </c>
    </row>
    <row r="19" spans="1:6" x14ac:dyDescent="0.25">
      <c r="A19" s="142" t="s">
        <v>2</v>
      </c>
      <c r="B19" s="143">
        <v>3497.8501880126923</v>
      </c>
      <c r="C19" s="143">
        <v>4794.4854650924663</v>
      </c>
      <c r="D19" s="143">
        <v>5728.1784396235162</v>
      </c>
      <c r="E19" s="143">
        <v>6185.9584372260697</v>
      </c>
      <c r="F19" s="144">
        <v>6483.0845139207549</v>
      </c>
    </row>
    <row r="20" spans="1:6" x14ac:dyDescent="0.25">
      <c r="A20" s="262" t="s">
        <v>143</v>
      </c>
      <c r="B20" s="146">
        <v>963.00202573446734</v>
      </c>
      <c r="C20" s="146">
        <v>1086.0232200584894</v>
      </c>
      <c r="D20" s="146">
        <v>1449.9990263106115</v>
      </c>
      <c r="E20" s="146">
        <v>1739.779961412868</v>
      </c>
      <c r="F20" s="147">
        <v>2076.0599488646885</v>
      </c>
    </row>
    <row r="21" spans="1:6" x14ac:dyDescent="0.25">
      <c r="A21" s="262" t="s">
        <v>110</v>
      </c>
      <c r="B21" s="146">
        <v>347.67526682485999</v>
      </c>
      <c r="C21" s="146">
        <v>492.21294438146521</v>
      </c>
      <c r="D21" s="146">
        <v>590.61884724955019</v>
      </c>
      <c r="E21" s="146">
        <v>699.04653149439753</v>
      </c>
      <c r="F21" s="147">
        <v>571.02314351371626</v>
      </c>
    </row>
    <row r="22" spans="1:6" x14ac:dyDescent="0.25">
      <c r="A22" s="262" t="s">
        <v>103</v>
      </c>
      <c r="B22" s="146">
        <v>1125.9677800393688</v>
      </c>
      <c r="C22" s="146">
        <v>1858.6295261058192</v>
      </c>
      <c r="D22" s="146">
        <v>2117.3148168878624</v>
      </c>
      <c r="E22" s="146">
        <v>2094.239510070287</v>
      </c>
      <c r="F22" s="147">
        <v>2013.0295252178128</v>
      </c>
    </row>
    <row r="23" spans="1:6" x14ac:dyDescent="0.25">
      <c r="A23" s="262" t="s">
        <v>101</v>
      </c>
      <c r="B23" s="146">
        <v>1061.2051154139963</v>
      </c>
      <c r="C23" s="146">
        <v>1357.6197745466925</v>
      </c>
      <c r="D23" s="146">
        <v>1570.2457491754924</v>
      </c>
      <c r="E23" s="146">
        <v>1652.8924342485172</v>
      </c>
      <c r="F23" s="147">
        <v>1822.9718963245375</v>
      </c>
    </row>
    <row r="24" spans="1:6" x14ac:dyDescent="0.25">
      <c r="A24" s="142" t="s">
        <v>91</v>
      </c>
      <c r="B24" s="143">
        <v>25410.815244291152</v>
      </c>
      <c r="C24" s="143">
        <v>28986.719809245813</v>
      </c>
      <c r="D24" s="143">
        <v>30969.209840525869</v>
      </c>
      <c r="E24" s="143">
        <v>36685.540076559999</v>
      </c>
      <c r="F24" s="144">
        <v>37008.847482573081</v>
      </c>
    </row>
    <row r="25" spans="1:6" x14ac:dyDescent="0.25">
      <c r="A25" s="262" t="s">
        <v>142</v>
      </c>
      <c r="B25" s="146">
        <v>9875.4596695765995</v>
      </c>
      <c r="C25" s="146">
        <v>11649.896616957985</v>
      </c>
      <c r="D25" s="146">
        <v>12493.026898382483</v>
      </c>
      <c r="E25" s="146">
        <v>14647.759572218225</v>
      </c>
      <c r="F25" s="147">
        <v>14734.850523965562</v>
      </c>
    </row>
    <row r="26" spans="1:6" x14ac:dyDescent="0.25">
      <c r="A26" s="262" t="s">
        <v>15</v>
      </c>
      <c r="B26" s="146">
        <v>14928.736600193357</v>
      </c>
      <c r="C26" s="146">
        <v>16550.967233182015</v>
      </c>
      <c r="D26" s="146">
        <v>17571.745862767515</v>
      </c>
      <c r="E26" s="146">
        <v>21067.246126521015</v>
      </c>
      <c r="F26" s="147">
        <v>21251.053724384437</v>
      </c>
    </row>
    <row r="27" spans="1:6" x14ac:dyDescent="0.25">
      <c r="A27" s="262" t="s">
        <v>109</v>
      </c>
      <c r="B27" s="146">
        <v>606.61897452119774</v>
      </c>
      <c r="C27" s="146">
        <v>785.85595910581617</v>
      </c>
      <c r="D27" s="146">
        <v>904.43707937587624</v>
      </c>
      <c r="E27" s="146">
        <v>970.53437782075775</v>
      </c>
      <c r="F27" s="147">
        <v>1022.9432342230788</v>
      </c>
    </row>
    <row r="28" spans="1:6" x14ac:dyDescent="0.25">
      <c r="A28" s="142" t="s">
        <v>92</v>
      </c>
      <c r="B28" s="143">
        <v>1721.7774919999999</v>
      </c>
      <c r="C28" s="143">
        <v>2127.8648010000002</v>
      </c>
      <c r="D28" s="143">
        <v>3162.5640790000002</v>
      </c>
      <c r="E28" s="143">
        <v>3119.5920379999998</v>
      </c>
      <c r="F28" s="144">
        <v>3357.199556</v>
      </c>
    </row>
    <row r="29" spans="1:6" x14ac:dyDescent="0.25">
      <c r="A29" s="262" t="s">
        <v>108</v>
      </c>
      <c r="B29" s="146">
        <v>3.2381929999999999</v>
      </c>
      <c r="C29" s="146">
        <v>4.2315129999999996</v>
      </c>
      <c r="D29" s="146">
        <v>6.6281499999999998</v>
      </c>
      <c r="E29" s="146">
        <v>15.666632999999999</v>
      </c>
      <c r="F29" s="147">
        <v>24.773382999999999</v>
      </c>
    </row>
    <row r="30" spans="1:6" x14ac:dyDescent="0.25">
      <c r="A30" s="262" t="s">
        <v>97</v>
      </c>
      <c r="B30" s="146">
        <v>1718.539299</v>
      </c>
      <c r="C30" s="146">
        <v>2123.633288</v>
      </c>
      <c r="D30" s="146">
        <v>3155.9359290000002</v>
      </c>
      <c r="E30" s="146">
        <v>3103.925405</v>
      </c>
      <c r="F30" s="147">
        <v>3332.4261729999998</v>
      </c>
    </row>
    <row r="31" spans="1:6" x14ac:dyDescent="0.25">
      <c r="A31" s="142" t="s">
        <v>93</v>
      </c>
      <c r="B31" s="143">
        <v>1894.1933018823713</v>
      </c>
      <c r="C31" s="143">
        <v>2055.1181620815296</v>
      </c>
      <c r="D31" s="143">
        <v>2453.8630722951207</v>
      </c>
      <c r="E31" s="143">
        <v>2468.0368188226998</v>
      </c>
      <c r="F31" s="144">
        <v>2293.8591266162698</v>
      </c>
    </row>
    <row r="32" spans="1:6" x14ac:dyDescent="0.25">
      <c r="A32" s="262" t="s">
        <v>19</v>
      </c>
      <c r="B32" s="146">
        <v>533.58460010742533</v>
      </c>
      <c r="C32" s="146">
        <v>670.78159879497184</v>
      </c>
      <c r="D32" s="146">
        <v>948.1702783531606</v>
      </c>
      <c r="E32" s="146">
        <v>1045.1357660136505</v>
      </c>
      <c r="F32" s="147">
        <v>1049.249615532699</v>
      </c>
    </row>
    <row r="33" spans="1:7" x14ac:dyDescent="0.25">
      <c r="A33" s="262" t="s">
        <v>20</v>
      </c>
      <c r="B33" s="146">
        <v>0</v>
      </c>
      <c r="C33" s="146">
        <v>0</v>
      </c>
      <c r="D33" s="146">
        <v>0</v>
      </c>
      <c r="E33" s="146">
        <v>0</v>
      </c>
      <c r="F33" s="147">
        <v>0</v>
      </c>
    </row>
    <row r="34" spans="1:7" x14ac:dyDescent="0.25">
      <c r="A34" s="262" t="s">
        <v>21</v>
      </c>
      <c r="B34" s="146">
        <v>609.15687604828713</v>
      </c>
      <c r="C34" s="146">
        <v>667.69336824064021</v>
      </c>
      <c r="D34" s="146">
        <v>675.85500962869787</v>
      </c>
      <c r="E34" s="146">
        <v>613.99968392071059</v>
      </c>
      <c r="F34" s="147">
        <v>537.03331907516531</v>
      </c>
    </row>
    <row r="35" spans="1:7" x14ac:dyDescent="0.25">
      <c r="A35" s="262" t="s">
        <v>22</v>
      </c>
      <c r="B35" s="146">
        <v>751.45182572665885</v>
      </c>
      <c r="C35" s="146">
        <v>716.64319504591731</v>
      </c>
      <c r="D35" s="146">
        <v>829.8377843132622</v>
      </c>
      <c r="E35" s="146">
        <v>808.90136888833888</v>
      </c>
      <c r="F35" s="147">
        <v>707.57619200840554</v>
      </c>
    </row>
    <row r="36" spans="1:7" x14ac:dyDescent="0.25">
      <c r="A36" s="262" t="s">
        <v>23</v>
      </c>
      <c r="B36" s="146">
        <v>0</v>
      </c>
      <c r="C36" s="146">
        <v>0</v>
      </c>
      <c r="D36" s="146">
        <v>0</v>
      </c>
      <c r="E36" s="146">
        <v>0</v>
      </c>
      <c r="F36" s="147">
        <v>0</v>
      </c>
    </row>
    <row r="37" spans="1:7" x14ac:dyDescent="0.25">
      <c r="A37" s="262" t="s">
        <v>24</v>
      </c>
      <c r="B37" s="146">
        <v>0</v>
      </c>
      <c r="C37" s="146">
        <v>0</v>
      </c>
      <c r="D37" s="146">
        <v>0</v>
      </c>
      <c r="E37" s="146">
        <v>0</v>
      </c>
      <c r="F37" s="147">
        <v>0</v>
      </c>
    </row>
    <row r="38" spans="1:7" x14ac:dyDescent="0.25">
      <c r="A38" s="142" t="s">
        <v>94</v>
      </c>
      <c r="B38" s="143">
        <v>23406.225814129986</v>
      </c>
      <c r="C38" s="143">
        <v>25694.493645290011</v>
      </c>
      <c r="D38" s="143">
        <v>26613.013457800029</v>
      </c>
      <c r="E38" s="143">
        <v>27650.80903965998</v>
      </c>
      <c r="F38" s="144">
        <v>29431.720281000002</v>
      </c>
    </row>
    <row r="39" spans="1:7" x14ac:dyDescent="0.25">
      <c r="A39" s="152" t="s">
        <v>141</v>
      </c>
      <c r="B39" s="153">
        <v>147903.36689209001</v>
      </c>
      <c r="C39" s="153">
        <v>167787.58235149996</v>
      </c>
      <c r="D39" s="153">
        <v>182590.68644753998</v>
      </c>
      <c r="E39" s="153">
        <v>196279.40671529999</v>
      </c>
      <c r="F39" s="154">
        <v>211382.60911244003</v>
      </c>
    </row>
    <row r="40" spans="1:7" ht="30" customHeight="1" x14ac:dyDescent="0.25">
      <c r="A40" s="260" t="s">
        <v>365</v>
      </c>
      <c r="B40" s="260"/>
      <c r="C40" s="260"/>
      <c r="D40" s="260"/>
      <c r="E40" s="260"/>
      <c r="F40" s="260"/>
      <c r="G40" s="220"/>
    </row>
  </sheetData>
  <mergeCells count="1">
    <mergeCell ref="A2:F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9"/>
  <sheetViews>
    <sheetView workbookViewId="0"/>
  </sheetViews>
  <sheetFormatPr defaultColWidth="9.140625" defaultRowHeight="15" x14ac:dyDescent="0.25"/>
  <cols>
    <col min="1" max="1" width="38.42578125" style="1" customWidth="1"/>
    <col min="2" max="6" width="12.5703125" style="1" customWidth="1"/>
    <col min="7" max="7" width="2.28515625" style="1" customWidth="1"/>
    <col min="8" max="8" width="5.7109375" style="1" customWidth="1"/>
    <col min="9" max="16384" width="9.140625" style="1"/>
  </cols>
  <sheetData>
    <row r="1" spans="1:15" ht="15.75" x14ac:dyDescent="0.25">
      <c r="A1" s="276" t="s">
        <v>383</v>
      </c>
    </row>
    <row r="2" spans="1:15" ht="31.5" customHeight="1" x14ac:dyDescent="0.25">
      <c r="A2" s="283" t="s">
        <v>296</v>
      </c>
      <c r="B2" s="283"/>
      <c r="C2" s="283"/>
      <c r="D2" s="283"/>
      <c r="E2" s="283"/>
      <c r="F2" s="283"/>
    </row>
    <row r="3" spans="1:15" x14ac:dyDescent="0.25">
      <c r="A3" s="2"/>
      <c r="B3" s="3">
        <v>2015</v>
      </c>
      <c r="C3" s="3">
        <v>2016</v>
      </c>
      <c r="D3" s="3">
        <v>2017</v>
      </c>
      <c r="E3" s="3">
        <v>2018</v>
      </c>
      <c r="F3" s="3">
        <v>2019</v>
      </c>
      <c r="G3" s="4"/>
    </row>
    <row r="4" spans="1:15" ht="30" customHeight="1" x14ac:dyDescent="0.25">
      <c r="A4" s="5" t="s">
        <v>252</v>
      </c>
      <c r="B4" s="272">
        <v>231470.65850242999</v>
      </c>
      <c r="C4" s="272">
        <v>247761.29895872396</v>
      </c>
      <c r="D4" s="272">
        <v>260701.30473547333</v>
      </c>
      <c r="E4" s="272">
        <v>272948.12300756475</v>
      </c>
      <c r="F4" s="272">
        <v>290392.14360993984</v>
      </c>
      <c r="G4" s="6"/>
      <c r="H4" s="7"/>
      <c r="I4" s="7"/>
      <c r="J4" s="7"/>
      <c r="K4" s="7"/>
      <c r="L4" s="7"/>
      <c r="M4" s="7"/>
      <c r="N4" s="7"/>
      <c r="O4" s="7"/>
    </row>
    <row r="5" spans="1:15" ht="30" customHeight="1" x14ac:dyDescent="0.25">
      <c r="A5" s="5" t="s">
        <v>253</v>
      </c>
      <c r="B5" s="272">
        <v>155486.36689209001</v>
      </c>
      <c r="C5" s="272">
        <v>175978.58235149996</v>
      </c>
      <c r="D5" s="272">
        <v>191476.68644753998</v>
      </c>
      <c r="E5" s="272">
        <v>205404.40671529999</v>
      </c>
      <c r="F5" s="272">
        <v>221237.07494869508</v>
      </c>
      <c r="G5" s="6"/>
      <c r="H5" s="7"/>
      <c r="I5" s="7"/>
      <c r="J5" s="7"/>
      <c r="K5" s="7"/>
      <c r="L5" s="7"/>
      <c r="M5" s="7"/>
      <c r="N5" s="7"/>
      <c r="O5" s="7"/>
    </row>
    <row r="6" spans="1:15" ht="30" customHeight="1" x14ac:dyDescent="0.25">
      <c r="A6" s="63" t="s">
        <v>264</v>
      </c>
      <c r="B6" s="272">
        <v>129550.44814904011</v>
      </c>
      <c r="C6" s="272">
        <v>140378.15744243009</v>
      </c>
      <c r="D6" s="272">
        <v>152613.16570943888</v>
      </c>
      <c r="E6" s="272">
        <v>164572.94297012352</v>
      </c>
      <c r="F6" s="272">
        <v>176753.2434824282</v>
      </c>
      <c r="G6" s="6"/>
      <c r="H6" s="7"/>
      <c r="I6" s="7"/>
      <c r="J6" s="7"/>
      <c r="K6" s="7"/>
      <c r="L6" s="7"/>
      <c r="M6" s="7"/>
      <c r="N6" s="7"/>
      <c r="O6" s="7"/>
    </row>
    <row r="7" spans="1:15" ht="30" customHeight="1" x14ac:dyDescent="0.25">
      <c r="A7" s="5" t="s">
        <v>158</v>
      </c>
      <c r="B7" s="272">
        <v>15243.209679195832</v>
      </c>
      <c r="C7" s="272">
        <v>10717.610902172397</v>
      </c>
      <c r="D7" s="272">
        <v>18936.052562669502</v>
      </c>
      <c r="E7" s="272">
        <v>19998.952906607999</v>
      </c>
      <c r="F7" s="272">
        <v>22044.907916553086</v>
      </c>
      <c r="G7" s="6"/>
      <c r="H7" s="7"/>
      <c r="I7" s="7"/>
      <c r="J7" s="7"/>
      <c r="K7" s="7"/>
      <c r="L7" s="7"/>
      <c r="M7" s="7"/>
      <c r="N7" s="7"/>
      <c r="O7" s="7"/>
    </row>
    <row r="8" spans="1:15" ht="30" customHeight="1" x14ac:dyDescent="0.25">
      <c r="A8" s="8" t="s">
        <v>257</v>
      </c>
      <c r="B8" s="273">
        <v>531750.68322275579</v>
      </c>
      <c r="C8" s="273">
        <v>574835.6496548265</v>
      </c>
      <c r="D8" s="273">
        <v>623727.20945512166</v>
      </c>
      <c r="E8" s="273">
        <v>662924.42559959623</v>
      </c>
      <c r="F8" s="273">
        <v>710427.3699576162</v>
      </c>
      <c r="G8" s="9"/>
      <c r="H8" s="7"/>
      <c r="I8" s="7"/>
      <c r="J8" s="7"/>
      <c r="K8" s="7"/>
      <c r="L8" s="7"/>
      <c r="M8" s="7"/>
      <c r="N8" s="7"/>
      <c r="O8" s="7"/>
    </row>
    <row r="9" spans="1:15" ht="49.5" customHeight="1" x14ac:dyDescent="0.25">
      <c r="A9" s="282" t="s">
        <v>294</v>
      </c>
      <c r="B9" s="282"/>
      <c r="C9" s="282"/>
      <c r="D9" s="282"/>
      <c r="E9" s="282"/>
      <c r="F9" s="282"/>
      <c r="G9" s="9"/>
    </row>
  </sheetData>
  <mergeCells count="2">
    <mergeCell ref="A9:F9"/>
    <mergeCell ref="A2:F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25"/>
  <sheetViews>
    <sheetView topLeftCell="A7" workbookViewId="0"/>
  </sheetViews>
  <sheetFormatPr defaultColWidth="9.140625" defaultRowHeight="15" x14ac:dyDescent="0.25"/>
  <cols>
    <col min="1" max="1" width="12.5703125" style="1" customWidth="1"/>
    <col min="2" max="2" width="69.42578125" style="1" customWidth="1"/>
    <col min="3" max="3" width="15.7109375" style="1" customWidth="1"/>
    <col min="4" max="4" width="12.5703125" style="1" customWidth="1"/>
    <col min="5" max="16384" width="9.140625" style="1"/>
  </cols>
  <sheetData>
    <row r="1" spans="1:4" ht="15.75" x14ac:dyDescent="0.25">
      <c r="A1" s="276" t="s">
        <v>383</v>
      </c>
    </row>
    <row r="2" spans="1:4" ht="36.75" customHeight="1" x14ac:dyDescent="0.25">
      <c r="A2" s="294" t="s">
        <v>366</v>
      </c>
      <c r="B2" s="294"/>
      <c r="C2" s="294"/>
      <c r="D2" s="294"/>
    </row>
    <row r="3" spans="1:4" ht="45.75" customHeight="1" x14ac:dyDescent="0.25">
      <c r="A3" s="117" t="s">
        <v>197</v>
      </c>
      <c r="B3" s="117" t="s">
        <v>236</v>
      </c>
      <c r="C3" s="118" t="s">
        <v>367</v>
      </c>
      <c r="D3" s="118" t="s">
        <v>278</v>
      </c>
    </row>
    <row r="4" spans="1:4" x14ac:dyDescent="0.25">
      <c r="A4" s="119" t="s">
        <v>198</v>
      </c>
      <c r="B4" s="28" t="s">
        <v>199</v>
      </c>
      <c r="C4" s="264">
        <v>66.310874365903487</v>
      </c>
      <c r="D4" s="265">
        <v>1.1719688343340666E-2</v>
      </c>
    </row>
    <row r="5" spans="1:4" x14ac:dyDescent="0.25">
      <c r="A5" s="119" t="s">
        <v>202</v>
      </c>
      <c r="B5" s="28" t="s">
        <v>203</v>
      </c>
      <c r="C5" s="264">
        <v>21.172250044420426</v>
      </c>
      <c r="D5" s="265">
        <v>0.98213375148585524</v>
      </c>
    </row>
    <row r="6" spans="1:4" x14ac:dyDescent="0.25">
      <c r="A6" s="119" t="s">
        <v>204</v>
      </c>
      <c r="B6" s="28" t="s">
        <v>205</v>
      </c>
      <c r="C6" s="264">
        <v>18.418316598063235</v>
      </c>
      <c r="D6" s="265">
        <v>0.49637461659609627</v>
      </c>
    </row>
    <row r="7" spans="1:4" x14ac:dyDescent="0.25">
      <c r="A7" s="119" t="s">
        <v>230</v>
      </c>
      <c r="B7" s="28" t="s">
        <v>231</v>
      </c>
      <c r="C7" s="264">
        <v>18.151802861629363</v>
      </c>
      <c r="D7" s="265">
        <v>1.8931161435782118</v>
      </c>
    </row>
    <row r="8" spans="1:4" x14ac:dyDescent="0.25">
      <c r="A8" s="119" t="s">
        <v>206</v>
      </c>
      <c r="B8" s="28" t="s">
        <v>237</v>
      </c>
      <c r="C8" s="264">
        <v>18.004961415225139</v>
      </c>
      <c r="D8" s="265">
        <v>1.5764902264156433</v>
      </c>
    </row>
    <row r="9" spans="1:4" x14ac:dyDescent="0.25">
      <c r="A9" s="119" t="s">
        <v>207</v>
      </c>
      <c r="B9" s="28" t="s">
        <v>208</v>
      </c>
      <c r="C9" s="264">
        <v>15.632800894096599</v>
      </c>
      <c r="D9" s="265">
        <v>0.95231558247397208</v>
      </c>
    </row>
    <row r="10" spans="1:4" x14ac:dyDescent="0.25">
      <c r="A10" s="119" t="s">
        <v>209</v>
      </c>
      <c r="B10" s="28" t="s">
        <v>210</v>
      </c>
      <c r="C10" s="264">
        <v>14.484096130289338</v>
      </c>
      <c r="D10" s="265">
        <v>0.86240391486266976</v>
      </c>
    </row>
    <row r="11" spans="1:4" x14ac:dyDescent="0.25">
      <c r="A11" s="119" t="s">
        <v>211</v>
      </c>
      <c r="B11" s="28" t="s">
        <v>212</v>
      </c>
      <c r="C11" s="264">
        <v>13.95513131803634</v>
      </c>
      <c r="D11" s="265">
        <v>0.48392970382863815</v>
      </c>
    </row>
    <row r="12" spans="1:4" x14ac:dyDescent="0.25">
      <c r="A12" s="119" t="s">
        <v>213</v>
      </c>
      <c r="B12" s="28" t="s">
        <v>238</v>
      </c>
      <c r="C12" s="264">
        <v>13.206138958282043</v>
      </c>
      <c r="D12" s="265">
        <v>0.27013723877822604</v>
      </c>
    </row>
    <row r="13" spans="1:4" x14ac:dyDescent="0.25">
      <c r="A13" s="119" t="s">
        <v>214</v>
      </c>
      <c r="B13" s="28" t="s">
        <v>215</v>
      </c>
      <c r="C13" s="264">
        <v>13.195891794519854</v>
      </c>
      <c r="D13" s="265">
        <v>19.709903446667738</v>
      </c>
    </row>
    <row r="14" spans="1:4" x14ac:dyDescent="0.25">
      <c r="A14" s="119" t="s">
        <v>216</v>
      </c>
      <c r="B14" s="28" t="s">
        <v>217</v>
      </c>
      <c r="C14" s="264">
        <v>10.857357942443024</v>
      </c>
      <c r="D14" s="265">
        <v>34.072773542851664</v>
      </c>
    </row>
    <row r="15" spans="1:4" x14ac:dyDescent="0.25">
      <c r="A15" s="119" t="s">
        <v>218</v>
      </c>
      <c r="B15" s="28" t="s">
        <v>219</v>
      </c>
      <c r="C15" s="264">
        <v>10.521584787022453</v>
      </c>
      <c r="D15" s="265">
        <v>6.970701414763834</v>
      </c>
    </row>
    <row r="16" spans="1:4" x14ac:dyDescent="0.25">
      <c r="A16" s="119" t="s">
        <v>220</v>
      </c>
      <c r="B16" s="28" t="s">
        <v>221</v>
      </c>
      <c r="C16" s="264">
        <v>10.509149817504371</v>
      </c>
      <c r="D16" s="265">
        <v>1.3616986468782331</v>
      </c>
    </row>
    <row r="17" spans="1:4" x14ac:dyDescent="0.25">
      <c r="A17" s="309" t="s">
        <v>141</v>
      </c>
      <c r="B17" s="309"/>
      <c r="C17" s="266">
        <v>9.3384211612675294</v>
      </c>
      <c r="D17" s="267">
        <v>100</v>
      </c>
    </row>
    <row r="18" spans="1:4" x14ac:dyDescent="0.25">
      <c r="A18" s="119" t="s">
        <v>222</v>
      </c>
      <c r="B18" s="28" t="s">
        <v>223</v>
      </c>
      <c r="C18" s="264">
        <v>9.2293510469814812</v>
      </c>
      <c r="D18" s="265">
        <v>10.053359551958428</v>
      </c>
    </row>
    <row r="19" spans="1:4" x14ac:dyDescent="0.25">
      <c r="A19" s="119" t="s">
        <v>232</v>
      </c>
      <c r="B19" s="28" t="s">
        <v>233</v>
      </c>
      <c r="C19" s="264">
        <v>7.9846626620831307</v>
      </c>
      <c r="D19" s="265">
        <v>25.375593695731485</v>
      </c>
    </row>
    <row r="20" spans="1:4" x14ac:dyDescent="0.25">
      <c r="A20" s="119" t="s">
        <v>224</v>
      </c>
      <c r="B20" s="28" t="s">
        <v>225</v>
      </c>
      <c r="C20" s="264">
        <v>5.8939294555498289</v>
      </c>
      <c r="D20" s="265">
        <v>13.923435047272262</v>
      </c>
    </row>
    <row r="21" spans="1:4" x14ac:dyDescent="0.25">
      <c r="A21" s="119" t="s">
        <v>200</v>
      </c>
      <c r="B21" s="28" t="s">
        <v>201</v>
      </c>
      <c r="C21" s="264">
        <v>3.104698953245677</v>
      </c>
      <c r="D21" s="265">
        <v>1.4867212227339599</v>
      </c>
    </row>
    <row r="22" spans="1:4" x14ac:dyDescent="0.25">
      <c r="A22" s="119" t="s">
        <v>226</v>
      </c>
      <c r="B22" s="28" t="s">
        <v>227</v>
      </c>
      <c r="C22" s="264">
        <v>-1.4927904260691571</v>
      </c>
      <c r="D22" s="265">
        <v>0.33473718343216541</v>
      </c>
    </row>
    <row r="23" spans="1:4" x14ac:dyDescent="0.25">
      <c r="A23" s="119" t="s">
        <v>228</v>
      </c>
      <c r="B23" s="28" t="s">
        <v>229</v>
      </c>
      <c r="C23" s="264">
        <v>-3.1012844744288892</v>
      </c>
      <c r="D23" s="265">
        <v>0.25405747489354857</v>
      </c>
    </row>
    <row r="24" spans="1:4" x14ac:dyDescent="0.25">
      <c r="A24" s="122" t="s">
        <v>234</v>
      </c>
      <c r="B24" s="187" t="s">
        <v>235</v>
      </c>
      <c r="C24" s="268">
        <v>-5.452481766138229</v>
      </c>
      <c r="D24" s="269">
        <v>3.3890360308528975</v>
      </c>
    </row>
    <row r="25" spans="1:4" ht="31.5" customHeight="1" x14ac:dyDescent="0.25">
      <c r="A25" s="277" t="s">
        <v>368</v>
      </c>
      <c r="B25" s="277"/>
      <c r="C25" s="277"/>
      <c r="D25" s="277"/>
    </row>
  </sheetData>
  <sortState ref="A4:D25">
    <sortCondition descending="1" ref="C4:C25"/>
  </sortState>
  <mergeCells count="3">
    <mergeCell ref="A17:B17"/>
    <mergeCell ref="A2:D2"/>
    <mergeCell ref="A25:D25"/>
  </mergeCells>
  <pageMargins left="0.511811024" right="0.511811024" top="0.78740157499999996" bottom="0.78740157499999996" header="0.31496062000000002" footer="0.3149606200000000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34"/>
  <sheetViews>
    <sheetView workbookViewId="0"/>
  </sheetViews>
  <sheetFormatPr defaultColWidth="9.140625" defaultRowHeight="15" x14ac:dyDescent="0.25"/>
  <cols>
    <col min="1" max="6" width="13.5703125" style="1" customWidth="1"/>
    <col min="7" max="7" width="19.7109375" style="1" customWidth="1"/>
    <col min="8" max="16384" width="9.140625" style="1"/>
  </cols>
  <sheetData>
    <row r="1" spans="1:6" ht="15.75" x14ac:dyDescent="0.25">
      <c r="A1" s="276" t="s">
        <v>383</v>
      </c>
    </row>
    <row r="2" spans="1:6" ht="44.25" customHeight="1" x14ac:dyDescent="0.25">
      <c r="A2" s="288" t="s">
        <v>370</v>
      </c>
      <c r="B2" s="288"/>
      <c r="C2" s="288"/>
      <c r="D2" s="288"/>
      <c r="E2" s="288"/>
      <c r="F2" s="288"/>
    </row>
    <row r="24" spans="1:6" ht="29.25" customHeight="1" x14ac:dyDescent="0.25">
      <c r="A24" s="296" t="s">
        <v>369</v>
      </c>
      <c r="B24" s="296"/>
      <c r="C24" s="296"/>
      <c r="D24" s="296"/>
      <c r="E24" s="296"/>
      <c r="F24" s="296"/>
    </row>
    <row r="26" spans="1:6" x14ac:dyDescent="0.25">
      <c r="B26" s="36"/>
    </row>
    <row r="27" spans="1:6" x14ac:dyDescent="0.25">
      <c r="B27" s="215" t="s">
        <v>274</v>
      </c>
    </row>
    <row r="28" spans="1:6" x14ac:dyDescent="0.25">
      <c r="A28" s="191" t="s">
        <v>279</v>
      </c>
      <c r="B28" s="116">
        <v>0.32565436537645381</v>
      </c>
    </row>
    <row r="29" spans="1:6" x14ac:dyDescent="0.25">
      <c r="A29" s="36" t="s">
        <v>241</v>
      </c>
      <c r="B29" s="116">
        <v>0.11997692017910704</v>
      </c>
    </row>
    <row r="30" spans="1:6" x14ac:dyDescent="0.25">
      <c r="A30" s="36" t="s">
        <v>280</v>
      </c>
      <c r="B30" s="116">
        <v>0.30987043827816907</v>
      </c>
    </row>
    <row r="31" spans="1:6" x14ac:dyDescent="0.25">
      <c r="A31" s="36" t="s">
        <v>281</v>
      </c>
      <c r="B31" s="116">
        <v>0.21570572274649868</v>
      </c>
    </row>
    <row r="32" spans="1:6" x14ac:dyDescent="0.25">
      <c r="A32" s="188" t="s">
        <v>244</v>
      </c>
      <c r="B32" s="189">
        <v>2.8792553419771397E-2</v>
      </c>
    </row>
    <row r="34" ht="28.5" customHeight="1" x14ac:dyDescent="0.25"/>
  </sheetData>
  <mergeCells count="2">
    <mergeCell ref="A24:F24"/>
    <mergeCell ref="A2:F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35"/>
  <sheetViews>
    <sheetView workbookViewId="0"/>
  </sheetViews>
  <sheetFormatPr defaultColWidth="9.140625" defaultRowHeight="15" x14ac:dyDescent="0.25"/>
  <cols>
    <col min="1" max="1" width="18.5703125" style="1" customWidth="1"/>
    <col min="2" max="10" width="9.85546875" style="1" customWidth="1"/>
    <col min="11" max="11" width="9.140625" style="1"/>
    <col min="12" max="12" width="18" style="1" customWidth="1"/>
    <col min="13" max="16384" width="9.140625" style="1"/>
  </cols>
  <sheetData>
    <row r="1" spans="1:7" ht="15.75" x14ac:dyDescent="0.25">
      <c r="A1" s="276" t="s">
        <v>383</v>
      </c>
    </row>
    <row r="2" spans="1:7" ht="45.75" customHeight="1" x14ac:dyDescent="0.25">
      <c r="A2" s="288" t="s">
        <v>372</v>
      </c>
      <c r="B2" s="288"/>
      <c r="C2" s="288"/>
      <c r="D2" s="288"/>
      <c r="E2" s="288"/>
      <c r="F2" s="288"/>
      <c r="G2" s="288"/>
    </row>
    <row r="21" spans="1:7" ht="87.75" customHeight="1" x14ac:dyDescent="0.25">
      <c r="A21" s="310" t="s">
        <v>371</v>
      </c>
      <c r="B21" s="310"/>
      <c r="C21" s="310"/>
      <c r="D21" s="310"/>
      <c r="E21" s="310"/>
      <c r="F21" s="310"/>
      <c r="G21" s="310"/>
    </row>
    <row r="22" spans="1:7" x14ac:dyDescent="0.25">
      <c r="A22" s="39"/>
      <c r="B22" s="39"/>
      <c r="C22" s="39"/>
      <c r="D22" s="39"/>
    </row>
    <row r="23" spans="1:7" x14ac:dyDescent="0.25">
      <c r="A23" s="39"/>
      <c r="B23" s="39"/>
      <c r="C23" s="39"/>
      <c r="D23" s="39"/>
    </row>
    <row r="24" spans="1:7" x14ac:dyDescent="0.25">
      <c r="A24" s="39"/>
      <c r="B24" s="214"/>
      <c r="C24" s="214"/>
      <c r="D24" s="214"/>
    </row>
    <row r="25" spans="1:7" x14ac:dyDescent="0.25">
      <c r="A25" s="39"/>
      <c r="B25" s="39"/>
      <c r="C25" s="39"/>
      <c r="D25" s="39"/>
    </row>
    <row r="26" spans="1:7" x14ac:dyDescent="0.25">
      <c r="A26" s="39"/>
      <c r="B26" s="39"/>
      <c r="C26" s="39"/>
      <c r="D26" s="39"/>
    </row>
    <row r="27" spans="1:7" x14ac:dyDescent="0.25">
      <c r="A27" s="39"/>
      <c r="B27" s="39"/>
      <c r="C27" s="39"/>
      <c r="D27" s="39"/>
    </row>
    <row r="29" spans="1:7" ht="28.5" x14ac:dyDescent="0.25">
      <c r="A29" s="231"/>
      <c r="B29" s="217" t="s">
        <v>250</v>
      </c>
      <c r="C29" s="217" t="s">
        <v>249</v>
      </c>
      <c r="D29" s="217" t="s">
        <v>248</v>
      </c>
    </row>
    <row r="30" spans="1:7" x14ac:dyDescent="0.25">
      <c r="A30" s="231" t="s">
        <v>247</v>
      </c>
      <c r="B30" s="213">
        <v>59.605381165919283</v>
      </c>
      <c r="C30" s="213">
        <v>11.766816143497758</v>
      </c>
      <c r="D30" s="213">
        <v>28.627802690582961</v>
      </c>
    </row>
    <row r="31" spans="1:7" x14ac:dyDescent="0.25">
      <c r="A31" s="28" t="s">
        <v>242</v>
      </c>
      <c r="B31" s="212">
        <v>42.197589796904516</v>
      </c>
      <c r="C31" s="212">
        <v>21.602506845503932</v>
      </c>
      <c r="D31" s="212">
        <v>36.199903357591559</v>
      </c>
    </row>
    <row r="32" spans="1:7" x14ac:dyDescent="0.25">
      <c r="A32" s="28" t="s">
        <v>243</v>
      </c>
      <c r="B32" s="212">
        <v>60.609697920994719</v>
      </c>
      <c r="C32" s="212">
        <v>10.828986042503425</v>
      </c>
      <c r="D32" s="212">
        <v>28.561316036501854</v>
      </c>
    </row>
    <row r="33" spans="1:4" x14ac:dyDescent="0.25">
      <c r="A33" s="28" t="s">
        <v>246</v>
      </c>
      <c r="B33" s="212">
        <v>71.693858601936597</v>
      </c>
      <c r="C33" s="212">
        <v>16.220099924835303</v>
      </c>
      <c r="D33" s="212">
        <v>12.086041473228102</v>
      </c>
    </row>
    <row r="34" spans="1:4" x14ac:dyDescent="0.25">
      <c r="A34" s="28" t="s">
        <v>241</v>
      </c>
      <c r="B34" s="212">
        <v>75.641325536062382</v>
      </c>
      <c r="C34" s="212">
        <v>22.432748538011698</v>
      </c>
      <c r="D34" s="212">
        <v>1.925925925925926</v>
      </c>
    </row>
    <row r="35" spans="1:4" x14ac:dyDescent="0.25">
      <c r="A35" s="69" t="s">
        <v>245</v>
      </c>
      <c r="B35" s="216">
        <v>58.816601902400642</v>
      </c>
      <c r="C35" s="216">
        <v>16.943762366796193</v>
      </c>
      <c r="D35" s="216">
        <v>24.239635730803155</v>
      </c>
    </row>
  </sheetData>
  <mergeCells count="2">
    <mergeCell ref="A2:G2"/>
    <mergeCell ref="A21:G21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7"/>
  <sheetViews>
    <sheetView workbookViewId="0"/>
  </sheetViews>
  <sheetFormatPr defaultColWidth="9.140625" defaultRowHeight="15" x14ac:dyDescent="0.25"/>
  <cols>
    <col min="1" max="1" width="9.28515625" style="1" bestFit="1" customWidth="1"/>
    <col min="2" max="2" width="17.42578125" style="1" customWidth="1"/>
    <col min="3" max="3" width="16" style="1" customWidth="1"/>
    <col min="4" max="4" width="15.5703125" style="1" customWidth="1"/>
    <col min="5" max="7" width="13.140625" style="36" customWidth="1"/>
    <col min="8" max="8" width="14.5703125" style="1" customWidth="1"/>
    <col min="9" max="9" width="19.140625" style="1" customWidth="1"/>
    <col min="10" max="10" width="12.85546875" style="1" customWidth="1"/>
    <col min="11" max="11" width="9.140625" style="1"/>
    <col min="12" max="12" width="11.5703125" style="1" bestFit="1" customWidth="1"/>
    <col min="13" max="16384" width="9.140625" style="1"/>
  </cols>
  <sheetData>
    <row r="1" spans="1:11" ht="15.75" x14ac:dyDescent="0.25">
      <c r="A1" s="276" t="s">
        <v>383</v>
      </c>
    </row>
    <row r="2" spans="1:11" ht="31.5" customHeight="1" x14ac:dyDescent="0.25">
      <c r="A2" s="284" t="s">
        <v>295</v>
      </c>
      <c r="B2" s="284"/>
      <c r="C2" s="284"/>
      <c r="D2" s="284"/>
      <c r="E2" s="38"/>
      <c r="F2" s="38"/>
      <c r="G2" s="38"/>
      <c r="H2" s="45"/>
      <c r="I2" s="39"/>
      <c r="J2" s="39"/>
      <c r="K2" s="39"/>
    </row>
    <row r="3" spans="1:11" ht="45" x14ac:dyDescent="0.25">
      <c r="A3" s="24" t="s">
        <v>30</v>
      </c>
      <c r="B3" s="24" t="s">
        <v>161</v>
      </c>
      <c r="C3" s="24" t="s">
        <v>297</v>
      </c>
      <c r="D3" s="24" t="s">
        <v>298</v>
      </c>
      <c r="E3" s="40"/>
      <c r="F3" s="40"/>
      <c r="G3" s="40"/>
      <c r="H3" s="41" t="s">
        <v>288</v>
      </c>
      <c r="I3" s="41" t="s">
        <v>162</v>
      </c>
      <c r="J3" s="39"/>
      <c r="K3" s="39"/>
    </row>
    <row r="4" spans="1:11" x14ac:dyDescent="0.25">
      <c r="A4" s="25">
        <v>2015</v>
      </c>
      <c r="B4" s="26">
        <v>203475683</v>
      </c>
      <c r="C4" s="27">
        <f>I4/B4</f>
        <v>2613.3377481905582</v>
      </c>
      <c r="D4" s="27">
        <f>C4/H4</f>
        <v>1314.0181777635103</v>
      </c>
      <c r="E4" s="42"/>
      <c r="F4" s="42"/>
      <c r="G4" s="42"/>
      <c r="H4" s="232">
        <v>1.9888140000000001</v>
      </c>
      <c r="I4" s="233">
        <v>531750683222.7558</v>
      </c>
      <c r="J4" s="39"/>
      <c r="K4" s="39"/>
    </row>
    <row r="5" spans="1:11" x14ac:dyDescent="0.25">
      <c r="A5" s="25">
        <v>2016</v>
      </c>
      <c r="B5" s="26">
        <v>205156587</v>
      </c>
      <c r="C5" s="27">
        <f>I5/B5</f>
        <v>2801.9361116337277</v>
      </c>
      <c r="D5" s="27">
        <f>C5/H5</f>
        <v>1313.5623063875312</v>
      </c>
      <c r="E5" s="42"/>
      <c r="F5" s="42"/>
      <c r="G5" s="42"/>
      <c r="H5" s="232">
        <v>2.1330819999999999</v>
      </c>
      <c r="I5" s="233">
        <v>574835649654.82654</v>
      </c>
      <c r="J5" s="39"/>
      <c r="K5" s="39"/>
    </row>
    <row r="6" spans="1:11" x14ac:dyDescent="0.25">
      <c r="A6" s="4">
        <v>2017</v>
      </c>
      <c r="B6" s="26">
        <v>206804741</v>
      </c>
      <c r="C6" s="27">
        <f>I6/B6</f>
        <v>3016.0198767160841</v>
      </c>
      <c r="D6" s="27">
        <f>C6/H6</f>
        <v>1382.507941216335</v>
      </c>
      <c r="E6" s="42"/>
      <c r="F6" s="42"/>
      <c r="G6" s="42"/>
      <c r="H6" s="232">
        <v>2.1815570000000002</v>
      </c>
      <c r="I6" s="233">
        <v>623727209455.1217</v>
      </c>
      <c r="J6" s="39"/>
      <c r="K6" s="39"/>
    </row>
    <row r="7" spans="1:11" x14ac:dyDescent="0.25">
      <c r="A7" s="4">
        <v>2018</v>
      </c>
      <c r="B7" s="26">
        <v>208494900</v>
      </c>
      <c r="C7" s="27">
        <f>I7/B7</f>
        <v>3179.5714216491442</v>
      </c>
      <c r="D7" s="27">
        <f>C7/H7</f>
        <v>1428.2909909179643</v>
      </c>
      <c r="E7" s="42"/>
      <c r="F7" s="42"/>
      <c r="G7" s="42"/>
      <c r="H7" s="232">
        <v>2.226137</v>
      </c>
      <c r="I7" s="233">
        <v>662924425599.59619</v>
      </c>
      <c r="J7" s="39"/>
      <c r="K7" s="39"/>
    </row>
    <row r="8" spans="1:11" x14ac:dyDescent="0.25">
      <c r="A8" s="32">
        <v>2019</v>
      </c>
      <c r="B8" s="33">
        <v>210147125</v>
      </c>
      <c r="C8" s="34">
        <f>I8/B8</f>
        <v>3380.6190303941403</v>
      </c>
      <c r="D8" s="34">
        <f>C8/H8</f>
        <v>1482.2641123166923</v>
      </c>
      <c r="E8" s="42"/>
      <c r="F8" s="42"/>
      <c r="G8" s="42"/>
      <c r="H8" s="234">
        <v>2.280713</v>
      </c>
      <c r="I8" s="235">
        <v>710427369957.61621</v>
      </c>
      <c r="J8" s="39"/>
      <c r="K8" s="39"/>
    </row>
    <row r="9" spans="1:11" ht="79.5" customHeight="1" x14ac:dyDescent="0.25">
      <c r="A9" s="277" t="s">
        <v>294</v>
      </c>
      <c r="B9" s="277"/>
      <c r="C9" s="277"/>
      <c r="D9" s="277"/>
      <c r="E9" s="44"/>
      <c r="F9" s="44"/>
      <c r="G9" s="44"/>
      <c r="H9" s="43"/>
      <c r="I9" s="39"/>
      <c r="J9" s="39"/>
      <c r="K9" s="39"/>
    </row>
    <row r="10" spans="1:11" x14ac:dyDescent="0.25">
      <c r="A10" s="237" t="s">
        <v>377</v>
      </c>
      <c r="B10" s="237"/>
      <c r="C10" s="237"/>
      <c r="D10" s="237"/>
      <c r="E10" s="44"/>
      <c r="F10" s="44"/>
      <c r="G10" s="44"/>
      <c r="H10" s="39"/>
      <c r="I10" s="39"/>
      <c r="J10" s="39"/>
      <c r="K10" s="39"/>
    </row>
    <row r="11" spans="1:11" x14ac:dyDescent="0.25">
      <c r="E11" s="44"/>
      <c r="F11" s="44"/>
      <c r="G11" s="44"/>
      <c r="H11" s="39"/>
      <c r="I11" s="39"/>
      <c r="J11" s="39"/>
      <c r="K11" s="39"/>
    </row>
    <row r="12" spans="1:11" x14ac:dyDescent="0.25">
      <c r="E12" s="44"/>
      <c r="F12" s="44"/>
      <c r="G12" s="44"/>
      <c r="H12" s="39"/>
      <c r="I12" s="39"/>
      <c r="J12" s="39"/>
      <c r="K12" s="39"/>
    </row>
    <row r="13" spans="1:11" x14ac:dyDescent="0.25">
      <c r="E13" s="44"/>
      <c r="F13" s="44"/>
      <c r="G13" s="44"/>
      <c r="H13" s="39"/>
      <c r="I13" s="39"/>
      <c r="J13" s="39"/>
      <c r="K13" s="39"/>
    </row>
    <row r="14" spans="1:11" x14ac:dyDescent="0.25">
      <c r="E14" s="44"/>
      <c r="F14" s="44"/>
      <c r="G14" s="44"/>
      <c r="H14" s="39"/>
      <c r="I14" s="39"/>
      <c r="J14" s="39"/>
      <c r="K14" s="39"/>
    </row>
    <row r="15" spans="1:11" x14ac:dyDescent="0.25">
      <c r="E15" s="44"/>
      <c r="F15" s="44"/>
      <c r="G15" s="44"/>
      <c r="H15" s="39"/>
      <c r="I15" s="39"/>
      <c r="J15" s="39"/>
      <c r="K15" s="39"/>
    </row>
    <row r="16" spans="1:11" x14ac:dyDescent="0.25">
      <c r="E16" s="44"/>
      <c r="F16" s="44"/>
      <c r="G16" s="44"/>
      <c r="H16" s="39"/>
      <c r="I16" s="39"/>
      <c r="J16" s="39"/>
      <c r="K16" s="39"/>
    </row>
    <row r="17" spans="5:11" x14ac:dyDescent="0.25">
      <c r="E17" s="44"/>
      <c r="F17" s="44"/>
      <c r="G17" s="44"/>
      <c r="H17" s="39"/>
      <c r="I17" s="39"/>
      <c r="J17" s="39"/>
      <c r="K17" s="39"/>
    </row>
  </sheetData>
  <mergeCells count="2">
    <mergeCell ref="A2:D2"/>
    <mergeCell ref="A9:D9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3"/>
  <sheetViews>
    <sheetView workbookViewId="0"/>
  </sheetViews>
  <sheetFormatPr defaultColWidth="9.140625" defaultRowHeight="15" x14ac:dyDescent="0.25"/>
  <cols>
    <col min="1" max="1" width="15" style="1" customWidth="1"/>
    <col min="2" max="2" width="13.42578125" style="1" customWidth="1"/>
    <col min="3" max="3" width="16.5703125" style="1" customWidth="1"/>
    <col min="4" max="4" width="19.140625" style="1" customWidth="1"/>
    <col min="5" max="5" width="9.42578125" style="36" customWidth="1"/>
    <col min="6" max="9" width="9.42578125" style="1" customWidth="1"/>
    <col min="10" max="16384" width="9.140625" style="1"/>
  </cols>
  <sheetData>
    <row r="1" spans="1:7" ht="15.75" x14ac:dyDescent="0.25">
      <c r="A1" s="276" t="s">
        <v>383</v>
      </c>
    </row>
    <row r="2" spans="1:7" ht="39" customHeight="1" x14ac:dyDescent="0.25">
      <c r="A2" s="284" t="s">
        <v>299</v>
      </c>
      <c r="B2" s="284"/>
      <c r="C2" s="284"/>
      <c r="D2" s="284"/>
      <c r="E2" s="38"/>
      <c r="F2" s="39"/>
      <c r="G2" s="39"/>
    </row>
    <row r="3" spans="1:7" ht="44.25" x14ac:dyDescent="0.25">
      <c r="A3" s="24" t="s">
        <v>30</v>
      </c>
      <c r="B3" s="24" t="s">
        <v>301</v>
      </c>
      <c r="C3" s="24" t="s">
        <v>300</v>
      </c>
      <c r="D3" s="24" t="s">
        <v>258</v>
      </c>
      <c r="E3" s="40"/>
      <c r="F3" s="39"/>
      <c r="G3" s="39"/>
    </row>
    <row r="4" spans="1:7" x14ac:dyDescent="0.25">
      <c r="A4" s="25">
        <v>2015</v>
      </c>
      <c r="B4" s="28"/>
      <c r="C4" s="29"/>
      <c r="D4" s="30">
        <v>3187.42</v>
      </c>
      <c r="E4" s="42"/>
      <c r="F4" s="39"/>
      <c r="G4" s="39"/>
    </row>
    <row r="5" spans="1:7" x14ac:dyDescent="0.25">
      <c r="A5" s="25">
        <v>2016</v>
      </c>
      <c r="B5" s="221">
        <v>7.2167619196467303</v>
      </c>
      <c r="C5" s="221">
        <f>((D5/D4)-1)*100</f>
        <v>-6.2746672857771912E-3</v>
      </c>
      <c r="D5" s="30">
        <v>3187.22</v>
      </c>
      <c r="E5" s="42"/>
      <c r="F5" s="39"/>
      <c r="G5" s="39"/>
    </row>
    <row r="6" spans="1:7" x14ac:dyDescent="0.25">
      <c r="A6" s="4">
        <v>2017</v>
      </c>
      <c r="B6" s="221">
        <v>7.64056554299985</v>
      </c>
      <c r="C6" s="221">
        <f>((D6/D5)-1)*100</f>
        <v>1.7193667208413643</v>
      </c>
      <c r="D6" s="30">
        <v>3242.02</v>
      </c>
      <c r="E6" s="42"/>
      <c r="F6" s="39"/>
      <c r="G6" s="39"/>
    </row>
    <row r="7" spans="1:7" x14ac:dyDescent="0.25">
      <c r="A7" s="4">
        <v>2018</v>
      </c>
      <c r="B7" s="221">
        <v>5.4227608443727826</v>
      </c>
      <c r="C7" s="221">
        <f>((D7/D6)-1)*100</f>
        <v>2.8034990530594994</v>
      </c>
      <c r="D7" s="30">
        <v>3332.91</v>
      </c>
      <c r="E7" s="42"/>
      <c r="F7" s="39"/>
      <c r="G7" s="39"/>
    </row>
    <row r="8" spans="1:7" x14ac:dyDescent="0.25">
      <c r="A8" s="32">
        <v>2019</v>
      </c>
      <c r="B8" s="222">
        <v>6.3231040314458156</v>
      </c>
      <c r="C8" s="222">
        <f>((D8/D7)-1)*100</f>
        <v>1.4314817981883721</v>
      </c>
      <c r="D8" s="34">
        <v>3380.62</v>
      </c>
      <c r="E8" s="42"/>
      <c r="F8" s="39"/>
      <c r="G8" s="39"/>
    </row>
    <row r="9" spans="1:7" ht="102" customHeight="1" x14ac:dyDescent="0.25">
      <c r="A9" s="285" t="s">
        <v>378</v>
      </c>
      <c r="B9" s="285"/>
      <c r="C9" s="285"/>
      <c r="D9" s="285"/>
      <c r="E9" s="44"/>
      <c r="F9" s="39"/>
      <c r="G9" s="39"/>
    </row>
    <row r="10" spans="1:7" x14ac:dyDescent="0.25">
      <c r="E10" s="44"/>
      <c r="F10" s="39"/>
      <c r="G10" s="39"/>
    </row>
    <row r="11" spans="1:7" x14ac:dyDescent="0.25">
      <c r="E11" s="44"/>
      <c r="F11" s="39"/>
      <c r="G11" s="39"/>
    </row>
    <row r="12" spans="1:7" x14ac:dyDescent="0.25">
      <c r="E12" s="44"/>
      <c r="F12" s="39"/>
      <c r="G12" s="39"/>
    </row>
    <row r="13" spans="1:7" x14ac:dyDescent="0.25">
      <c r="E13" s="44"/>
      <c r="F13" s="39"/>
      <c r="G13" s="39"/>
    </row>
  </sheetData>
  <mergeCells count="2">
    <mergeCell ref="A2:D2"/>
    <mergeCell ref="A9:D9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9"/>
  <sheetViews>
    <sheetView workbookViewId="0"/>
  </sheetViews>
  <sheetFormatPr defaultColWidth="9.140625" defaultRowHeight="15" x14ac:dyDescent="0.25"/>
  <cols>
    <col min="1" max="1" width="31.42578125" style="1" customWidth="1"/>
    <col min="2" max="6" width="10.140625" style="1" customWidth="1"/>
    <col min="7" max="7" width="2.28515625" style="1" customWidth="1"/>
    <col min="8" max="8" width="11.85546875" style="1" customWidth="1"/>
    <col min="9" max="16384" width="9.140625" style="1"/>
  </cols>
  <sheetData>
    <row r="1" spans="1:7" ht="15.75" x14ac:dyDescent="0.25">
      <c r="A1" s="276" t="s">
        <v>383</v>
      </c>
    </row>
    <row r="2" spans="1:7" ht="48.75" customHeight="1" x14ac:dyDescent="0.25">
      <c r="A2" s="286" t="s">
        <v>302</v>
      </c>
      <c r="B2" s="286"/>
      <c r="C2" s="286"/>
      <c r="D2" s="286"/>
      <c r="E2" s="286"/>
      <c r="F2" s="286"/>
      <c r="G2" s="9"/>
    </row>
    <row r="3" spans="1:7" ht="15.75" x14ac:dyDescent="0.25">
      <c r="A3" s="46" t="s">
        <v>259</v>
      </c>
      <c r="B3" s="47">
        <v>2015</v>
      </c>
      <c r="C3" s="47">
        <v>2016</v>
      </c>
      <c r="D3" s="47">
        <v>2017</v>
      </c>
      <c r="E3" s="47">
        <v>2018</v>
      </c>
      <c r="F3" s="47">
        <v>2019</v>
      </c>
      <c r="G3" s="48"/>
    </row>
    <row r="4" spans="1:7" ht="15.75" x14ac:dyDescent="0.25">
      <c r="A4" s="49" t="s">
        <v>261</v>
      </c>
      <c r="B4" s="50">
        <v>1083.3856572995815</v>
      </c>
      <c r="C4" s="50">
        <v>1154.186303928002</v>
      </c>
      <c r="D4" s="50">
        <v>1202.9181075393237</v>
      </c>
      <c r="E4" s="50">
        <v>1244.1083919725554</v>
      </c>
      <c r="F4" s="50">
        <v>1319.9819942234083</v>
      </c>
      <c r="G4" s="50"/>
    </row>
    <row r="5" spans="1:7" ht="15.75" x14ac:dyDescent="0.25">
      <c r="A5" s="49" t="s">
        <v>262</v>
      </c>
      <c r="B5" s="50">
        <v>2977.2618042389645</v>
      </c>
      <c r="C5" s="50">
        <v>3504.1479683459706</v>
      </c>
      <c r="D5" s="50">
        <v>3871.0597120755656</v>
      </c>
      <c r="E5" s="50">
        <v>4159.0125471545471</v>
      </c>
      <c r="F5" s="50">
        <v>4485.4917017399166</v>
      </c>
      <c r="G5" s="50"/>
    </row>
    <row r="6" spans="1:7" ht="15.75" x14ac:dyDescent="0.25">
      <c r="A6" s="49" t="s">
        <v>263</v>
      </c>
      <c r="B6" s="50">
        <v>623.89140716367615</v>
      </c>
      <c r="C6" s="50">
        <v>669.19043311736345</v>
      </c>
      <c r="D6" s="50">
        <v>713.74692278514487</v>
      </c>
      <c r="E6" s="50">
        <v>762.94825660778076</v>
      </c>
      <c r="F6" s="50">
        <v>814.093736530672</v>
      </c>
      <c r="G6" s="50"/>
    </row>
    <row r="7" spans="1:7" ht="16.5" x14ac:dyDescent="0.25">
      <c r="A7" s="51" t="s">
        <v>260</v>
      </c>
      <c r="B7" s="52">
        <v>2613.3377481905582</v>
      </c>
      <c r="C7" s="52">
        <v>2801.9361116337277</v>
      </c>
      <c r="D7" s="52">
        <v>3016.0198767160841</v>
      </c>
      <c r="E7" s="52">
        <v>3179.5714216491442</v>
      </c>
      <c r="F7" s="52">
        <v>3380.6190303941403</v>
      </c>
      <c r="G7" s="53"/>
    </row>
    <row r="8" spans="1:7" ht="132" customHeight="1" x14ac:dyDescent="0.25">
      <c r="A8" s="282" t="s">
        <v>379</v>
      </c>
      <c r="B8" s="282"/>
      <c r="C8" s="282"/>
      <c r="D8" s="282"/>
      <c r="E8" s="282"/>
      <c r="F8" s="282"/>
      <c r="G8" s="9"/>
    </row>
    <row r="9" spans="1:7" x14ac:dyDescent="0.25">
      <c r="A9" s="66"/>
      <c r="B9" s="9"/>
      <c r="C9" s="9"/>
      <c r="D9" s="9"/>
      <c r="E9" s="9"/>
      <c r="F9" s="9"/>
      <c r="G9" s="9"/>
    </row>
  </sheetData>
  <mergeCells count="2">
    <mergeCell ref="A8:F8"/>
    <mergeCell ref="A2:F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7"/>
  <sheetViews>
    <sheetView workbookViewId="0"/>
  </sheetViews>
  <sheetFormatPr defaultColWidth="9.140625" defaultRowHeight="15" x14ac:dyDescent="0.25"/>
  <cols>
    <col min="1" max="1" width="28" style="1" customWidth="1"/>
    <col min="2" max="6" width="9.5703125" style="1" customWidth="1"/>
    <col min="7" max="7" width="11.85546875" style="1" customWidth="1"/>
    <col min="8" max="16384" width="9.140625" style="1"/>
  </cols>
  <sheetData>
    <row r="1" spans="1:7" ht="15.75" x14ac:dyDescent="0.25">
      <c r="A1" s="276" t="s">
        <v>383</v>
      </c>
    </row>
    <row r="2" spans="1:7" ht="46.5" customHeight="1" x14ac:dyDescent="0.25">
      <c r="A2" s="283" t="s">
        <v>303</v>
      </c>
      <c r="B2" s="283"/>
      <c r="C2" s="283"/>
      <c r="D2" s="283"/>
      <c r="E2" s="283"/>
      <c r="F2" s="283"/>
    </row>
    <row r="3" spans="1:7" x14ac:dyDescent="0.25">
      <c r="A3" s="173" t="s">
        <v>304</v>
      </c>
      <c r="B3" s="3">
        <v>2015</v>
      </c>
      <c r="C3" s="3">
        <v>2016</v>
      </c>
      <c r="D3" s="3">
        <v>2017</v>
      </c>
      <c r="E3" s="3">
        <v>2018</v>
      </c>
      <c r="F3" s="3">
        <v>2019</v>
      </c>
    </row>
    <row r="4" spans="1:7" x14ac:dyDescent="0.25">
      <c r="A4" s="5" t="s">
        <v>29</v>
      </c>
      <c r="B4" s="64">
        <v>3.8605550614528141</v>
      </c>
      <c r="C4" s="64">
        <v>3.9519594278481516</v>
      </c>
      <c r="D4" s="64">
        <v>3.9587295735887054</v>
      </c>
      <c r="E4" s="64">
        <v>3.8969535737153884</v>
      </c>
      <c r="F4" s="64">
        <v>3.9204970893959614</v>
      </c>
    </row>
    <row r="5" spans="1:7" x14ac:dyDescent="0.25">
      <c r="A5" s="5" t="s">
        <v>163</v>
      </c>
      <c r="B5" s="64">
        <v>4.7539516504026924</v>
      </c>
      <c r="C5" s="64">
        <v>5.0461028645164223</v>
      </c>
      <c r="D5" s="64">
        <v>5.2249783524779199</v>
      </c>
      <c r="E5" s="64">
        <v>5.2822658722236397</v>
      </c>
      <c r="F5" s="64">
        <v>5.3731477223186923</v>
      </c>
    </row>
    <row r="6" spans="1:7" x14ac:dyDescent="0.25">
      <c r="A6" s="5" t="s">
        <v>158</v>
      </c>
      <c r="B6" s="64">
        <v>0.25423200789480732</v>
      </c>
      <c r="C6" s="64">
        <v>0.17095310537544689</v>
      </c>
      <c r="D6" s="64">
        <v>0.28754252443397865</v>
      </c>
      <c r="E6" s="64">
        <v>0.28553041560139919</v>
      </c>
      <c r="F6" s="64">
        <v>0.29762167890787955</v>
      </c>
    </row>
    <row r="7" spans="1:7" x14ac:dyDescent="0.25">
      <c r="A7" s="8" t="s">
        <v>257</v>
      </c>
      <c r="B7" s="65">
        <v>8.8687387197503149</v>
      </c>
      <c r="C7" s="65">
        <v>9.1690153977400222</v>
      </c>
      <c r="D7" s="65">
        <v>9.4712504505006034</v>
      </c>
      <c r="E7" s="65">
        <v>9.464749861540426</v>
      </c>
      <c r="F7" s="65">
        <v>9.591266490622532</v>
      </c>
    </row>
    <row r="8" spans="1:7" ht="56.25" customHeight="1" x14ac:dyDescent="0.25">
      <c r="A8" s="282" t="s">
        <v>294</v>
      </c>
      <c r="B8" s="282"/>
      <c r="C8" s="282"/>
      <c r="D8" s="282"/>
      <c r="E8" s="282"/>
      <c r="F8" s="282"/>
    </row>
    <row r="9" spans="1:7" x14ac:dyDescent="0.25">
      <c r="A9" s="66"/>
      <c r="B9" s="9"/>
      <c r="C9" s="9"/>
      <c r="D9" s="9"/>
      <c r="E9" s="9"/>
      <c r="F9" s="9"/>
    </row>
    <row r="10" spans="1:7" ht="15.75" x14ac:dyDescent="0.25">
      <c r="A10" s="54"/>
      <c r="B10" s="53"/>
      <c r="C10" s="53"/>
      <c r="D10" s="53"/>
      <c r="E10" s="53"/>
      <c r="F10" s="53"/>
    </row>
    <row r="11" spans="1:7" x14ac:dyDescent="0.25">
      <c r="A11" s="67" t="s">
        <v>240</v>
      </c>
      <c r="B11" s="29"/>
      <c r="C11" s="29"/>
      <c r="D11" s="29"/>
      <c r="E11" s="29"/>
      <c r="F11" s="29"/>
    </row>
    <row r="12" spans="1:7" x14ac:dyDescent="0.25">
      <c r="A12" s="69" t="s">
        <v>160</v>
      </c>
      <c r="B12" s="3">
        <v>2015</v>
      </c>
      <c r="C12" s="3">
        <v>2016</v>
      </c>
      <c r="D12" s="3">
        <v>2017</v>
      </c>
      <c r="E12" s="3">
        <v>2018</v>
      </c>
      <c r="F12" s="3">
        <v>2019</v>
      </c>
    </row>
    <row r="13" spans="1:7" x14ac:dyDescent="0.25">
      <c r="A13" s="70" t="s">
        <v>265</v>
      </c>
      <c r="B13" s="57">
        <v>43.529922161936256</v>
      </c>
      <c r="C13" s="57">
        <v>43.101241042982977</v>
      </c>
      <c r="D13" s="57">
        <v>41.79732754696046</v>
      </c>
      <c r="E13" s="57">
        <v>41.173339292890134</v>
      </c>
      <c r="F13" s="57">
        <v>40.875697627931274</v>
      </c>
    </row>
    <row r="14" spans="1:7" x14ac:dyDescent="0.25">
      <c r="A14" s="71" t="s">
        <v>159</v>
      </c>
      <c r="B14" s="58">
        <v>56.470077838063737</v>
      </c>
      <c r="C14" s="58">
        <v>56.898758957017002</v>
      </c>
      <c r="D14" s="58">
        <v>58.20267245303954</v>
      </c>
      <c r="E14" s="58">
        <v>58.82666070710988</v>
      </c>
      <c r="F14" s="58">
        <v>59.12430237206874</v>
      </c>
    </row>
    <row r="16" spans="1:7" x14ac:dyDescent="0.25">
      <c r="A16" s="67"/>
      <c r="B16" s="68"/>
      <c r="C16" s="68"/>
      <c r="D16" s="68"/>
      <c r="E16" s="68"/>
      <c r="F16" s="68"/>
      <c r="G16" s="37"/>
    </row>
    <row r="17" spans="2:7" x14ac:dyDescent="0.25">
      <c r="B17" s="37"/>
      <c r="C17" s="37"/>
      <c r="D17" s="37"/>
      <c r="E17" s="37"/>
      <c r="F17" s="37"/>
      <c r="G17" s="37"/>
    </row>
  </sheetData>
  <mergeCells count="2">
    <mergeCell ref="A8:F8"/>
    <mergeCell ref="A2:F2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28"/>
  <sheetViews>
    <sheetView zoomScaleNormal="100" workbookViewId="0"/>
  </sheetViews>
  <sheetFormatPr defaultColWidth="9.140625" defaultRowHeight="15" x14ac:dyDescent="0.25"/>
  <cols>
    <col min="1" max="1" width="59.5703125" style="1" customWidth="1"/>
    <col min="2" max="2" width="11.140625" style="1" customWidth="1"/>
    <col min="3" max="3" width="12.42578125" style="1" customWidth="1"/>
    <col min="4" max="6" width="11.140625" style="1" customWidth="1"/>
    <col min="7" max="9" width="9.7109375" style="1" bestFit="1" customWidth="1"/>
    <col min="10" max="16384" width="9.140625" style="1"/>
  </cols>
  <sheetData>
    <row r="1" spans="1:4" ht="15.75" x14ac:dyDescent="0.25">
      <c r="A1" s="276" t="s">
        <v>383</v>
      </c>
    </row>
    <row r="2" spans="1:4" ht="30.75" customHeight="1" x14ac:dyDescent="0.25">
      <c r="A2" s="288" t="s">
        <v>305</v>
      </c>
      <c r="B2" s="289"/>
      <c r="C2" s="289"/>
      <c r="D2" s="289"/>
    </row>
    <row r="19" spans="1:8" ht="57.75" customHeight="1" x14ac:dyDescent="0.25">
      <c r="A19" s="287" t="s">
        <v>294</v>
      </c>
      <c r="B19" s="287"/>
      <c r="C19" s="287"/>
      <c r="D19" s="287"/>
      <c r="E19" s="238"/>
      <c r="F19" s="238"/>
    </row>
    <row r="22" spans="1:8" ht="85.5" x14ac:dyDescent="0.25">
      <c r="A22" s="92" t="s">
        <v>30</v>
      </c>
      <c r="B22" s="24" t="s">
        <v>29</v>
      </c>
      <c r="C22" s="24" t="s">
        <v>381</v>
      </c>
      <c r="D22" s="24" t="s">
        <v>380</v>
      </c>
    </row>
    <row r="23" spans="1:8" x14ac:dyDescent="0.25">
      <c r="A23" s="67">
        <v>2015</v>
      </c>
      <c r="B23" s="274">
        <v>44.814580690265387</v>
      </c>
      <c r="C23" s="274">
        <v>30.103410861677876</v>
      </c>
      <c r="D23" s="274">
        <v>25.082008448056737</v>
      </c>
      <c r="F23" s="275"/>
      <c r="G23" s="275"/>
      <c r="H23" s="275"/>
    </row>
    <row r="24" spans="1:8" x14ac:dyDescent="0.25">
      <c r="A24" s="67">
        <v>2019</v>
      </c>
      <c r="B24" s="274">
        <v>42.184709754069459</v>
      </c>
      <c r="C24" s="274">
        <v>32.138685563360255</v>
      </c>
      <c r="D24" s="274">
        <v>25.676604682570282</v>
      </c>
      <c r="F24" s="275"/>
      <c r="G24" s="275"/>
      <c r="H24" s="275"/>
    </row>
    <row r="26" spans="1:8" ht="85.5" x14ac:dyDescent="0.25">
      <c r="A26" s="92" t="s">
        <v>30</v>
      </c>
      <c r="B26" s="24" t="s">
        <v>29</v>
      </c>
      <c r="C26" s="24" t="s">
        <v>381</v>
      </c>
      <c r="D26" s="24" t="s">
        <v>380</v>
      </c>
      <c r="E26" s="24" t="s">
        <v>382</v>
      </c>
      <c r="F26" s="24" t="s">
        <v>6</v>
      </c>
    </row>
    <row r="27" spans="1:8" x14ac:dyDescent="0.25">
      <c r="A27" s="101">
        <v>2015</v>
      </c>
      <c r="B27" s="85">
        <v>231470.65850242984</v>
      </c>
      <c r="C27" s="85">
        <v>155486.36689209001</v>
      </c>
      <c r="D27" s="85">
        <v>129550.44814904011</v>
      </c>
      <c r="E27" s="85">
        <v>15243.209679195734</v>
      </c>
      <c r="F27" s="102">
        <v>531750.68322275567</v>
      </c>
    </row>
    <row r="28" spans="1:8" x14ac:dyDescent="0.25">
      <c r="A28" s="71">
        <v>2019</v>
      </c>
      <c r="B28" s="103">
        <v>290392.14360993984</v>
      </c>
      <c r="C28" s="103">
        <v>221237.07494869508</v>
      </c>
      <c r="D28" s="103">
        <v>176753.2434824282</v>
      </c>
      <c r="E28" s="103">
        <v>22044.907916552962</v>
      </c>
      <c r="F28" s="104">
        <v>710427.36995761609</v>
      </c>
    </row>
  </sheetData>
  <mergeCells count="2">
    <mergeCell ref="A19:D19"/>
    <mergeCell ref="A2:D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42</vt:i4>
      </vt:variant>
    </vt:vector>
  </HeadingPairs>
  <TitlesOfParts>
    <vt:vector size="42" baseType="lpstr">
      <vt:lpstr>Quadro_1</vt:lpstr>
      <vt:lpstr>Quadro_2</vt:lpstr>
      <vt:lpstr>Quadro_3</vt:lpstr>
      <vt:lpstr>Tab_1</vt:lpstr>
      <vt:lpstr>Tab_2</vt:lpstr>
      <vt:lpstr>Tab_3</vt:lpstr>
      <vt:lpstr>Tab_4</vt:lpstr>
      <vt:lpstr>Tab_5</vt:lpstr>
      <vt:lpstr>Graf_1</vt:lpstr>
      <vt:lpstr>Tab_6</vt:lpstr>
      <vt:lpstr>Tab_7</vt:lpstr>
      <vt:lpstr>Graf_2</vt:lpstr>
      <vt:lpstr>Graf_3a</vt:lpstr>
      <vt:lpstr>Graf_3b</vt:lpstr>
      <vt:lpstr>Graf_3c</vt:lpstr>
      <vt:lpstr>Tab_8</vt:lpstr>
      <vt:lpstr>Tab_9</vt:lpstr>
      <vt:lpstr>Graf_4</vt:lpstr>
      <vt:lpstr>Tab_10</vt:lpstr>
      <vt:lpstr>Tab_11</vt:lpstr>
      <vt:lpstr>Tab_12</vt:lpstr>
      <vt:lpstr>Tab_13</vt:lpstr>
      <vt:lpstr>Graf_5</vt:lpstr>
      <vt:lpstr>Tab_14</vt:lpstr>
      <vt:lpstr>Tab_15</vt:lpstr>
      <vt:lpstr>Tab_16</vt:lpstr>
      <vt:lpstr>Tab_17</vt:lpstr>
      <vt:lpstr>Graf_6</vt:lpstr>
      <vt:lpstr>Tab_18</vt:lpstr>
      <vt:lpstr>Tab_19</vt:lpstr>
      <vt:lpstr>Tab_20</vt:lpstr>
      <vt:lpstr>Tab_21</vt:lpstr>
      <vt:lpstr>Graf_7</vt:lpstr>
      <vt:lpstr>Graf_8</vt:lpstr>
      <vt:lpstr>Graf_9</vt:lpstr>
      <vt:lpstr>Graf_10</vt:lpstr>
      <vt:lpstr>Graf_11</vt:lpstr>
      <vt:lpstr>Tab_22</vt:lpstr>
      <vt:lpstr>Tab_23</vt:lpstr>
      <vt:lpstr>Tab_24</vt:lpstr>
      <vt:lpstr>Graf_12</vt:lpstr>
      <vt:lpstr>Graf_13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</dc:creator>
  <cp:lastModifiedBy>Andrea de Mello Sampaio</cp:lastModifiedBy>
  <dcterms:created xsi:type="dcterms:W3CDTF">2021-07-24T22:02:55Z</dcterms:created>
  <dcterms:modified xsi:type="dcterms:W3CDTF">2022-02-01T13:07:00Z</dcterms:modified>
</cp:coreProperties>
</file>