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0710" windowHeight="9000" tabRatio="593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</sheets>
  <externalReferences>
    <externalReference r:id="rId14"/>
  </externalReferences>
  <definedNames>
    <definedName name="_Regression_Int" localSheetId="9" hidden="1">1</definedName>
    <definedName name="_xlnm.Print_Area" localSheetId="0">'Índice'!$B$1:$E$11</definedName>
    <definedName name="_xlnm.Print_Area" localSheetId="3">'Tab 3'!$B$1:$F$34</definedName>
    <definedName name="_xlnm.Print_Area" localSheetId="4">'Tab 4'!$B$1:$F$34</definedName>
    <definedName name="_xlnm.Print_Area" localSheetId="5">'Tab 5'!$B$1:$F$35</definedName>
    <definedName name="_xlnm.Print_Area" localSheetId="6">'Tab 6'!$B$1:$F$36</definedName>
    <definedName name="_xlnm.Print_Area" localSheetId="7">'Tab 7'!$B$1:$G$33</definedName>
    <definedName name="_xlnm.Print_Area" localSheetId="8">'Tab 8'!$B$1:$M$34</definedName>
    <definedName name="_xlnm.Print_Area" localSheetId="9">'Tab 9'!$B$1:$E$24</definedName>
    <definedName name="Área_impressão_IM" localSheetId="9">'Tab 9'!$C$8:$D$18</definedName>
    <definedName name="IGP">#N/A</definedName>
    <definedName name="RECADM">#N/A</definedName>
    <definedName name="_xlnm.Print_Titles" localSheetId="9">'Tab 9'!$3:$7</definedName>
    <definedName name="Títulos_impressão_IM" localSheetId="9">'Tab 9'!$3:$7</definedName>
  </definedNames>
  <calcPr fullCalcOnLoad="1"/>
</workbook>
</file>

<file path=xl/sharedStrings.xml><?xml version="1.0" encoding="utf-8"?>
<sst xmlns="http://schemas.openxmlformats.org/spreadsheetml/2006/main" count="845" uniqueCount="137">
  <si>
    <t>Período</t>
  </si>
  <si>
    <t xml:space="preserve"> </t>
  </si>
  <si>
    <t>Acum. no ano</t>
  </si>
  <si>
    <t>Total</t>
  </si>
  <si>
    <t>(a)</t>
  </si>
  <si>
    <t>(b)</t>
  </si>
  <si>
    <t>(e)</t>
  </si>
  <si>
    <t>[em % do PIB]</t>
  </si>
  <si>
    <t>Primário</t>
  </si>
  <si>
    <t>Nominal</t>
  </si>
  <si>
    <t>Juros nominais</t>
  </si>
  <si>
    <t>(+) Deficit (-) Superavit.</t>
  </si>
  <si>
    <t>NECESSIDADES DE FINANCIAMENTO DO SETOR PÚBLICO: GOVERNO FEDERAL E BACEN -</t>
  </si>
  <si>
    <t>NECESSIDADES DE FINANCIAMENTO DO SETOR PÚBLICO: GOVERNOS ESTADUAIS E MUNICIPAIS</t>
  </si>
  <si>
    <t xml:space="preserve">NECESSIDADES DE FINANCIAMENTO DO SETOR PÚBLICO: EMPRESAS ESTATAISª - </t>
  </si>
  <si>
    <t>DÍVIDA LÍQUIDA TOTAL DO SETOR PÚBLICO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</si>
  <si>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</si>
  <si>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PIB em 12 meses a preços do último mês do período.</t>
    </r>
  </si>
  <si>
    <t>Dívida interna</t>
  </si>
  <si>
    <t>Dívida externa</t>
  </si>
  <si>
    <t>BRASIL: RECEITA DO IMPOSTO SOBRE A CIRCULAÇÃO DE MERCADORIAS (ICMS)</t>
  </si>
  <si>
    <t>(R$ Mil)</t>
  </si>
  <si>
    <r>
      <t xml:space="preserve">a </t>
    </r>
    <r>
      <rPr>
        <sz val="8"/>
        <rFont val="Arial"/>
        <family val="2"/>
      </rPr>
      <t>Deflator: IPCA</t>
    </r>
  </si>
  <si>
    <t>7. Dívida Líquida Total do Setor Público</t>
  </si>
  <si>
    <t>9. Brasil: Receita do Imposto sobre Circulação de Mercadorias (ICMS)</t>
  </si>
  <si>
    <t>6. Necessidades de Financiamento do Setor Público: Empresas Estatais — Fluxo dos Últimos 12 Meses</t>
  </si>
  <si>
    <t>5. Necessidades de Financiamento do Setor Público: Governos Estaduais e Municipais — Fluxo dos Últimos 12 Meses</t>
  </si>
  <si>
    <t>4. Necessidades de Financiamento do Setor Público: Governo Federal e Bacen — Fluxo dos Últimos 12 Meses</t>
  </si>
  <si>
    <t>2010</t>
  </si>
  <si>
    <t>2011</t>
  </si>
  <si>
    <t>Total 2010</t>
  </si>
  <si>
    <t>TABELA VI.1</t>
  </si>
  <si>
    <t>TABELA VI.2</t>
  </si>
  <si>
    <t>TABELA VI.3</t>
  </si>
  <si>
    <t>TABELA VI.4</t>
  </si>
  <si>
    <t>TABELA VI.5</t>
  </si>
  <si>
    <t>TABELA VI.6</t>
  </si>
  <si>
    <t>TABELA VI.7</t>
  </si>
  <si>
    <t>TABELA VI.8</t>
  </si>
  <si>
    <t>TABELA VI.9</t>
  </si>
  <si>
    <t>VI. FINANÇAS PÚBLICAS</t>
  </si>
  <si>
    <t>Total 2011</t>
  </si>
  <si>
    <t>2012</t>
  </si>
  <si>
    <t>2013</t>
  </si>
  <si>
    <t>3. Necessidades de Financiamento do Setor Público: Setor Público Consolidado — Fluxo dos Últimos 12 Meses</t>
  </si>
  <si>
    <t xml:space="preserve">NECESSIDADES DE FINANCIAMENTO DO SETOR PÚBLICO: SETRO PÚBLICO CONSOLIDADO - </t>
  </si>
  <si>
    <t>Fonte: Bacen. Elaboração: Ipea/Dimac/Gecon.</t>
  </si>
  <si>
    <t xml:space="preserve">Gov. federal + Bacen </t>
  </si>
  <si>
    <t>Gov. estaduais e municipais</t>
  </si>
  <si>
    <t>Fontes: Ministério da Fazenda/Cotepe. Elaboracao: Ipea/Dimac/Gecon.</t>
  </si>
  <si>
    <t>Total 2012</t>
  </si>
  <si>
    <r>
      <t>Empresas estatais</t>
    </r>
    <r>
      <rPr>
        <vertAlign val="superscript"/>
        <sz val="8"/>
        <rFont val="Arial"/>
        <family val="2"/>
      </rPr>
      <t>b</t>
    </r>
  </si>
  <si>
    <r>
      <t>b</t>
    </r>
    <r>
      <rPr>
        <sz val="8"/>
        <color indexed="8"/>
        <rFont val="Arial"/>
        <family val="2"/>
      </rPr>
      <t xml:space="preserve"> Engloba as Empresas Federais, Estaduais e Municipais (exceto Petrobras e Eletrobras).</t>
    </r>
  </si>
  <si>
    <t xml:space="preserve">DÍVIDA LÍQUIDA DO SETOR PÚBLICO: INTERNA E EXTERNA </t>
  </si>
  <si>
    <t>8. Dívida Líquida do Setor Público: Interna e Externa</t>
  </si>
  <si>
    <t>Receitas da Previdência Social</t>
  </si>
  <si>
    <t>Receitas do Banco Central</t>
  </si>
  <si>
    <t>Fonte: Secretaria do Tesouro Nacional (STN). Elaboração: Ipea/Dimac/Gecon. Deflator: IPCA.</t>
  </si>
  <si>
    <t>Receita Primária Total</t>
  </si>
  <si>
    <t>Transferências do Tesouro ao Banco Central</t>
  </si>
  <si>
    <t>Pessoal e Encargos Sociais</t>
  </si>
  <si>
    <t>Despesas do Tesouro</t>
  </si>
  <si>
    <t>Benefícios Previdenciários</t>
  </si>
  <si>
    <t>Despesas do Banco Central</t>
  </si>
  <si>
    <t>Despesa Primária Total</t>
  </si>
  <si>
    <t>EVOLUÇÃO DAS DESPESAS DO GOVERNO CENTRAL</t>
  </si>
  <si>
    <t>EVOLUÇÃO DAS RECEITAS DO GOVERNO CENTRAL</t>
  </si>
  <si>
    <t>1. Evolução das Receitas do Governo Central</t>
  </si>
  <si>
    <t>2. Evolução das Despesas do Governo Central</t>
  </si>
  <si>
    <t>Total 2013</t>
  </si>
  <si>
    <t>Fonte: Bacen. Elaboração: Ipea/Dimac.</t>
  </si>
  <si>
    <t>ª Engloba as Empresas Federais, Estaduais e Municipais.</t>
  </si>
  <si>
    <t>Total 2014</t>
  </si>
  <si>
    <t>Dívida líquida - variação mensal</t>
  </si>
  <si>
    <t>Evolução da dívida líquida - fatores condicionantes - Setor público consolidado</t>
  </si>
  <si>
    <t>Fluxos mensais</t>
  </si>
  <si>
    <t>Salários</t>
  </si>
  <si>
    <t>Lucros</t>
  </si>
  <si>
    <t>Produção</t>
  </si>
  <si>
    <t>Importação</t>
  </si>
  <si>
    <t xml:space="preserve">Operações Financeiras </t>
  </si>
  <si>
    <t>Dividendos, Concessões, Fundo Soberano e Petrobrás</t>
  </si>
  <si>
    <t>TABELA VI.10</t>
  </si>
  <si>
    <t>Transferências as Famílias</t>
  </si>
  <si>
    <t>Demais Despesas de Custeio e Capital</t>
  </si>
  <si>
    <t>PAC/PPI e Demais Investimentos</t>
  </si>
  <si>
    <t>(d)</t>
  </si>
  <si>
    <t>(h)</t>
  </si>
  <si>
    <t>10. Fatores Condicionantes da Dívida Líquida</t>
  </si>
  <si>
    <t>Demaisa</t>
  </si>
  <si>
    <t>a Inclui outras receitas do Tesouro Nacional.</t>
  </si>
  <si>
    <t>bValores líquidos de restituições e incentivos fiscais.</t>
  </si>
  <si>
    <t>FLUXO DOS ÚLTIMOS 12 MESES a</t>
  </si>
  <si>
    <t>a Sem desvalorização cambial sobre estoque da dívida mobiliária interna.</t>
  </si>
  <si>
    <t>b Sem desvalorização cambial sobre estoque da dívida mobiliária interna.</t>
  </si>
  <si>
    <t xml:space="preserve">[em % do PIBa] </t>
  </si>
  <si>
    <t>Empresas estataisb</t>
  </si>
  <si>
    <t>a PIB em 12 meses a preços do último mês do período.</t>
  </si>
  <si>
    <t>b Engloba as Empresas Federais, Estaduais e Municipais (exceto Petrobras e Eletrobras).</t>
  </si>
  <si>
    <t xml:space="preserve">    Primário a</t>
  </si>
  <si>
    <t xml:space="preserve">    Juros nominais a</t>
  </si>
  <si>
    <t xml:space="preserve">  Ajuste cambial a</t>
  </si>
  <si>
    <t>Efeito do crescimento do PIB sobre a dívida b</t>
  </si>
  <si>
    <t xml:space="preserve"> a: Os fatores condicionantes da dívida líquida como percentual do PIB consideram o total dos fatores, dividido pelo PIB corrente acumulado nos últimos 12 meses, segundo a fórmula:</t>
  </si>
  <si>
    <t xml:space="preserve">   (∑FatoresCondicionantes/PIB12MesesCorrentes)*100. Não reflete a variação da dívida em percentagem do PIB.</t>
  </si>
  <si>
    <t>b: Considera a variação da relação dívida/PIB devida ao crescimento verificado no PIB, calculada pela fórmula: Dt-1/(PIBMesAtual/PIBMesBase) - Dt-1 .</t>
  </si>
  <si>
    <t>ICMS</t>
  </si>
  <si>
    <r>
      <t>ICMS</t>
    </r>
    <r>
      <rPr>
        <vertAlign val="superscript"/>
        <sz val="8"/>
        <rFont val="Arial"/>
        <family val="2"/>
      </rPr>
      <t>a</t>
    </r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</si>
  <si>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</si>
  <si>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</si>
  <si>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</si>
  <si>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</si>
  <si>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</si>
  <si>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</si>
  <si>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</si>
  <si>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</si>
  <si>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</si>
  <si>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</si>
  <si>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</si>
  <si>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</si>
  <si>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2014</t>
  </si>
  <si>
    <t>2015</t>
  </si>
  <si>
    <t>Total 2015</t>
  </si>
  <si>
    <t>2009</t>
  </si>
  <si>
    <t>Total 2009</t>
  </si>
  <si>
    <t>(Em R$ Mil de outubro de 2015)</t>
  </si>
  <si>
    <t>VI. FINANÇAS PÚBLICAS                                                                                  Carta de Conjuntura | Abril 2016</t>
  </si>
  <si>
    <t>Carta de Conjuntura | Abril 2016</t>
  </si>
  <si>
    <t>Fev.16/Jan.16</t>
  </si>
  <si>
    <t>Fev.16/Fev.15</t>
  </si>
  <si>
    <t>(Em R$ milhões de fevereiro de 2016)</t>
  </si>
  <si>
    <t>Série Parou em Dez 2015</t>
  </si>
  <si>
    <t>(c).</t>
  </si>
  <si>
    <t>(f) = a + b + c + d + e</t>
  </si>
  <si>
    <t>(g)</t>
  </si>
  <si>
    <t>(i) = f + g + h</t>
  </si>
  <si>
    <t>Total 2016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</si>
</sst>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_)"/>
    <numFmt numFmtId="174" formatCode="0.0%"/>
    <numFmt numFmtId="175" formatCode="mmmm"/>
    <numFmt numFmtId="176" formatCode="0.0000_)"/>
    <numFmt numFmtId="177" formatCode="0_)"/>
    <numFmt numFmtId="178" formatCode="0.0"/>
    <numFmt numFmtId="179" formatCode="#,##0.0"/>
    <numFmt numFmtId="180" formatCode="mmm/yyyy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&quot;R$&quot;* #,##0.00_);_(&quot;R$&quot;* \(#,##0.00\);_(&quot;R$&quot;* &quot;-&quot;??_);_(@_)"/>
    <numFmt numFmtId="186" formatCode="_(&quot;R$&quot;* #,##0_);_(&quot;R$&quot;* \(#,##0\);_(&quot;R$&quot;* &quot;-&quot;_);_(@_)"/>
  </numFmts>
  <fonts count="47"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3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15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12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19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30" borderId="0" xfId="0" applyFont="1" applyFill="1" applyAlignment="1">
      <alignment/>
    </xf>
    <xf numFmtId="172" fontId="4" fillId="0" borderId="0" xfId="65" applyFont="1">
      <alignment/>
      <protection/>
    </xf>
    <xf numFmtId="172" fontId="5" fillId="0" borderId="0" xfId="65" applyFont="1" applyAlignment="1" applyProtection="1">
      <alignment horizontal="left"/>
      <protection/>
    </xf>
    <xf numFmtId="176" fontId="6" fillId="0" borderId="0" xfId="65" applyNumberFormat="1" applyFont="1" applyAlignment="1" applyProtection="1">
      <alignment horizontal="center"/>
      <protection/>
    </xf>
    <xf numFmtId="173" fontId="5" fillId="0" borderId="0" xfId="65" applyNumberFormat="1" applyFont="1" applyAlignment="1" applyProtection="1">
      <alignment horizontal="left"/>
      <protection/>
    </xf>
    <xf numFmtId="37" fontId="4" fillId="0" borderId="0" xfId="65" applyNumberFormat="1" applyFont="1" applyProtection="1">
      <alignment/>
      <protection/>
    </xf>
    <xf numFmtId="172" fontId="9" fillId="0" borderId="0" xfId="66" applyFont="1">
      <alignment/>
      <protection/>
    </xf>
    <xf numFmtId="172" fontId="5" fillId="30" borderId="0" xfId="66" applyFont="1" applyFill="1" applyBorder="1">
      <alignment/>
      <protection/>
    </xf>
    <xf numFmtId="172" fontId="4" fillId="0" borderId="0" xfId="66" applyFont="1">
      <alignment/>
      <protection/>
    </xf>
    <xf numFmtId="172" fontId="5" fillId="0" borderId="0" xfId="66" applyFont="1">
      <alignment/>
      <protection/>
    </xf>
    <xf numFmtId="171" fontId="4" fillId="0" borderId="0" xfId="84" applyFont="1" applyAlignment="1" applyProtection="1">
      <alignment/>
      <protection/>
    </xf>
    <xf numFmtId="0" fontId="4" fillId="30" borderId="0" xfId="0" applyFont="1" applyFill="1" applyAlignment="1">
      <alignment/>
    </xf>
    <xf numFmtId="0" fontId="5" fillId="30" borderId="0" xfId="0" applyFont="1" applyFill="1" applyBorder="1" applyAlignment="1">
      <alignment/>
    </xf>
    <xf numFmtId="0" fontId="6" fillId="30" borderId="0" xfId="0" applyFont="1" applyFill="1" applyAlignment="1">
      <alignment horizontal="center"/>
    </xf>
    <xf numFmtId="0" fontId="6" fillId="30" borderId="0" xfId="0" applyFont="1" applyFill="1" applyAlignment="1">
      <alignment horizontal="right"/>
    </xf>
    <xf numFmtId="172" fontId="6" fillId="30" borderId="0" xfId="0" applyNumberFormat="1" applyFont="1" applyFill="1" applyBorder="1" applyAlignment="1" applyProtection="1">
      <alignment horizontal="fill"/>
      <protection/>
    </xf>
    <xf numFmtId="0" fontId="4" fillId="30" borderId="0" xfId="0" applyFont="1" applyFill="1" applyBorder="1" applyAlignment="1">
      <alignment/>
    </xf>
    <xf numFmtId="172" fontId="6" fillId="30" borderId="0" xfId="0" applyNumberFormat="1" applyFont="1" applyFill="1" applyBorder="1" applyAlignment="1" applyProtection="1">
      <alignment horizontal="center"/>
      <protection/>
    </xf>
    <xf numFmtId="172" fontId="6" fillId="30" borderId="0" xfId="0" applyNumberFormat="1" applyFont="1" applyFill="1" applyBorder="1" applyAlignment="1" applyProtection="1">
      <alignment horizontal="right"/>
      <protection/>
    </xf>
    <xf numFmtId="0" fontId="4" fillId="30" borderId="10" xfId="0" applyFont="1" applyFill="1" applyBorder="1" applyAlignment="1">
      <alignment/>
    </xf>
    <xf numFmtId="172" fontId="10" fillId="30" borderId="10" xfId="0" applyNumberFormat="1" applyFont="1" applyFill="1" applyBorder="1" applyAlignment="1" applyProtection="1">
      <alignment horizontal="left" vertical="center" wrapText="1"/>
      <protection/>
    </xf>
    <xf numFmtId="173" fontId="4" fillId="30" borderId="0" xfId="0" applyNumberFormat="1" applyFont="1" applyFill="1" applyBorder="1" applyAlignment="1">
      <alignment/>
    </xf>
    <xf numFmtId="0" fontId="4" fillId="30" borderId="11" xfId="0" applyFont="1" applyFill="1" applyBorder="1" applyAlignment="1">
      <alignment horizontal="left"/>
    </xf>
    <xf numFmtId="175" fontId="4" fillId="30" borderId="11" xfId="0" applyNumberFormat="1" applyFont="1" applyFill="1" applyBorder="1" applyAlignment="1">
      <alignment horizontal="left"/>
    </xf>
    <xf numFmtId="173" fontId="4" fillId="30" borderId="11" xfId="0" applyNumberFormat="1" applyFont="1" applyFill="1" applyBorder="1" applyAlignment="1">
      <alignment/>
    </xf>
    <xf numFmtId="0" fontId="4" fillId="30" borderId="0" xfId="0" applyFont="1" applyFill="1" applyBorder="1" applyAlignment="1">
      <alignment horizontal="left"/>
    </xf>
    <xf numFmtId="175" fontId="4" fillId="30" borderId="0" xfId="0" applyNumberFormat="1" applyFont="1" applyFill="1" applyBorder="1" applyAlignment="1">
      <alignment horizontal="left"/>
    </xf>
    <xf numFmtId="0" fontId="4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4" fillId="30" borderId="0" xfId="0" applyFont="1" applyFill="1" applyBorder="1" applyAlignment="1">
      <alignment horizontal="right"/>
    </xf>
    <xf numFmtId="0" fontId="4" fillId="30" borderId="0" xfId="0" applyFont="1" applyFill="1" applyBorder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horizontal="right"/>
    </xf>
    <xf numFmtId="0" fontId="4" fillId="30" borderId="0" xfId="0" applyFont="1" applyFill="1" applyBorder="1" applyAlignment="1">
      <alignment/>
    </xf>
    <xf numFmtId="0" fontId="9" fillId="30" borderId="0" xfId="0" applyFont="1" applyFill="1" applyBorder="1" applyAlignment="1">
      <alignment/>
    </xf>
    <xf numFmtId="0" fontId="11" fillId="30" borderId="0" xfId="0" applyFont="1" applyFill="1" applyBorder="1" applyAlignment="1">
      <alignment/>
    </xf>
    <xf numFmtId="178" fontId="4" fillId="30" borderId="0" xfId="0" applyNumberFormat="1" applyFont="1" applyFill="1" applyBorder="1" applyAlignment="1">
      <alignment horizontal="left"/>
    </xf>
    <xf numFmtId="0" fontId="9" fillId="30" borderId="10" xfId="0" applyFont="1" applyFill="1" applyBorder="1" applyAlignment="1">
      <alignment/>
    </xf>
    <xf numFmtId="0" fontId="4" fillId="30" borderId="10" xfId="0" applyFont="1" applyFill="1" applyBorder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8" fillId="30" borderId="0" xfId="0" applyFont="1" applyFill="1" applyBorder="1" applyAlignment="1">
      <alignment/>
    </xf>
    <xf numFmtId="0" fontId="9" fillId="30" borderId="12" xfId="0" applyFont="1" applyFill="1" applyBorder="1" applyAlignment="1">
      <alignment/>
    </xf>
    <xf numFmtId="0" fontId="4" fillId="30" borderId="12" xfId="0" applyFont="1" applyFill="1" applyBorder="1" applyAlignment="1">
      <alignment horizontal="center"/>
    </xf>
    <xf numFmtId="0" fontId="9" fillId="30" borderId="13" xfId="0" applyFont="1" applyFill="1" applyBorder="1" applyAlignment="1">
      <alignment/>
    </xf>
    <xf numFmtId="0" fontId="4" fillId="30" borderId="13" xfId="0" applyFont="1" applyFill="1" applyBorder="1" applyAlignment="1">
      <alignment horizontal="centerContinuous" wrapText="1"/>
    </xf>
    <xf numFmtId="0" fontId="4" fillId="30" borderId="11" xfId="0" applyFont="1" applyFill="1" applyBorder="1" applyAlignment="1">
      <alignment/>
    </xf>
    <xf numFmtId="172" fontId="4" fillId="30" borderId="0" xfId="67" applyFont="1" applyFill="1">
      <alignment/>
      <protection/>
    </xf>
    <xf numFmtId="172" fontId="5" fillId="30" borderId="0" xfId="67" applyFont="1" applyFill="1" applyAlignment="1" applyProtection="1">
      <alignment horizontal="left"/>
      <protection/>
    </xf>
    <xf numFmtId="172" fontId="4" fillId="30" borderId="12" xfId="67" applyFont="1" applyFill="1" applyBorder="1" applyAlignment="1">
      <alignment wrapText="1"/>
      <protection/>
    </xf>
    <xf numFmtId="172" fontId="4" fillId="30" borderId="12" xfId="67" applyFont="1" applyFill="1" applyBorder="1" applyAlignment="1" applyProtection="1">
      <alignment horizontal="center" wrapText="1"/>
      <protection/>
    </xf>
    <xf numFmtId="172" fontId="4" fillId="30" borderId="0" xfId="67" applyFont="1" applyFill="1" applyBorder="1" applyAlignment="1">
      <alignment wrapText="1"/>
      <protection/>
    </xf>
    <xf numFmtId="172" fontId="4" fillId="30" borderId="13" xfId="67" applyFont="1" applyFill="1" applyBorder="1" applyAlignment="1">
      <alignment wrapText="1"/>
      <protection/>
    </xf>
    <xf numFmtId="172" fontId="4" fillId="30" borderId="13" xfId="67" applyFont="1" applyFill="1" applyBorder="1" applyAlignment="1" applyProtection="1">
      <alignment horizontal="center" wrapText="1"/>
      <protection/>
    </xf>
    <xf numFmtId="0" fontId="13" fillId="30" borderId="0" xfId="0" applyFont="1" applyFill="1" applyAlignment="1">
      <alignment/>
    </xf>
    <xf numFmtId="0" fontId="14" fillId="30" borderId="0" xfId="0" applyFont="1" applyFill="1" applyAlignment="1">
      <alignment/>
    </xf>
    <xf numFmtId="0" fontId="14" fillId="30" borderId="0" xfId="0" applyFont="1" applyFill="1" applyBorder="1" applyAlignment="1">
      <alignment horizontal="right"/>
    </xf>
    <xf numFmtId="0" fontId="15" fillId="30" borderId="0" xfId="44" applyFont="1" applyFill="1" applyAlignment="1" applyProtection="1">
      <alignment/>
      <protection/>
    </xf>
    <xf numFmtId="172" fontId="10" fillId="3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7" fillId="30" borderId="0" xfId="0" applyFont="1" applyFill="1" applyBorder="1" applyAlignment="1">
      <alignment/>
    </xf>
    <xf numFmtId="0" fontId="4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30" borderId="11" xfId="0" applyFont="1" applyFill="1" applyBorder="1" applyAlignment="1">
      <alignment/>
    </xf>
    <xf numFmtId="172" fontId="16" fillId="0" borderId="0" xfId="0" applyNumberFormat="1" applyFont="1" applyFill="1" applyAlignment="1" applyProtection="1">
      <alignment horizontal="left"/>
      <protection/>
    </xf>
    <xf numFmtId="0" fontId="8" fillId="0" borderId="0" xfId="0" applyFont="1" applyBorder="1" applyAlignment="1">
      <alignment/>
    </xf>
    <xf numFmtId="172" fontId="8" fillId="0" borderId="0" xfId="65" applyFont="1">
      <alignment/>
      <protection/>
    </xf>
    <xf numFmtId="0" fontId="4" fillId="0" borderId="12" xfId="0" applyFont="1" applyBorder="1" applyAlignment="1">
      <alignment horizontal="left"/>
    </xf>
    <xf numFmtId="172" fontId="4" fillId="0" borderId="0" xfId="65" applyFont="1" applyBorder="1">
      <alignment/>
      <protection/>
    </xf>
    <xf numFmtId="0" fontId="9" fillId="30" borderId="11" xfId="0" applyFont="1" applyFill="1" applyBorder="1" applyAlignment="1">
      <alignment/>
    </xf>
    <xf numFmtId="175" fontId="4" fillId="30" borderId="12" xfId="0" applyNumberFormat="1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/>
    </xf>
    <xf numFmtId="175" fontId="4" fillId="30" borderId="13" xfId="0" applyNumberFormat="1" applyFont="1" applyFill="1" applyBorder="1" applyAlignment="1">
      <alignment horizontal="left" vertical="center" wrapText="1"/>
    </xf>
    <xf numFmtId="175" fontId="4" fillId="30" borderId="12" xfId="0" applyNumberFormat="1" applyFont="1" applyFill="1" applyBorder="1" applyAlignment="1">
      <alignment horizontal="left" vertical="center" wrapText="1"/>
    </xf>
    <xf numFmtId="0" fontId="4" fillId="30" borderId="12" xfId="0" applyFont="1" applyFill="1" applyBorder="1" applyAlignment="1">
      <alignment horizontal="left"/>
    </xf>
    <xf numFmtId="173" fontId="4" fillId="30" borderId="12" xfId="0" applyNumberFormat="1" applyFont="1" applyFill="1" applyBorder="1" applyAlignment="1">
      <alignment/>
    </xf>
    <xf numFmtId="172" fontId="10" fillId="30" borderId="0" xfId="0" applyNumberFormat="1" applyFont="1" applyFill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72" fontId="4" fillId="0" borderId="11" xfId="65" applyFont="1" applyBorder="1">
      <alignment/>
      <protection/>
    </xf>
    <xf numFmtId="37" fontId="4" fillId="0" borderId="0" xfId="64" applyNumberFormat="1" applyFont="1" applyBorder="1" applyProtection="1">
      <alignment/>
      <protection/>
    </xf>
    <xf numFmtId="0" fontId="9" fillId="0" borderId="0" xfId="0" applyFont="1" applyBorder="1" applyAlignment="1">
      <alignment/>
    </xf>
    <xf numFmtId="0" fontId="4" fillId="30" borderId="12" xfId="0" applyFont="1" applyFill="1" applyBorder="1" applyAlignment="1">
      <alignment/>
    </xf>
    <xf numFmtId="172" fontId="9" fillId="0" borderId="0" xfId="66" applyFont="1" applyBorder="1">
      <alignment/>
      <protection/>
    </xf>
    <xf numFmtId="17" fontId="4" fillId="30" borderId="11" xfId="0" applyNumberFormat="1" applyFont="1" applyFill="1" applyBorder="1" applyAlignment="1">
      <alignment/>
    </xf>
    <xf numFmtId="2" fontId="4" fillId="30" borderId="0" xfId="0" applyNumberFormat="1" applyFont="1" applyFill="1" applyBorder="1" applyAlignment="1">
      <alignment horizontal="center" vertical="center"/>
    </xf>
    <xf numFmtId="2" fontId="4" fillId="30" borderId="11" xfId="0" applyNumberFormat="1" applyFont="1" applyFill="1" applyBorder="1" applyAlignment="1">
      <alignment horizontal="center" vertical="center"/>
    </xf>
    <xf numFmtId="177" fontId="4" fillId="0" borderId="10" xfId="63" applyNumberFormat="1" applyFont="1" applyFill="1" applyBorder="1" applyAlignment="1" applyProtection="1">
      <alignment vertical="center"/>
      <protection/>
    </xf>
    <xf numFmtId="177" fontId="4" fillId="0" borderId="0" xfId="63" applyNumberFormat="1" applyFont="1" applyFill="1" applyBorder="1" applyAlignment="1" applyProtection="1">
      <alignment vertical="center"/>
      <protection/>
    </xf>
    <xf numFmtId="177" fontId="5" fillId="0" borderId="0" xfId="63" applyNumberFormat="1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Alignment="1">
      <alignment/>
    </xf>
    <xf numFmtId="0" fontId="4" fillId="30" borderId="12" xfId="0" applyFont="1" applyFill="1" applyBorder="1" applyAlignment="1">
      <alignment/>
    </xf>
    <xf numFmtId="2" fontId="4" fillId="30" borderId="0" xfId="0" applyNumberFormat="1" applyFont="1" applyFill="1" applyBorder="1" applyAlignment="1">
      <alignment/>
    </xf>
    <xf numFmtId="2" fontId="4" fillId="3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4" fillId="30" borderId="0" xfId="0" applyNumberFormat="1" applyFont="1" applyFill="1" applyBorder="1" applyAlignment="1">
      <alignment horizontal="right"/>
    </xf>
    <xf numFmtId="0" fontId="4" fillId="30" borderId="14" xfId="0" applyFont="1" applyFill="1" applyBorder="1" applyAlignment="1">
      <alignment horizontal="left"/>
    </xf>
    <xf numFmtId="175" fontId="4" fillId="30" borderId="14" xfId="0" applyNumberFormat="1" applyFont="1" applyFill="1" applyBorder="1" applyAlignment="1">
      <alignment horizontal="left"/>
    </xf>
    <xf numFmtId="3" fontId="4" fillId="30" borderId="14" xfId="0" applyNumberFormat="1" applyFont="1" applyFill="1" applyBorder="1" applyAlignment="1">
      <alignment horizontal="right"/>
    </xf>
    <xf numFmtId="0" fontId="4" fillId="30" borderId="0" xfId="0" applyFont="1" applyFill="1" applyBorder="1" applyAlignment="1" applyProtection="1">
      <alignment horizontal="left"/>
      <protection/>
    </xf>
    <xf numFmtId="3" fontId="4" fillId="30" borderId="11" xfId="0" applyNumberFormat="1" applyFont="1" applyFill="1" applyBorder="1" applyAlignment="1">
      <alignment horizontal="right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horizontal="right"/>
    </xf>
    <xf numFmtId="0" fontId="6" fillId="30" borderId="0" xfId="0" applyFont="1" applyFill="1" applyAlignment="1">
      <alignment horizontal="center"/>
    </xf>
    <xf numFmtId="0" fontId="6" fillId="30" borderId="0" xfId="0" applyFont="1" applyFill="1" applyAlignment="1">
      <alignment horizontal="right"/>
    </xf>
    <xf numFmtId="172" fontId="6" fillId="30" borderId="0" xfId="0" applyNumberFormat="1" applyFont="1" applyFill="1" applyBorder="1" applyAlignment="1" applyProtection="1">
      <alignment horizontal="fill"/>
      <protection/>
    </xf>
    <xf numFmtId="172" fontId="6" fillId="30" borderId="0" xfId="0" applyNumberFormat="1" applyFont="1" applyFill="1" applyBorder="1" applyAlignment="1" applyProtection="1">
      <alignment horizontal="center"/>
      <protection/>
    </xf>
    <xf numFmtId="172" fontId="6" fillId="30" borderId="0" xfId="0" applyNumberFormat="1" applyFont="1" applyFill="1" applyBorder="1" applyAlignment="1" applyProtection="1">
      <alignment horizontal="right"/>
      <protection/>
    </xf>
    <xf numFmtId="0" fontId="4" fillId="30" borderId="10" xfId="0" applyFont="1" applyFill="1" applyBorder="1" applyAlignment="1">
      <alignment/>
    </xf>
    <xf numFmtId="2" fontId="0" fillId="0" borderId="0" xfId="0" applyNumberFormat="1" applyAlignment="1">
      <alignment/>
    </xf>
    <xf numFmtId="172" fontId="4" fillId="30" borderId="0" xfId="0" applyNumberFormat="1" applyFont="1" applyFill="1" applyBorder="1" applyAlignment="1">
      <alignment/>
    </xf>
    <xf numFmtId="2" fontId="4" fillId="30" borderId="12" xfId="0" applyNumberFormat="1" applyFont="1" applyFill="1" applyBorder="1" applyAlignment="1">
      <alignment/>
    </xf>
    <xf numFmtId="37" fontId="4" fillId="0" borderId="14" xfId="64" applyNumberFormat="1" applyFont="1" applyBorder="1" applyProtection="1">
      <alignment/>
      <protection/>
    </xf>
    <xf numFmtId="172" fontId="4" fillId="0" borderId="12" xfId="65" applyFont="1" applyBorder="1">
      <alignment/>
      <protection/>
    </xf>
    <xf numFmtId="0" fontId="4" fillId="30" borderId="12" xfId="0" applyFont="1" applyFill="1" applyBorder="1" applyAlignment="1" applyProtection="1">
      <alignment horizontal="left"/>
      <protection/>
    </xf>
    <xf numFmtId="174" fontId="4" fillId="30" borderId="12" xfId="69" applyNumberFormat="1" applyFont="1" applyFill="1" applyBorder="1" applyAlignment="1" applyProtection="1">
      <alignment horizontal="right"/>
      <protection/>
    </xf>
    <xf numFmtId="174" fontId="4" fillId="30" borderId="0" xfId="69" applyNumberFormat="1" applyFont="1" applyFill="1" applyBorder="1" applyAlignment="1" applyProtection="1">
      <alignment horizontal="right"/>
      <protection/>
    </xf>
    <xf numFmtId="174" fontId="4" fillId="30" borderId="11" xfId="69" applyNumberFormat="1" applyFont="1" applyFill="1" applyBorder="1" applyAlignment="1" applyProtection="1">
      <alignment horizontal="right"/>
      <protection/>
    </xf>
    <xf numFmtId="37" fontId="4" fillId="0" borderId="0" xfId="64" applyNumberFormat="1" applyFont="1" applyFill="1" applyBorder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/>
    </xf>
    <xf numFmtId="37" fontId="4" fillId="0" borderId="14" xfId="64" applyNumberFormat="1" applyFont="1" applyFill="1" applyBorder="1" applyProtection="1">
      <alignment/>
      <protection/>
    </xf>
    <xf numFmtId="174" fontId="4" fillId="0" borderId="12" xfId="69" applyNumberFormat="1" applyFont="1" applyFill="1" applyBorder="1" applyAlignment="1" applyProtection="1">
      <alignment horizontal="right"/>
      <protection/>
    </xf>
    <xf numFmtId="174" fontId="4" fillId="0" borderId="0" xfId="69" applyNumberFormat="1" applyFont="1" applyFill="1" applyBorder="1" applyAlignment="1" applyProtection="1">
      <alignment horizontal="right"/>
      <protection/>
    </xf>
    <xf numFmtId="174" fontId="4" fillId="0" borderId="11" xfId="69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37" fontId="4" fillId="0" borderId="0" xfId="0" applyNumberFormat="1" applyFont="1" applyFill="1" applyBorder="1" applyAlignment="1" applyProtection="1">
      <alignment/>
      <protection/>
    </xf>
    <xf numFmtId="172" fontId="4" fillId="0" borderId="0" xfId="65" applyFont="1" applyFill="1">
      <alignment/>
      <protection/>
    </xf>
    <xf numFmtId="0" fontId="0" fillId="0" borderId="0" xfId="0" applyFill="1" applyAlignment="1">
      <alignment/>
    </xf>
    <xf numFmtId="172" fontId="4" fillId="30" borderId="0" xfId="67" applyFont="1" applyFill="1">
      <alignment/>
      <protection/>
    </xf>
    <xf numFmtId="175" fontId="4" fillId="30" borderId="0" xfId="0" applyNumberFormat="1" applyFont="1" applyFill="1" applyBorder="1" applyAlignment="1">
      <alignment horizontal="left"/>
    </xf>
    <xf numFmtId="172" fontId="4" fillId="30" borderId="14" xfId="67" applyFont="1" applyFill="1" applyBorder="1">
      <alignment/>
      <protection/>
    </xf>
    <xf numFmtId="175" fontId="4" fillId="30" borderId="14" xfId="0" applyNumberFormat="1" applyFont="1" applyFill="1" applyBorder="1" applyAlignment="1">
      <alignment horizontal="left"/>
    </xf>
    <xf numFmtId="3" fontId="4" fillId="30" borderId="14" xfId="0" applyNumberFormat="1" applyFont="1" applyFill="1" applyBorder="1" applyAlignment="1">
      <alignment horizontal="right"/>
    </xf>
    <xf numFmtId="172" fontId="1" fillId="30" borderId="0" xfId="44" applyNumberFormat="1" applyFill="1" applyAlignment="1" applyProtection="1">
      <alignment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30" borderId="12" xfId="0" applyFont="1" applyFill="1" applyBorder="1" applyAlignment="1">
      <alignment horizontal="left" vertical="center" wrapText="1"/>
    </xf>
    <xf numFmtId="0" fontId="4" fillId="30" borderId="14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center" vertical="center" wrapText="1"/>
    </xf>
    <xf numFmtId="0" fontId="4" fillId="30" borderId="13" xfId="0" applyFont="1" applyFill="1" applyBorder="1" applyAlignment="1">
      <alignment horizontal="center" vertical="center" wrapText="1"/>
    </xf>
    <xf numFmtId="172" fontId="4" fillId="30" borderId="12" xfId="67" applyFont="1" applyFill="1" applyBorder="1" applyAlignment="1">
      <alignment vertical="center" wrapText="1"/>
      <protection/>
    </xf>
    <xf numFmtId="172" fontId="6" fillId="0" borderId="13" xfId="67" applyFont="1" applyBorder="1" applyAlignment="1">
      <alignment vertical="center" wrapText="1"/>
      <protection/>
    </xf>
  </cellXfs>
  <cellStyles count="7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2 2" xfId="46"/>
    <cellStyle name="Hiperlink 2_Tab 1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rmal 2 2" xfId="54"/>
    <cellStyle name="Normal 2_Tab 1" xfId="55"/>
    <cellStyle name="Normal 3" xfId="56"/>
    <cellStyle name="Normal 3 2" xfId="57"/>
    <cellStyle name="Normal 4" xfId="58"/>
    <cellStyle name="Normal 5" xfId="59"/>
    <cellStyle name="Normal 6" xfId="60"/>
    <cellStyle name="Normal 7" xfId="61"/>
    <cellStyle name="Normal 8" xfId="62"/>
    <cellStyle name="Normal_Q45" xfId="63"/>
    <cellStyle name="Normal_Tab 1" xfId="64"/>
    <cellStyle name="Normal_Tabela_VII.1" xfId="65"/>
    <cellStyle name="Normal_Tabela_VII.2" xfId="66"/>
    <cellStyle name="Normal_Tabela_VII.9" xfId="67"/>
    <cellStyle name="Nota" xfId="68"/>
    <cellStyle name="Percent" xfId="69"/>
    <cellStyle name="Porcentagem 2" xfId="70"/>
    <cellStyle name="Porcentagem 3" xfId="71"/>
    <cellStyle name="Porcentagem 3 2" xfId="72"/>
    <cellStyle name="Saída" xfId="73"/>
    <cellStyle name="Comma [0]" xfId="74"/>
    <cellStyle name="Separador de milhares 2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2" xfId="85"/>
    <cellStyle name="Vírgula 2 2" xfId="86"/>
    <cellStyle name="Vírgula 2_Tab 1" xfId="87"/>
    <cellStyle name="Vírgula 3" xfId="88"/>
    <cellStyle name="Vírgula 4" xfId="89"/>
    <cellStyle name="Vírgula 5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EFFFF"/>
      <rgbColor rgb="00FF0400"/>
      <rgbColor rgb="0000FF00"/>
      <rgbColor rgb="000004FF"/>
      <rgbColor rgb="00FFFF00"/>
      <rgbColor rgb="00FF04FF"/>
      <rgbColor rgb="0000FFFF"/>
      <rgbColor rgb="00840400"/>
      <rgbColor rgb="00008600"/>
      <rgbColor rgb="00000484"/>
      <rgbColor rgb="00848600"/>
      <rgbColor rgb="00840484"/>
      <rgbColor rgb="00008684"/>
      <rgbColor rgb="00C6C7C6"/>
      <rgbColor rgb="00848684"/>
      <rgbColor rgb="009496FF"/>
      <rgbColor rgb="00943463"/>
      <rgbColor rgb="00FFFFC6"/>
      <rgbColor rgb="00C6FFFF"/>
      <rgbColor rgb="00630463"/>
      <rgbColor rgb="00FF8684"/>
      <rgbColor rgb="000065C6"/>
      <rgbColor rgb="00C6C7FF"/>
      <rgbColor rgb="00000484"/>
      <rgbColor rgb="00FF04FF"/>
      <rgbColor rgb="00FFFF00"/>
      <rgbColor rgb="0000FFFF"/>
      <rgbColor rgb="00840484"/>
      <rgbColor rgb="00840400"/>
      <rgbColor rgb="00008684"/>
      <rgbColor rgb="000004FF"/>
      <rgbColor rgb="0000C7FF"/>
      <rgbColor rgb="00C6FFFF"/>
      <rgbColor rgb="00C6FFC6"/>
      <rgbColor rgb="00FFFF94"/>
      <rgbColor rgb="0094CFFF"/>
      <rgbColor rgb="00FF96C6"/>
      <rgbColor rgb="00C696FF"/>
      <rgbColor rgb="00FFCF94"/>
      <rgbColor rgb="003165FF"/>
      <rgbColor rgb="0031C7C6"/>
      <rgbColor rgb="0094C700"/>
      <rgbColor rgb="00FFC700"/>
      <rgbColor rgb="00FF9600"/>
      <rgbColor rgb="00FF6500"/>
      <rgbColor rgb="00636594"/>
      <rgbColor rgb="00949694"/>
      <rgbColor rgb="00003463"/>
      <rgbColor rgb="00319663"/>
      <rgbColor rgb="00003400"/>
      <rgbColor rgb="00313400"/>
      <rgbColor rgb="00943400"/>
      <rgbColor rgb="00943463"/>
      <rgbColor rgb="00313494"/>
      <rgbColor rgb="003134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113436448\AppData\Local\Microsoft\Windows\Temporary%20Internet%20Files\Content.Outlook\O6D17WJY\Planilha%20Finan&#231;as%20P&#250;blicas%20CC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b Prog Orç A.X"/>
      <sheetName val="Prog Orç Anexo X"/>
      <sheetName val="Tab Prog Orç A.IV"/>
      <sheetName val="Prog Orç Anexo IV"/>
      <sheetName val="Gráf1"/>
      <sheetName val="Dados Gráf 1"/>
      <sheetName val="Tab 1"/>
      <sheetName val="Calculo tab 1"/>
      <sheetName val="Tab 2"/>
      <sheetName val="Calculo tab 2"/>
      <sheetName val="Gráf2"/>
      <sheetName val="Dados Gráf 2"/>
      <sheetName val="Tab 3"/>
      <sheetName val="Calculo tab 3"/>
      <sheetName val="Gráf3"/>
      <sheetName val="Dados Gráf 3"/>
      <sheetName val="Tab 4"/>
      <sheetName val="Calculo tab 4"/>
      <sheetName val="Gráf4"/>
      <sheetName val="Dados Gráf 4"/>
      <sheetName val="Gráf5"/>
      <sheetName val="Dados Gráf 5"/>
      <sheetName val="Gráf6"/>
      <sheetName val="Dados Gráf 6"/>
      <sheetName val="Tab 5"/>
      <sheetName val="Dados tab 5"/>
      <sheetName val="Tab 6"/>
      <sheetName val="Dados tab 6"/>
      <sheetName val="Gráf 7"/>
      <sheetName val="Dados Gráf 7"/>
      <sheetName val="Gráf 8"/>
      <sheetName val="Dados Gráf 8"/>
      <sheetName val="Gráf9 Emissões"/>
      <sheetName val="Gráf10 Resgates"/>
      <sheetName val="Cálculo tab 10"/>
      <sheetName val="Gráf11"/>
      <sheetName val="Cálculo tab 11"/>
      <sheetName val="Tab 7"/>
      <sheetName val="Tab Resultado Primário 2015"/>
    </sheetNames>
    <sheetDataSet>
      <sheetData sheetId="32">
        <row r="89">
          <cell r="K89">
            <v>0.47308429753161385</v>
          </cell>
          <cell r="O89">
            <v>-0.23111598240232373</v>
          </cell>
          <cell r="P89">
            <v>0.4822516876030104</v>
          </cell>
          <cell r="Q89">
            <v>0.09281964430297711</v>
          </cell>
          <cell r="X89">
            <v>-0.15808571612662803</v>
          </cell>
        </row>
        <row r="90">
          <cell r="K90">
            <v>-0.034711121570670384</v>
          </cell>
          <cell r="O90">
            <v>-0.10806024891006788</v>
          </cell>
          <cell r="P90">
            <v>0.337952754780948</v>
          </cell>
          <cell r="Q90">
            <v>-0.25497619475264366</v>
          </cell>
          <cell r="X90">
            <v>-0.13174597861094384</v>
          </cell>
        </row>
        <row r="91">
          <cell r="K91">
            <v>0.042992360425575304</v>
          </cell>
          <cell r="O91">
            <v>-0.2585953638517076</v>
          </cell>
          <cell r="P91">
            <v>0.471534246637726</v>
          </cell>
          <cell r="Q91">
            <v>0.2575266238769007</v>
          </cell>
          <cell r="X91">
            <v>-0.23514390763394033</v>
          </cell>
        </row>
        <row r="92">
          <cell r="K92">
            <v>0.6036336020767563</v>
          </cell>
          <cell r="O92">
            <v>-0.37556345233842214</v>
          </cell>
          <cell r="P92">
            <v>0.4127460342150835</v>
          </cell>
          <cell r="Q92">
            <v>0.5686808628826229</v>
          </cell>
          <cell r="X92">
            <v>-0.13336500807002238</v>
          </cell>
        </row>
        <row r="93">
          <cell r="K93">
            <v>1.0121472640325808</v>
          </cell>
          <cell r="O93">
            <v>-0.06654107094836952</v>
          </cell>
          <cell r="P93">
            <v>0.4012435859188256</v>
          </cell>
          <cell r="Q93">
            <v>0.8542482492319743</v>
          </cell>
          <cell r="X93">
            <v>-0.15569943234648775</v>
          </cell>
        </row>
        <row r="94">
          <cell r="K94">
            <v>0.32673019998946684</v>
          </cell>
          <cell r="O94">
            <v>-0.10556013432149551</v>
          </cell>
          <cell r="P94">
            <v>0.42851640160082627</v>
          </cell>
          <cell r="Q94">
            <v>0.09049430986942307</v>
          </cell>
          <cell r="X94">
            <v>-0.12190168211250807</v>
          </cell>
        </row>
        <row r="95">
          <cell r="K95">
            <v>0.7084532240702486</v>
          </cell>
          <cell r="O95">
            <v>-0.07569061788691614</v>
          </cell>
          <cell r="P95">
            <v>0.5113439415293688</v>
          </cell>
          <cell r="Q95">
            <v>0.3441748849287951</v>
          </cell>
          <cell r="X95">
            <v>-0.08624050687154039</v>
          </cell>
        </row>
        <row r="96">
          <cell r="K96">
            <v>-0.03148693092733146</v>
          </cell>
          <cell r="O96">
            <v>-0.1710340298519213</v>
          </cell>
          <cell r="P96">
            <v>0.4160871941399716</v>
          </cell>
          <cell r="Q96">
            <v>-0.0632260849964636</v>
          </cell>
          <cell r="X96">
            <v>-0.19892279260098888</v>
          </cell>
        </row>
        <row r="97">
          <cell r="K97">
            <v>0.9163032194322538</v>
          </cell>
          <cell r="O97">
            <v>0.1680650702985104</v>
          </cell>
          <cell r="P97">
            <v>0.5213425595827403</v>
          </cell>
          <cell r="Q97">
            <v>0.48337042517963985</v>
          </cell>
          <cell r="X97">
            <v>-0.21477556113885043</v>
          </cell>
        </row>
        <row r="98">
          <cell r="K98">
            <v>-0.10361870672970991</v>
          </cell>
          <cell r="O98">
            <v>-0.4240405411767345</v>
          </cell>
          <cell r="P98">
            <v>0.46120448062278846</v>
          </cell>
          <cell r="Q98">
            <v>0.15262237194144734</v>
          </cell>
          <cell r="X98">
            <v>-0.27573678613560304</v>
          </cell>
        </row>
        <row r="99">
          <cell r="K99">
            <v>-0.4581488072069784</v>
          </cell>
          <cell r="O99">
            <v>-0.3742988598116115</v>
          </cell>
          <cell r="P99">
            <v>0.46556019163043916</v>
          </cell>
          <cell r="Q99">
            <v>-0.03447335444281628</v>
          </cell>
          <cell r="X99">
            <v>-0.4236591924008195</v>
          </cell>
        </row>
        <row r="100">
          <cell r="K100">
            <v>-0.10445947999482974</v>
          </cell>
          <cell r="O100">
            <v>-0.00467340563354776</v>
          </cell>
          <cell r="P100">
            <v>0.43193196355080477</v>
          </cell>
          <cell r="Q100">
            <v>0.04537425073219837</v>
          </cell>
          <cell r="X100">
            <v>-0.6046967964796508</v>
          </cell>
        </row>
        <row r="101">
          <cell r="K101">
            <v>-1.299259594016628</v>
          </cell>
          <cell r="O101">
            <v>-0.4775780714339277</v>
          </cell>
          <cell r="P101">
            <v>0.4195286963795227</v>
          </cell>
          <cell r="Q101">
            <v>-0.7502150180995868</v>
          </cell>
          <cell r="X101">
            <v>-0.4819785861118646</v>
          </cell>
        </row>
        <row r="102">
          <cell r="K102">
            <v>0.21703886807821626</v>
          </cell>
          <cell r="O102">
            <v>-0.09311148264664697</v>
          </cell>
          <cell r="P102">
            <v>0.4183316933349036</v>
          </cell>
          <cell r="Q102">
            <v>0.35657652435620507</v>
          </cell>
          <cell r="X102">
            <v>-0.48593886108339035</v>
          </cell>
        </row>
        <row r="103">
          <cell r="K103">
            <v>0.10250768751145467</v>
          </cell>
          <cell r="O103">
            <v>0.004585991136539684</v>
          </cell>
          <cell r="P103">
            <v>0.4918145922433303</v>
          </cell>
          <cell r="Q103">
            <v>0.16634937058970872</v>
          </cell>
          <cell r="X103">
            <v>-0.5624823612493444</v>
          </cell>
        </row>
        <row r="104">
          <cell r="K104">
            <v>-0.4285875599385853</v>
          </cell>
          <cell r="O104">
            <v>-0.5787825132359143</v>
          </cell>
          <cell r="P104">
            <v>0.41697553306954804</v>
          </cell>
          <cell r="Q104">
            <v>0.2823227465271774</v>
          </cell>
          <cell r="X104">
            <v>-0.5376938629704711</v>
          </cell>
        </row>
        <row r="105">
          <cell r="K105">
            <v>-0.5092134410923067</v>
          </cell>
          <cell r="O105">
            <v>-0.013708276566210244</v>
          </cell>
          <cell r="P105">
            <v>0.4598364222980934</v>
          </cell>
          <cell r="Q105">
            <v>-0.4803246520235989</v>
          </cell>
          <cell r="X105">
            <v>-0.5383990427773782</v>
          </cell>
        </row>
        <row r="106">
          <cell r="K106">
            <v>-0.0943103492551925</v>
          </cell>
          <cell r="O106">
            <v>-0.06054495631363294</v>
          </cell>
          <cell r="P106">
            <v>0.44016331348517923</v>
          </cell>
          <cell r="Q106">
            <v>0.08524034170875343</v>
          </cell>
          <cell r="X106">
            <v>-0.49381920703555693</v>
          </cell>
        </row>
        <row r="107">
          <cell r="K107">
            <v>0.10814280696412981</v>
          </cell>
          <cell r="O107">
            <v>-0.042003631595795475</v>
          </cell>
          <cell r="P107">
            <v>0.46471977336123094</v>
          </cell>
          <cell r="Q107">
            <v>0.24906287999707072</v>
          </cell>
          <cell r="X107">
            <v>-0.5044284675751101</v>
          </cell>
        </row>
        <row r="108">
          <cell r="K108">
            <v>-0.23665351383558192</v>
          </cell>
          <cell r="O108">
            <v>-0.14047536692482368</v>
          </cell>
          <cell r="P108">
            <v>0.42987631605832366</v>
          </cell>
          <cell r="Q108">
            <v>0.006949453337031018</v>
          </cell>
          <cell r="X108">
            <v>-0.5308465200682875</v>
          </cell>
        </row>
        <row r="109">
          <cell r="K109">
            <v>-0.5537807620118147</v>
          </cell>
          <cell r="O109">
            <v>-0.7516087381681729</v>
          </cell>
          <cell r="P109">
            <v>0.4313445675600732</v>
          </cell>
          <cell r="Q109">
            <v>0.3544493073581159</v>
          </cell>
          <cell r="X109">
            <v>-0.5096089699113762</v>
          </cell>
        </row>
        <row r="110">
          <cell r="K110">
            <v>-0.36460259570191683</v>
          </cell>
          <cell r="O110">
            <v>-0.25686678778348515</v>
          </cell>
          <cell r="P110">
            <v>0.42479989975350757</v>
          </cell>
          <cell r="Q110">
            <v>-0.04725005653488908</v>
          </cell>
          <cell r="X110">
            <v>-0.452488566782705</v>
          </cell>
        </row>
        <row r="111">
          <cell r="K111">
            <v>-0.15369939013511363</v>
          </cell>
          <cell r="O111">
            <v>-0.10836563898518117</v>
          </cell>
          <cell r="P111">
            <v>0.48182643739575326</v>
          </cell>
          <cell r="Q111">
            <v>-0.08931029963309545</v>
          </cell>
          <cell r="X111">
            <v>-0.5287869426701164</v>
          </cell>
        </row>
        <row r="112">
          <cell r="K112">
            <v>0.23743208369199753</v>
          </cell>
          <cell r="O112">
            <v>-0.27922870579670794</v>
          </cell>
          <cell r="P112">
            <v>0.5026113576962808</v>
          </cell>
          <cell r="Q112">
            <v>0.30214517505097155</v>
          </cell>
          <cell r="X112">
            <v>-0.4086208522718735</v>
          </cell>
        </row>
        <row r="113">
          <cell r="K113">
            <v>-0.42106144650903043</v>
          </cell>
          <cell r="O113">
            <v>-0.4514723877001183</v>
          </cell>
          <cell r="P113">
            <v>0.490452166741342</v>
          </cell>
          <cell r="Q113">
            <v>-0.04279001739842581</v>
          </cell>
          <cell r="X113">
            <v>-0.4283041074482412</v>
          </cell>
        </row>
        <row r="114">
          <cell r="K114">
            <v>-0.0895110421615658</v>
          </cell>
          <cell r="O114">
            <v>-0.19875162282848619</v>
          </cell>
          <cell r="P114">
            <v>0.480113051989723</v>
          </cell>
          <cell r="Q114">
            <v>0.07731185427847562</v>
          </cell>
          <cell r="X114">
            <v>-0.4736746792016149</v>
          </cell>
        </row>
        <row r="115">
          <cell r="K115">
            <v>0.03266739550644743</v>
          </cell>
          <cell r="O115">
            <v>-0.33828779829250366</v>
          </cell>
          <cell r="P115">
            <v>0.5111214278094355</v>
          </cell>
          <cell r="Q115">
            <v>0.21564026893134713</v>
          </cell>
          <cell r="X115">
            <v>-0.362943050432591</v>
          </cell>
        </row>
        <row r="116">
          <cell r="K116">
            <v>-0.13320605077935088</v>
          </cell>
          <cell r="O116">
            <v>-0.44408300733318967</v>
          </cell>
          <cell r="P116">
            <v>0.48315312565931845</v>
          </cell>
          <cell r="Q116">
            <v>0.3678366045581079</v>
          </cell>
          <cell r="X116">
            <v>-0.4125374190162887</v>
          </cell>
        </row>
        <row r="117">
          <cell r="K117">
            <v>-0.1523771848369665</v>
          </cell>
          <cell r="O117">
            <v>-0.18233275226361195</v>
          </cell>
          <cell r="P117">
            <v>0.5386797114610369</v>
          </cell>
          <cell r="Q117">
            <v>-0.040290720674285775</v>
          </cell>
          <cell r="X117">
            <v>-0.46671271161725514</v>
          </cell>
        </row>
        <row r="118">
          <cell r="K118">
            <v>-0.19024173581370896</v>
          </cell>
          <cell r="O118">
            <v>-0.3209111534226973</v>
          </cell>
          <cell r="P118">
            <v>0.4557479522992819</v>
          </cell>
          <cell r="Q118">
            <v>0.13137358332065568</v>
          </cell>
          <cell r="X118">
            <v>-0.44407081679448623</v>
          </cell>
        </row>
        <row r="119">
          <cell r="K119">
            <v>-0.2864586026917595</v>
          </cell>
          <cell r="O119">
            <v>-0.32774342917783383</v>
          </cell>
          <cell r="P119">
            <v>0.4467592670807632</v>
          </cell>
          <cell r="Q119">
            <v>0.034333090029109364</v>
          </cell>
          <cell r="X119">
            <v>-0.36150646735091385</v>
          </cell>
        </row>
        <row r="120">
          <cell r="K120">
            <v>-0.2685040952400227</v>
          </cell>
          <cell r="O120">
            <v>-0.10733995649437372</v>
          </cell>
          <cell r="P120">
            <v>0.5097738335897454</v>
          </cell>
          <cell r="Q120">
            <v>-0.21394151883012666</v>
          </cell>
          <cell r="X120">
            <v>-0.364257090574057</v>
          </cell>
        </row>
        <row r="121">
          <cell r="K121">
            <v>-1.8515651496478769</v>
          </cell>
          <cell r="O121">
            <v>-0.18917324609281547</v>
          </cell>
          <cell r="P121">
            <v>0.4034485356063245</v>
          </cell>
          <cell r="Q121">
            <v>-1.890732057349741</v>
          </cell>
          <cell r="X121">
            <v>-0.25944046332418935</v>
          </cell>
        </row>
        <row r="122">
          <cell r="K122">
            <v>0.9900874628491392</v>
          </cell>
          <cell r="O122">
            <v>-0.3231986415819461</v>
          </cell>
          <cell r="P122">
            <v>0.4698182808946501</v>
          </cell>
          <cell r="Q122">
            <v>1.1703042522358584</v>
          </cell>
          <cell r="X122">
            <v>-0.2556740628321066</v>
          </cell>
        </row>
        <row r="123">
          <cell r="K123">
            <v>-0.8589180765107123</v>
          </cell>
          <cell r="O123">
            <v>-0.1889574040857735</v>
          </cell>
          <cell r="P123">
            <v>0.42303601254449297</v>
          </cell>
          <cell r="Q123">
            <v>-0.8643097747179023</v>
          </cell>
          <cell r="X123">
            <v>-0.24698306791892577</v>
          </cell>
        </row>
        <row r="124">
          <cell r="K124">
            <v>-0.2577021749995363</v>
          </cell>
          <cell r="O124">
            <v>-0.04420102037480346</v>
          </cell>
          <cell r="P124">
            <v>0.47027967999610004</v>
          </cell>
          <cell r="Q124">
            <v>-0.4531460547946496</v>
          </cell>
          <cell r="X124">
            <v>-0.26095907263950835</v>
          </cell>
        </row>
        <row r="125">
          <cell r="K125">
            <v>0.5761064427133434</v>
          </cell>
          <cell r="O125">
            <v>-0.590516038009152</v>
          </cell>
          <cell r="P125">
            <v>0.4462759832682177</v>
          </cell>
          <cell r="Q125">
            <v>0.9508985758241183</v>
          </cell>
          <cell r="X125">
            <v>-0.24165729149159887</v>
          </cell>
        </row>
        <row r="126">
          <cell r="K126">
            <v>0.21358850068974472</v>
          </cell>
          <cell r="O126">
            <v>-0.21462946969382388</v>
          </cell>
          <cell r="P126">
            <v>0.4121208128274474</v>
          </cell>
          <cell r="Q126">
            <v>0.20820103983242522</v>
          </cell>
          <cell r="X126">
            <v>-0.21545023292710397</v>
          </cell>
        </row>
        <row r="127">
          <cell r="K127">
            <v>-0.854167574534993</v>
          </cell>
          <cell r="O127">
            <v>-0.23365105838452116</v>
          </cell>
          <cell r="P127">
            <v>0.4707383990824773</v>
          </cell>
          <cell r="Q127">
            <v>-0.787850847657011</v>
          </cell>
          <cell r="X127">
            <v>-0.28525039634511273</v>
          </cell>
        </row>
        <row r="128">
          <cell r="K128">
            <v>-0.718228718845059</v>
          </cell>
          <cell r="O128">
            <v>-0.31683695588761446</v>
          </cell>
          <cell r="P128">
            <v>0.3832293062564718</v>
          </cell>
          <cell r="Q128">
            <v>-0.5127499519295147</v>
          </cell>
          <cell r="X128">
            <v>-0.19382521191234048</v>
          </cell>
        </row>
        <row r="129">
          <cell r="K129">
            <v>-0.6866797569963645</v>
          </cell>
          <cell r="O129">
            <v>-0.05869418782848241</v>
          </cell>
          <cell r="P129">
            <v>0.41409212091041886</v>
          </cell>
          <cell r="Q129">
            <v>-0.9338167610340321</v>
          </cell>
          <cell r="X129">
            <v>-0.19142413964589622</v>
          </cell>
        </row>
        <row r="130">
          <cell r="K130">
            <v>0.10181786197441425</v>
          </cell>
          <cell r="O130">
            <v>-0.06154834917252333</v>
          </cell>
          <cell r="P130">
            <v>0.35505064030335587</v>
          </cell>
          <cell r="Q130">
            <v>0.007901505659929932</v>
          </cell>
          <cell r="X130">
            <v>-0.1445115943443298</v>
          </cell>
        </row>
        <row r="131">
          <cell r="K131">
            <v>-0.20912174975154832</v>
          </cell>
          <cell r="O131">
            <v>-0.12181300546662072</v>
          </cell>
          <cell r="P131">
            <v>0.38132954755231874</v>
          </cell>
          <cell r="Q131">
            <v>-0.20612515171346343</v>
          </cell>
          <cell r="X131">
            <v>-0.23409400813272185</v>
          </cell>
        </row>
        <row r="132">
          <cell r="K132">
            <v>0.1584956745367927</v>
          </cell>
          <cell r="O132">
            <v>-0.06506478604923287</v>
          </cell>
          <cell r="P132">
            <v>0.4151067803313082</v>
          </cell>
          <cell r="Q132">
            <v>0.0912176779606763</v>
          </cell>
          <cell r="X132">
            <v>-0.23846042856667538</v>
          </cell>
        </row>
        <row r="133">
          <cell r="K133">
            <v>0.08716927401457014</v>
          </cell>
          <cell r="O133">
            <v>-0.03436188812519588</v>
          </cell>
          <cell r="P133">
            <v>0.29907994331853355</v>
          </cell>
          <cell r="Q133">
            <v>0.047057697636038474</v>
          </cell>
          <cell r="X133">
            <v>-0.16687896321423068</v>
          </cell>
        </row>
        <row r="134">
          <cell r="K134">
            <v>-0.1024611133017245</v>
          </cell>
          <cell r="O134">
            <v>-0.26587174719607004</v>
          </cell>
          <cell r="P134">
            <v>0.36466021864517273</v>
          </cell>
          <cell r="Q134">
            <v>-0.005663833228712148</v>
          </cell>
          <cell r="X134">
            <v>-0.24430526800111352</v>
          </cell>
        </row>
        <row r="135">
          <cell r="K135">
            <v>-0.30897135303124196</v>
          </cell>
          <cell r="O135">
            <v>0.11759692237582613</v>
          </cell>
          <cell r="P135">
            <v>0.34820555516955254</v>
          </cell>
          <cell r="Q135">
            <v>-0.5365562150553634</v>
          </cell>
          <cell r="X135">
            <v>-0.18850965825203048</v>
          </cell>
        </row>
        <row r="136">
          <cell r="K136">
            <v>0.14837832013392976</v>
          </cell>
          <cell r="O136">
            <v>-0.472137820841169</v>
          </cell>
          <cell r="P136">
            <v>0.4052986828285642</v>
          </cell>
          <cell r="Q136">
            <v>0.4433468001744217</v>
          </cell>
          <cell r="X136">
            <v>-0.16006292576410175</v>
          </cell>
        </row>
        <row r="137">
          <cell r="K137">
            <v>0.014273744432966473</v>
          </cell>
          <cell r="O137">
            <v>-0.6367246726885184</v>
          </cell>
          <cell r="P137">
            <v>0.4767163226097256</v>
          </cell>
          <cell r="Q137">
            <v>0.3755598670820207</v>
          </cell>
          <cell r="X137">
            <v>-0.26306105386336753</v>
          </cell>
        </row>
        <row r="138">
          <cell r="K138">
            <v>0.469817903402555</v>
          </cell>
          <cell r="O138">
            <v>0.06347708666887386</v>
          </cell>
          <cell r="P138">
            <v>0.42405369242300184</v>
          </cell>
          <cell r="Q138">
            <v>0.08669185339733626</v>
          </cell>
          <cell r="X138">
            <v>-0.1679865704074004</v>
          </cell>
        </row>
        <row r="139">
          <cell r="K139">
            <v>-0.14943968440706698</v>
          </cell>
          <cell r="O139">
            <v>-0.07284615527043864</v>
          </cell>
          <cell r="P139">
            <v>0.40292417084684795</v>
          </cell>
          <cell r="Q139">
            <v>-0.2592259778077758</v>
          </cell>
          <cell r="X139">
            <v>-0.20276538310157832</v>
          </cell>
        </row>
        <row r="140">
          <cell r="K140">
            <v>-0.21888653051020365</v>
          </cell>
          <cell r="O140">
            <v>-0.2126767401001268</v>
          </cell>
          <cell r="P140">
            <v>0.37080631820843707</v>
          </cell>
          <cell r="Q140">
            <v>0.0812143502954866</v>
          </cell>
          <cell r="X140">
            <v>-0.353585790431417</v>
          </cell>
        </row>
        <row r="141">
          <cell r="K141">
            <v>-0.6091974011238646</v>
          </cell>
          <cell r="O141">
            <v>-0.11620146834684479</v>
          </cell>
          <cell r="P141">
            <v>0.4131724815499717</v>
          </cell>
          <cell r="Q141">
            <v>-0.8600056764171231</v>
          </cell>
          <cell r="X141">
            <v>-0.21964219140762964</v>
          </cell>
        </row>
        <row r="142">
          <cell r="K142">
            <v>-0.3233000676224751</v>
          </cell>
          <cell r="O142">
            <v>-0.11017437995624103</v>
          </cell>
          <cell r="P142">
            <v>0.3577454904525996</v>
          </cell>
          <cell r="Q142">
            <v>-0.5428628400055965</v>
          </cell>
          <cell r="X142">
            <v>-0.252156944561456</v>
          </cell>
        </row>
        <row r="143">
          <cell r="K143">
            <v>-0.3733919898698403</v>
          </cell>
          <cell r="O143">
            <v>-0.046059750701576724</v>
          </cell>
          <cell r="P143">
            <v>0.47118286122803743</v>
          </cell>
          <cell r="Q143">
            <v>-0.48141640495908955</v>
          </cell>
          <cell r="X143">
            <v>-0.24284046002982862</v>
          </cell>
        </row>
        <row r="144">
          <cell r="K144">
            <v>-0.1945086002552768</v>
          </cell>
          <cell r="O144">
            <v>0.008648945730830608</v>
          </cell>
          <cell r="P144">
            <v>0.43800734295783583</v>
          </cell>
          <cell r="Q144">
            <v>-0.5277265632727721</v>
          </cell>
          <cell r="X144">
            <v>-0.18070617298747393</v>
          </cell>
        </row>
        <row r="145">
          <cell r="K145">
            <v>0.9911320119698084</v>
          </cell>
          <cell r="O145">
            <v>0.17975922239492245</v>
          </cell>
          <cell r="P145">
            <v>0.2751358816832983</v>
          </cell>
          <cell r="Q145">
            <v>0.9035659393636054</v>
          </cell>
          <cell r="X145">
            <v>-0.2505235411437958</v>
          </cell>
        </row>
        <row r="146">
          <cell r="K146">
            <v>0.09435840768633225</v>
          </cell>
          <cell r="O146">
            <v>-0.12186277259853856</v>
          </cell>
          <cell r="P146">
            <v>0.34887930346545476</v>
          </cell>
          <cell r="Q146">
            <v>0.1704532617436236</v>
          </cell>
          <cell r="X146">
            <v>-0.2870333350179308</v>
          </cell>
        </row>
        <row r="147">
          <cell r="K147">
            <v>-1.0584488498611715</v>
          </cell>
          <cell r="O147">
            <v>-0.5810770108883979</v>
          </cell>
          <cell r="P147">
            <v>0.5844911936328172</v>
          </cell>
          <cell r="Q147">
            <v>-0.7595914006178631</v>
          </cell>
          <cell r="X147">
            <v>-0.2598988070475414</v>
          </cell>
        </row>
        <row r="148">
          <cell r="K148">
            <v>0.0017143141503125625</v>
          </cell>
          <cell r="O148">
            <v>-0.2017876937110522</v>
          </cell>
          <cell r="P148">
            <v>0.465580558474487</v>
          </cell>
          <cell r="Q148">
            <v>-0.10861535930701934</v>
          </cell>
          <cell r="X148">
            <v>-0.2357656812476101</v>
          </cell>
        </row>
        <row r="149">
          <cell r="K149">
            <v>-0.4854406342196053</v>
          </cell>
          <cell r="O149">
            <v>-0.383403249737731</v>
          </cell>
          <cell r="P149">
            <v>0.5850618651903636</v>
          </cell>
          <cell r="Q149">
            <v>-0.5098580427045522</v>
          </cell>
          <cell r="X149">
            <v>-0.2327056423385585</v>
          </cell>
        </row>
        <row r="150">
          <cell r="K150">
            <v>0.40717932652953304</v>
          </cell>
          <cell r="O150">
            <v>-0.04062087031524785</v>
          </cell>
          <cell r="P150">
            <v>0.22207350861768813</v>
          </cell>
          <cell r="Q150">
            <v>0.5629493499454923</v>
          </cell>
          <cell r="X150">
            <v>-0.2856519375505684</v>
          </cell>
        </row>
        <row r="151">
          <cell r="K151">
            <v>0.4882640874688553</v>
          </cell>
          <cell r="O151">
            <v>-0.06783148011198702</v>
          </cell>
          <cell r="P151">
            <v>0.3145923290216798</v>
          </cell>
          <cell r="Q151">
            <v>0.4208107118935776</v>
          </cell>
          <cell r="X151">
            <v>-0.1966711703981936</v>
          </cell>
        </row>
        <row r="152">
          <cell r="K152">
            <v>0.048349471880287626</v>
          </cell>
          <cell r="O152">
            <v>-0.31870650972865894</v>
          </cell>
          <cell r="P152">
            <v>0.4057659005555015</v>
          </cell>
          <cell r="Q152">
            <v>0.16085684531243233</v>
          </cell>
          <cell r="X152">
            <v>-0.1458703650344475</v>
          </cell>
        </row>
        <row r="153">
          <cell r="K153">
            <v>0.37049256497240124</v>
          </cell>
          <cell r="O153">
            <v>0.20713063546482047</v>
          </cell>
          <cell r="P153">
            <v>0.40122207330757526</v>
          </cell>
          <cell r="Q153">
            <v>-0.017842998075634626</v>
          </cell>
          <cell r="X153">
            <v>-0.1900050838696572</v>
          </cell>
        </row>
        <row r="154">
          <cell r="K154">
            <v>0.4491084486037107</v>
          </cell>
          <cell r="O154">
            <v>0.03926659610426485</v>
          </cell>
          <cell r="P154">
            <v>0.3494139330457194</v>
          </cell>
          <cell r="Q154">
            <v>0.2156259878503488</v>
          </cell>
          <cell r="X154">
            <v>-0.09821484807766723</v>
          </cell>
        </row>
        <row r="155">
          <cell r="K155">
            <v>0.16500246303201976</v>
          </cell>
          <cell r="O155">
            <v>0.08770258503059612</v>
          </cell>
          <cell r="P155">
            <v>0.5207284324479724</v>
          </cell>
          <cell r="Q155">
            <v>-0.38113489162595593</v>
          </cell>
          <cell r="X155">
            <v>-0.16484245343552573</v>
          </cell>
        </row>
        <row r="156">
          <cell r="K156">
            <v>0.5818618644022303</v>
          </cell>
          <cell r="O156">
            <v>0.2677227369617001</v>
          </cell>
          <cell r="P156">
            <v>0.3150536247668229</v>
          </cell>
          <cell r="Q156">
            <v>0.1607724241387346</v>
          </cell>
          <cell r="X156">
            <v>-0.15159905460881618</v>
          </cell>
        </row>
        <row r="157">
          <cell r="K157">
            <v>-0.04394575787203611</v>
          </cell>
          <cell r="O157">
            <v>0.4686772812339296</v>
          </cell>
          <cell r="P157">
            <v>0.8068623861483031</v>
          </cell>
          <cell r="Q157">
            <v>-1.2051496192223328</v>
          </cell>
          <cell r="X157">
            <v>-0.23324738277126045</v>
          </cell>
        </row>
        <row r="158">
          <cell r="K158">
            <v>0.1809394830616491</v>
          </cell>
          <cell r="O158">
            <v>-0.06820272694971673</v>
          </cell>
          <cell r="P158">
            <v>0.393408464022178</v>
          </cell>
          <cell r="Q158">
            <v>0.03832962971782553</v>
          </cell>
          <cell r="X158">
            <v>-0.17208175372153534</v>
          </cell>
        </row>
        <row r="159">
          <cell r="K159">
            <v>-0.037177594867645394</v>
          </cell>
          <cell r="O159">
            <v>0.1471660415718022</v>
          </cell>
          <cell r="P159">
            <v>0.610238495180394</v>
          </cell>
          <cell r="Q159">
            <v>-0.6498341544274135</v>
          </cell>
          <cell r="X159">
            <v>-0.16116255060735085</v>
          </cell>
        </row>
        <row r="160">
          <cell r="K160">
            <v>0.45465166774058974</v>
          </cell>
          <cell r="O160">
            <v>0.22671944731719368</v>
          </cell>
          <cell r="P160">
            <v>0.8300513795076122</v>
          </cell>
          <cell r="Q160">
            <v>-0.5180981416288123</v>
          </cell>
          <cell r="X160">
            <v>-0.14747968280696</v>
          </cell>
        </row>
        <row r="161">
          <cell r="K161">
            <v>-0.06547715622476058</v>
          </cell>
          <cell r="O161">
            <v>-0.3692501857613602</v>
          </cell>
          <cell r="P161">
            <v>0.31593399047582826</v>
          </cell>
          <cell r="Q161">
            <v>-0.0319514244468643</v>
          </cell>
          <cell r="X161">
            <v>-0.09811782304689132</v>
          </cell>
        </row>
        <row r="162">
          <cell r="K162">
            <v>-0.2024820579995944</v>
          </cell>
          <cell r="O162">
            <v>0.04023758167752663</v>
          </cell>
          <cell r="P162">
            <v>0.9857430597988869</v>
          </cell>
          <cell r="Q162">
            <v>-1.1505737742280024</v>
          </cell>
          <cell r="X162">
            <v>-0.0634570298365773</v>
          </cell>
        </row>
        <row r="163">
          <cell r="K163">
            <v>-0.7307872239442063</v>
          </cell>
          <cell r="O163">
            <v>-0.0041600976465824765</v>
          </cell>
          <cell r="P163">
            <v>1.2077254119633456</v>
          </cell>
          <cell r="Q163">
            <v>-1.7489516342409792</v>
          </cell>
          <cell r="X163">
            <v>-0.21971814564909664</v>
          </cell>
        </row>
        <row r="164">
          <cell r="K164">
            <v>0.7702197995139147</v>
          </cell>
          <cell r="O164">
            <v>-0.23297126680650757</v>
          </cell>
          <cell r="P164">
            <v>0.03834263874337142</v>
          </cell>
          <cell r="Q164">
            <v>1.136872169498569</v>
          </cell>
          <cell r="X164">
            <v>-0.09694922365633829</v>
          </cell>
        </row>
        <row r="165">
          <cell r="K165">
            <v>0.04109400482014898</v>
          </cell>
          <cell r="O165">
            <v>0.1193428186285569</v>
          </cell>
          <cell r="P165">
            <v>0.9145095459390495</v>
          </cell>
          <cell r="Q165">
            <v>-0.9911555480006002</v>
          </cell>
          <cell r="X165">
            <v>-0.06203259399676142</v>
          </cell>
        </row>
        <row r="166">
          <cell r="K166">
            <v>0.8619565546689625</v>
          </cell>
          <cell r="O166">
            <v>0.16047971327616783</v>
          </cell>
          <cell r="P166">
            <v>0.4636000086628838</v>
          </cell>
          <cell r="Q166">
            <v>0.408141928827243</v>
          </cell>
          <cell r="X166">
            <v>-0.15607511506873806</v>
          </cell>
        </row>
        <row r="167">
          <cell r="K167">
            <v>-0.31402657143226465</v>
          </cell>
          <cell r="O167">
            <v>0.1718986515852592</v>
          </cell>
          <cell r="P167">
            <v>1.0767067507520485</v>
          </cell>
          <cell r="Q167">
            <v>-1.5563617300338979</v>
          </cell>
          <cell r="X167">
            <v>-0.10828102199731404</v>
          </cell>
        </row>
        <row r="168">
          <cell r="K168">
            <v>-0.4490030597087684</v>
          </cell>
          <cell r="O168">
            <v>0.1250806036009643</v>
          </cell>
          <cell r="P168">
            <v>0.8504680999542035</v>
          </cell>
          <cell r="Q168">
            <v>-1.3465270253614956</v>
          </cell>
          <cell r="X168">
            <v>-0.091582053188354</v>
          </cell>
        </row>
        <row r="169">
          <cell r="K169">
            <v>-0.47119496456061427</v>
          </cell>
          <cell r="O169">
            <v>0.12498509558284297</v>
          </cell>
          <cell r="P169">
            <v>1.1953674406206378</v>
          </cell>
          <cell r="Q169">
            <v>-1.7376418387513919</v>
          </cell>
          <cell r="X169">
            <v>-0.06284349783152976</v>
          </cell>
        </row>
        <row r="170">
          <cell r="K170">
            <v>1.0416705360860359</v>
          </cell>
          <cell r="O170">
            <v>0.19636766691738342</v>
          </cell>
          <cell r="P170">
            <v>0.3045732937438496</v>
          </cell>
          <cell r="Q170">
            <v>0.6062962506054572</v>
          </cell>
          <cell r="X170">
            <v>-0.09078302944853789</v>
          </cell>
        </row>
        <row r="171">
          <cell r="K171">
            <v>0.837008162238207</v>
          </cell>
          <cell r="O171">
            <v>0.33227837526091036</v>
          </cell>
          <cell r="P171">
            <v>0.3989000580136902</v>
          </cell>
          <cell r="Q171">
            <v>0.046232195368027654</v>
          </cell>
          <cell r="X171">
            <v>-0.09691941552645744</v>
          </cell>
        </row>
        <row r="172">
          <cell r="K172">
            <v>1.7615055700137854</v>
          </cell>
          <cell r="O172">
            <v>1.2148493162949014</v>
          </cell>
          <cell r="P172">
            <v>0.8822795776884018</v>
          </cell>
          <cell r="Q172">
            <v>-0.28320747374433897</v>
          </cell>
          <cell r="X172">
            <v>-0.09099903234076834</v>
          </cell>
        </row>
        <row r="173">
          <cell r="K173">
            <v>-0.38167147418394193</v>
          </cell>
          <cell r="O173">
            <v>-0.4711804499104566</v>
          </cell>
          <cell r="P173">
            <v>0.9489878178318024</v>
          </cell>
          <cell r="Q173">
            <v>-0.7135646242310387</v>
          </cell>
          <cell r="X173">
            <v>-0.12031063410952925</v>
          </cell>
        </row>
        <row r="174">
          <cell r="K174">
            <v>0.9887743873271966</v>
          </cell>
          <cell r="O174">
            <v>0.3877162276890344</v>
          </cell>
          <cell r="P174">
            <v>0.5012603215685222</v>
          </cell>
          <cell r="Q174">
            <v>0.32389597765064754</v>
          </cell>
          <cell r="X174">
            <v>-0.11121120904675053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54" t="s">
        <v>126</v>
      </c>
    </row>
    <row r="3" ht="12.75">
      <c r="B3" s="57" t="s">
        <v>67</v>
      </c>
    </row>
    <row r="4" ht="12.75">
      <c r="B4" s="57" t="s">
        <v>68</v>
      </c>
    </row>
    <row r="5" ht="12.75">
      <c r="B5" s="57" t="s">
        <v>44</v>
      </c>
    </row>
    <row r="6" ht="12.75">
      <c r="B6" s="57" t="s">
        <v>27</v>
      </c>
    </row>
    <row r="7" ht="12.75">
      <c r="B7" s="57" t="s">
        <v>26</v>
      </c>
    </row>
    <row r="8" ht="12.75">
      <c r="B8" s="57" t="s">
        <v>25</v>
      </c>
    </row>
    <row r="9" ht="12.75">
      <c r="B9" s="57" t="s">
        <v>23</v>
      </c>
    </row>
    <row r="10" ht="12.75">
      <c r="B10" s="57" t="s">
        <v>54</v>
      </c>
    </row>
    <row r="11" ht="12.75">
      <c r="B11" s="57" t="s">
        <v>24</v>
      </c>
    </row>
    <row r="12" ht="12.75">
      <c r="B12" s="57" t="s">
        <v>88</v>
      </c>
    </row>
  </sheetData>
  <sheetProtection/>
  <hyperlinks>
    <hyperlink ref="B3" location="'Tab 1'!A1" display="1. Arrecadação Tributária"/>
    <hyperlink ref="B4" location="'Tab 2'!A1" display="2. Evolução das Despesas Fiscais do Tesouro"/>
    <hyperlink ref="B5" location="'Tab 3'!A1" display="3. Necessidades de Financiamento do Setor Público: Governo Consolidado — Fluxo dos Últimos 12 Meses"/>
    <hyperlink ref="B6" location="'Tab 4'!A1" display="4. Necessidades de Financiamento do Setor Público: Governo Federal e Bacen — Fluxo dos Últimos 12 Meses"/>
    <hyperlink ref="B7" location="'Tab 5'!A1" display="5. Necessidades de Financiamento do Setor Público: Governos Estaduais e Municipais — Fluxo dos Últimos 12 Meses"/>
    <hyperlink ref="B8" location="'Tab 6'!A1" display="6. Necessidades de Financiamento do Setor Público: Empresas Estatais — Fluxo dos Últimos 12 Meses"/>
    <hyperlink ref="B9" location="'Tab 7'!A1" display="7. Dívida Líquida Total do Setor Público"/>
    <hyperlink ref="B10" location="'Tab 8'!A1" display="8. Dívidas Interna e Externa do Setor Público"/>
    <hyperlink ref="B11" location="'TAB 9'!A1" display="9. Brasil: Receita do Imposto sobre Circulação de Mercadorias (ICMS)"/>
    <hyperlink ref="B12" location="'Tab 10'!A1" display="10. Fatores Condicionantes da Dívida Líquida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  <colBreaks count="1" manualBreakCount="1">
    <brk id="1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B1:M92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47" customWidth="1"/>
    <col min="2" max="2" width="4.421875" style="47" bestFit="1" customWidth="1"/>
    <col min="3" max="3" width="11.140625" style="47" customWidth="1"/>
    <col min="4" max="4" width="14.8515625" style="47" customWidth="1"/>
    <col min="5" max="5" width="22.28125" style="47" customWidth="1"/>
    <col min="6" max="16384" width="14.8515625" style="47" customWidth="1"/>
  </cols>
  <sheetData>
    <row r="1" spans="2:6" ht="12.75">
      <c r="B1" s="55" t="s">
        <v>40</v>
      </c>
      <c r="F1" s="56" t="str">
        <f>'Tab 1'!M1</f>
        <v>Carta de Conjuntura | Abril 2016</v>
      </c>
    </row>
    <row r="3" ht="11.25">
      <c r="C3" s="48" t="s">
        <v>39</v>
      </c>
    </row>
    <row r="4" ht="11.25">
      <c r="C4" s="48" t="s">
        <v>20</v>
      </c>
    </row>
    <row r="5" ht="11.25">
      <c r="C5" s="17"/>
    </row>
    <row r="6" spans="2:5" s="51" customFormat="1" ht="17.25" customHeight="1">
      <c r="B6" s="49"/>
      <c r="C6" s="155" t="s">
        <v>0</v>
      </c>
      <c r="D6" s="50" t="s">
        <v>106</v>
      </c>
      <c r="E6" s="50" t="s">
        <v>107</v>
      </c>
    </row>
    <row r="7" spans="2:5" s="51" customFormat="1" ht="17.25" customHeight="1" thickBot="1">
      <c r="B7" s="52"/>
      <c r="C7" s="156"/>
      <c r="D7" s="53" t="s">
        <v>21</v>
      </c>
      <c r="E7" s="53" t="s">
        <v>125</v>
      </c>
    </row>
    <row r="8" spans="2:5" s="17" customFormat="1" ht="12" thickTop="1">
      <c r="B8" s="26" t="s">
        <v>28</v>
      </c>
      <c r="C8" s="27">
        <v>40179</v>
      </c>
      <c r="D8" s="109">
        <v>21336652</v>
      </c>
      <c r="E8" s="109">
        <v>32221487.23755516</v>
      </c>
    </row>
    <row r="9" spans="2:5" s="17" customFormat="1" ht="11.25">
      <c r="B9" s="26" t="s">
        <v>1</v>
      </c>
      <c r="C9" s="27">
        <v>40210</v>
      </c>
      <c r="D9" s="109">
        <v>19995554</v>
      </c>
      <c r="E9" s="109">
        <v>29962560.376287967</v>
      </c>
    </row>
    <row r="10" spans="2:5" s="17" customFormat="1" ht="11.25">
      <c r="B10" s="26" t="s">
        <v>1</v>
      </c>
      <c r="C10" s="27">
        <v>40238</v>
      </c>
      <c r="D10" s="109">
        <v>20907094</v>
      </c>
      <c r="E10" s="109">
        <v>31166426.99048658</v>
      </c>
    </row>
    <row r="11" spans="2:5" s="17" customFormat="1" ht="11.25">
      <c r="B11" s="26" t="s">
        <v>1</v>
      </c>
      <c r="C11" s="27">
        <v>40269</v>
      </c>
      <c r="D11" s="109">
        <v>22494963</v>
      </c>
      <c r="E11" s="109">
        <v>33343371.00759341</v>
      </c>
    </row>
    <row r="12" spans="2:5" s="17" customFormat="1" ht="11.25">
      <c r="B12" s="26" t="s">
        <v>1</v>
      </c>
      <c r="C12" s="27">
        <v>40299</v>
      </c>
      <c r="D12" s="109">
        <v>22522262</v>
      </c>
      <c r="E12" s="109">
        <v>33240887.650256876</v>
      </c>
    </row>
    <row r="13" spans="2:5" s="17" customFormat="1" ht="11.25">
      <c r="B13" s="26" t="s">
        <v>1</v>
      </c>
      <c r="C13" s="27">
        <v>40330</v>
      </c>
      <c r="D13" s="109">
        <v>21967416</v>
      </c>
      <c r="E13" s="109">
        <v>32421983.512244698</v>
      </c>
    </row>
    <row r="14" spans="2:5" s="17" customFormat="1" ht="11.25">
      <c r="B14" s="26" t="s">
        <v>1</v>
      </c>
      <c r="C14" s="27">
        <v>40360</v>
      </c>
      <c r="D14" s="109">
        <v>22037607</v>
      </c>
      <c r="E14" s="109">
        <v>32522338.280085497</v>
      </c>
    </row>
    <row r="15" spans="2:5" s="17" customFormat="1" ht="11.25">
      <c r="B15" s="26" t="s">
        <v>1</v>
      </c>
      <c r="C15" s="27">
        <v>40391</v>
      </c>
      <c r="D15" s="109">
        <v>23955599</v>
      </c>
      <c r="E15" s="109">
        <v>35338759.24699179</v>
      </c>
    </row>
    <row r="16" spans="2:5" s="17" customFormat="1" ht="11.25">
      <c r="B16" s="26" t="s">
        <v>1</v>
      </c>
      <c r="C16" s="27">
        <v>40422</v>
      </c>
      <c r="D16" s="109">
        <v>23078186</v>
      </c>
      <c r="E16" s="109">
        <v>33891963.31737617</v>
      </c>
    </row>
    <row r="17" spans="2:5" s="17" customFormat="1" ht="11.25">
      <c r="B17" s="26" t="s">
        <v>1</v>
      </c>
      <c r="C17" s="27">
        <v>40452</v>
      </c>
      <c r="D17" s="109">
        <v>23308671</v>
      </c>
      <c r="E17" s="109">
        <v>33975599.294475116</v>
      </c>
    </row>
    <row r="18" spans="2:5" s="17" customFormat="1" ht="11.25">
      <c r="B18" s="26" t="s">
        <v>1</v>
      </c>
      <c r="C18" s="27">
        <v>40483</v>
      </c>
      <c r="D18" s="109">
        <v>23910063</v>
      </c>
      <c r="E18" s="109">
        <v>34565349.77528748</v>
      </c>
    </row>
    <row r="19" spans="2:5" s="17" customFormat="1" ht="11.25">
      <c r="B19" s="26" t="s">
        <v>1</v>
      </c>
      <c r="C19" s="27">
        <v>40513</v>
      </c>
      <c r="D19" s="109">
        <v>25233265</v>
      </c>
      <c r="E19" s="109">
        <v>36249827.62319731</v>
      </c>
    </row>
    <row r="20" spans="2:5" s="17" customFormat="1" ht="11.25">
      <c r="B20" s="110"/>
      <c r="C20" s="111" t="s">
        <v>30</v>
      </c>
      <c r="D20" s="112">
        <f>SUM(D8:D19)</f>
        <v>270747332</v>
      </c>
      <c r="E20" s="112">
        <f>SUM(E8:E19)</f>
        <v>398900554.31183803</v>
      </c>
    </row>
    <row r="21" spans="2:5" s="17" customFormat="1" ht="11.25">
      <c r="B21" s="26" t="s">
        <v>29</v>
      </c>
      <c r="C21" s="27">
        <v>40544</v>
      </c>
      <c r="D21" s="109">
        <v>24461207</v>
      </c>
      <c r="E21" s="109">
        <v>34851386.33519529</v>
      </c>
    </row>
    <row r="22" spans="2:5" s="17" customFormat="1" ht="11.25">
      <c r="B22" s="26" t="s">
        <v>1</v>
      </c>
      <c r="C22" s="27">
        <v>40575</v>
      </c>
      <c r="D22" s="109">
        <v>28454067</v>
      </c>
      <c r="E22" s="109">
        <v>40218503.58015515</v>
      </c>
    </row>
    <row r="23" spans="2:5" s="17" customFormat="1" ht="11.25">
      <c r="B23" s="26" t="s">
        <v>1</v>
      </c>
      <c r="C23" s="27">
        <v>40603</v>
      </c>
      <c r="D23" s="109">
        <v>23299937</v>
      </c>
      <c r="E23" s="109">
        <v>32675253.296005324</v>
      </c>
    </row>
    <row r="24" spans="2:5" s="17" customFormat="1" ht="11.25">
      <c r="B24" s="26" t="s">
        <v>1</v>
      </c>
      <c r="C24" s="27">
        <v>40634</v>
      </c>
      <c r="D24" s="109">
        <v>24402308</v>
      </c>
      <c r="E24" s="109">
        <v>33959688.167707846</v>
      </c>
    </row>
    <row r="25" spans="2:5" s="17" customFormat="1" ht="11.25">
      <c r="B25" s="26" t="s">
        <v>1</v>
      </c>
      <c r="C25" s="27">
        <v>40664</v>
      </c>
      <c r="D25" s="109">
        <v>24236657</v>
      </c>
      <c r="E25" s="109">
        <v>33571328.76118844</v>
      </c>
    </row>
    <row r="26" spans="2:5" s="17" customFormat="1" ht="11.25">
      <c r="B26" s="26" t="s">
        <v>1</v>
      </c>
      <c r="C26" s="27">
        <v>40695</v>
      </c>
      <c r="D26" s="109">
        <v>24797066</v>
      </c>
      <c r="E26" s="109">
        <v>34296152.63450771</v>
      </c>
    </row>
    <row r="27" spans="2:5" s="17" customFormat="1" ht="11.25">
      <c r="B27" s="26" t="s">
        <v>1</v>
      </c>
      <c r="C27" s="27">
        <v>40725</v>
      </c>
      <c r="D27" s="109">
        <v>24496219</v>
      </c>
      <c r="E27" s="109">
        <v>33825950.79143784</v>
      </c>
    </row>
    <row r="28" spans="2:5" s="17" customFormat="1" ht="11.25">
      <c r="B28" s="26" t="s">
        <v>1</v>
      </c>
      <c r="C28" s="27">
        <v>40756</v>
      </c>
      <c r="D28" s="109">
        <v>25672838</v>
      </c>
      <c r="E28" s="109">
        <v>35320038.70621726</v>
      </c>
    </row>
    <row r="29" spans="2:5" s="17" customFormat="1" ht="11.25">
      <c r="B29" s="26" t="s">
        <v>1</v>
      </c>
      <c r="C29" s="27">
        <v>40787</v>
      </c>
      <c r="D29" s="109">
        <v>26201439</v>
      </c>
      <c r="E29" s="109">
        <v>35857198.59547223</v>
      </c>
    </row>
    <row r="30" spans="2:5" s="17" customFormat="1" ht="11.25">
      <c r="B30" s="26" t="s">
        <v>1</v>
      </c>
      <c r="C30" s="27">
        <v>40817</v>
      </c>
      <c r="D30" s="109">
        <v>26293322</v>
      </c>
      <c r="E30" s="109">
        <v>35828834.0832344</v>
      </c>
    </row>
    <row r="31" spans="2:5" s="17" customFormat="1" ht="11.25">
      <c r="B31" s="26" t="s">
        <v>1</v>
      </c>
      <c r="C31" s="27">
        <v>40848</v>
      </c>
      <c r="D31" s="109">
        <v>26470517</v>
      </c>
      <c r="E31" s="109">
        <v>35883697.95679107</v>
      </c>
    </row>
    <row r="32" spans="2:5" s="17" customFormat="1" ht="11.25">
      <c r="B32" s="26" t="s">
        <v>1</v>
      </c>
      <c r="C32" s="27">
        <v>40878</v>
      </c>
      <c r="D32" s="109">
        <v>28910944</v>
      </c>
      <c r="E32" s="109">
        <v>38997026.16656434</v>
      </c>
    </row>
    <row r="33" spans="2:5" s="17" customFormat="1" ht="11.25">
      <c r="B33" s="110"/>
      <c r="C33" s="111" t="s">
        <v>41</v>
      </c>
      <c r="D33" s="112">
        <f>SUM(D21:D32)</f>
        <v>307696521</v>
      </c>
      <c r="E33" s="112">
        <f>SUM(E21:E32)</f>
        <v>425285059.07447684</v>
      </c>
    </row>
    <row r="34" spans="2:5" s="17" customFormat="1" ht="11.25">
      <c r="B34" s="26" t="s">
        <v>42</v>
      </c>
      <c r="C34" s="27">
        <v>40909</v>
      </c>
      <c r="D34" s="109">
        <v>27380322</v>
      </c>
      <c r="E34" s="109">
        <v>36726759.97065553</v>
      </c>
    </row>
    <row r="35" spans="2:5" s="17" customFormat="1" ht="11.25">
      <c r="B35" s="26" t="s">
        <v>1</v>
      </c>
      <c r="C35" s="27">
        <v>40940</v>
      </c>
      <c r="D35" s="109">
        <v>23819963</v>
      </c>
      <c r="E35" s="109">
        <v>31807938.981365204</v>
      </c>
    </row>
    <row r="36" spans="2:5" s="17" customFormat="1" ht="11.25">
      <c r="B36" s="26" t="s">
        <v>1</v>
      </c>
      <c r="C36" s="27">
        <v>40969</v>
      </c>
      <c r="D36" s="109">
        <v>26045982</v>
      </c>
      <c r="E36" s="109">
        <v>34707565.03253895</v>
      </c>
    </row>
    <row r="37" spans="2:5" s="17" customFormat="1" ht="11.25">
      <c r="B37" s="26" t="s">
        <v>1</v>
      </c>
      <c r="C37" s="27">
        <v>41000</v>
      </c>
      <c r="D37" s="109">
        <v>27303108</v>
      </c>
      <c r="E37" s="109">
        <v>36151385.56391133</v>
      </c>
    </row>
    <row r="38" spans="2:5" s="17" customFormat="1" ht="11.25">
      <c r="B38" s="26" t="s">
        <v>1</v>
      </c>
      <c r="C38" s="27">
        <v>41030</v>
      </c>
      <c r="D38" s="109">
        <v>26647246</v>
      </c>
      <c r="E38" s="109">
        <v>35156440.30939613</v>
      </c>
    </row>
    <row r="39" spans="2:5" s="17" customFormat="1" ht="11.25">
      <c r="B39" s="26" t="s">
        <v>1</v>
      </c>
      <c r="C39" s="27">
        <v>41061</v>
      </c>
      <c r="D39" s="109">
        <v>26926874</v>
      </c>
      <c r="E39" s="109">
        <v>35497003.885273606</v>
      </c>
    </row>
    <row r="40" spans="2:5" s="17" customFormat="1" ht="11.25">
      <c r="B40" s="26" t="s">
        <v>1</v>
      </c>
      <c r="C40" s="27">
        <v>41091</v>
      </c>
      <c r="D40" s="109">
        <v>27072708</v>
      </c>
      <c r="E40" s="109">
        <v>35536402.64043227</v>
      </c>
    </row>
    <row r="41" spans="2:5" s="17" customFormat="1" ht="11.25">
      <c r="B41" s="26" t="s">
        <v>1</v>
      </c>
      <c r="C41" s="27">
        <v>41122</v>
      </c>
      <c r="D41" s="109">
        <v>21509779</v>
      </c>
      <c r="E41" s="109">
        <v>28119061.04407125</v>
      </c>
    </row>
    <row r="42" spans="2:5" s="17" customFormat="1" ht="11.25">
      <c r="B42" s="26" t="s">
        <v>1</v>
      </c>
      <c r="C42" s="27">
        <v>41153</v>
      </c>
      <c r="D42" s="109">
        <v>28286048</v>
      </c>
      <c r="E42" s="109">
        <v>36767874.23108329</v>
      </c>
    </row>
    <row r="43" spans="2:5" s="17" customFormat="1" ht="11.25">
      <c r="B43" s="26" t="s">
        <v>1</v>
      </c>
      <c r="C43" s="27">
        <v>41183</v>
      </c>
      <c r="D43" s="109">
        <v>28635614</v>
      </c>
      <c r="E43" s="109">
        <v>37003928.701770395</v>
      </c>
    </row>
    <row r="44" spans="2:5" s="17" customFormat="1" ht="11.25">
      <c r="B44" s="26" t="s">
        <v>1</v>
      </c>
      <c r="C44" s="27">
        <v>41214</v>
      </c>
      <c r="D44" s="109">
        <v>29884274</v>
      </c>
      <c r="E44" s="109">
        <v>38387139.32083642</v>
      </c>
    </row>
    <row r="45" spans="2:5" s="17" customFormat="1" ht="11.25">
      <c r="B45" s="26" t="s">
        <v>1</v>
      </c>
      <c r="C45" s="27">
        <v>41244</v>
      </c>
      <c r="D45" s="109">
        <v>37149261</v>
      </c>
      <c r="E45" s="109">
        <v>47345131.970370226</v>
      </c>
    </row>
    <row r="46" spans="2:5" s="17" customFormat="1" ht="11.25">
      <c r="B46" s="86"/>
      <c r="C46" s="80" t="s">
        <v>50</v>
      </c>
      <c r="D46" s="112">
        <f>SUM(D34:D45)</f>
        <v>330661179</v>
      </c>
      <c r="E46" s="112">
        <f>SUM(E34:E45)</f>
        <v>433206631.6517046</v>
      </c>
    </row>
    <row r="47" spans="2:5" s="17" customFormat="1" ht="11.25">
      <c r="B47" s="86" t="s">
        <v>43</v>
      </c>
      <c r="C47" s="80">
        <v>41275</v>
      </c>
      <c r="D47" s="109">
        <v>29915084</v>
      </c>
      <c r="E47" s="109">
        <v>37800413.75641814</v>
      </c>
    </row>
    <row r="48" spans="2:9" s="28" customFormat="1" ht="11.25">
      <c r="B48" s="17"/>
      <c r="C48" s="27">
        <v>40940</v>
      </c>
      <c r="D48" s="109">
        <v>27566811</v>
      </c>
      <c r="E48" s="109">
        <v>34625412.10070473</v>
      </c>
      <c r="H48" s="17"/>
      <c r="I48" s="17"/>
    </row>
    <row r="49" spans="2:9" s="28" customFormat="1" ht="11.25">
      <c r="B49" s="17"/>
      <c r="C49" s="27">
        <v>40969</v>
      </c>
      <c r="D49" s="109">
        <v>26886674</v>
      </c>
      <c r="E49" s="109">
        <v>33613137.913234346</v>
      </c>
      <c r="H49" s="17"/>
      <c r="I49" s="17"/>
    </row>
    <row r="50" spans="2:9" s="28" customFormat="1" ht="11.25">
      <c r="B50" s="17"/>
      <c r="C50" s="27">
        <v>41000</v>
      </c>
      <c r="D50" s="109">
        <v>29603242</v>
      </c>
      <c r="E50" s="109">
        <v>36806877.66560327</v>
      </c>
      <c r="H50" s="17"/>
      <c r="I50" s="17"/>
    </row>
    <row r="51" spans="2:9" s="28" customFormat="1" ht="11.25">
      <c r="B51" s="17"/>
      <c r="C51" s="27">
        <v>41030</v>
      </c>
      <c r="D51" s="109">
        <v>30327042</v>
      </c>
      <c r="E51" s="109">
        <v>37567833.16143409</v>
      </c>
      <c r="H51" s="17"/>
      <c r="I51" s="17"/>
    </row>
    <row r="52" spans="2:9" s="28" customFormat="1" ht="11.25">
      <c r="B52" s="17"/>
      <c r="C52" s="27">
        <v>41061</v>
      </c>
      <c r="D52" s="109">
        <v>32664488</v>
      </c>
      <c r="E52" s="109">
        <v>40358388.7747422</v>
      </c>
      <c r="H52" s="17"/>
      <c r="I52" s="17"/>
    </row>
    <row r="53" spans="2:9" s="28" customFormat="1" ht="11.25">
      <c r="B53" s="17"/>
      <c r="C53" s="27">
        <v>41091</v>
      </c>
      <c r="D53" s="109">
        <v>29789395</v>
      </c>
      <c r="E53" s="109">
        <v>36795095.690941446</v>
      </c>
      <c r="H53" s="17"/>
      <c r="I53" s="17"/>
    </row>
    <row r="54" spans="2:9" s="28" customFormat="1" ht="11.25">
      <c r="B54" s="109"/>
      <c r="C54" s="27">
        <v>41122</v>
      </c>
      <c r="D54" s="109">
        <v>30218871</v>
      </c>
      <c r="E54" s="109">
        <v>37236215.235786825</v>
      </c>
      <c r="H54" s="17"/>
      <c r="I54" s="17"/>
    </row>
    <row r="55" spans="2:9" s="28" customFormat="1" ht="11.25">
      <c r="B55" s="109"/>
      <c r="C55" s="27">
        <v>41153</v>
      </c>
      <c r="D55" s="109">
        <v>32428434</v>
      </c>
      <c r="E55" s="109">
        <v>39819517.46651366</v>
      </c>
      <c r="H55" s="17"/>
      <c r="I55" s="17"/>
    </row>
    <row r="56" spans="2:9" s="28" customFormat="1" ht="11.25">
      <c r="B56" s="109"/>
      <c r="C56" s="27">
        <v>41183</v>
      </c>
      <c r="D56" s="109">
        <v>32159277</v>
      </c>
      <c r="E56" s="109">
        <v>39265226.013046846</v>
      </c>
      <c r="H56" s="17"/>
      <c r="I56" s="17"/>
    </row>
    <row r="57" spans="3:9" s="28" customFormat="1" ht="11.25">
      <c r="C57" s="27">
        <v>41214</v>
      </c>
      <c r="D57" s="109">
        <v>32871307</v>
      </c>
      <c r="E57" s="109">
        <v>39918977.961826265</v>
      </c>
      <c r="H57" s="17"/>
      <c r="I57" s="17"/>
    </row>
    <row r="58" spans="2:9" s="28" customFormat="1" ht="11.25">
      <c r="B58" s="17"/>
      <c r="C58" s="27">
        <v>41244</v>
      </c>
      <c r="D58" s="109">
        <v>34841974</v>
      </c>
      <c r="E58" s="109">
        <v>41926454.225995265</v>
      </c>
      <c r="H58" s="17"/>
      <c r="I58" s="17"/>
    </row>
    <row r="59" spans="2:9" s="28" customFormat="1" ht="11.25">
      <c r="B59" s="112"/>
      <c r="C59" s="111" t="s">
        <v>69</v>
      </c>
      <c r="D59" s="112">
        <f>SUM(D47:D58)</f>
        <v>369272599</v>
      </c>
      <c r="E59" s="112">
        <f>SUM(E47:E58)</f>
        <v>455733549.9662471</v>
      </c>
      <c r="H59" s="17"/>
      <c r="I59" s="17"/>
    </row>
    <row r="60" spans="2:9" s="28" customFormat="1" ht="11.25">
      <c r="B60" s="86">
        <v>2014</v>
      </c>
      <c r="C60" s="80">
        <v>41275</v>
      </c>
      <c r="D60" s="109">
        <v>32314949</v>
      </c>
      <c r="E60" s="109">
        <v>38672950.61472693</v>
      </c>
      <c r="H60" s="17"/>
      <c r="I60" s="17"/>
    </row>
    <row r="61" spans="2:9" s="28" customFormat="1" ht="11.25">
      <c r="B61" s="109"/>
      <c r="C61" s="27">
        <v>40940</v>
      </c>
      <c r="D61" s="109">
        <v>31196598</v>
      </c>
      <c r="E61" s="109">
        <v>37078728.81238673</v>
      </c>
      <c r="H61" s="17"/>
      <c r="I61" s="17"/>
    </row>
    <row r="62" spans="2:9" s="28" customFormat="1" ht="11.25">
      <c r="B62" s="17"/>
      <c r="C62" s="27">
        <v>40969</v>
      </c>
      <c r="D62" s="109">
        <v>30235426</v>
      </c>
      <c r="E62" s="109">
        <v>35608710.06486798</v>
      </c>
      <c r="H62" s="17"/>
      <c r="I62" s="17"/>
    </row>
    <row r="63" spans="2:9" s="28" customFormat="1" ht="11.25">
      <c r="B63" s="17"/>
      <c r="C63" s="27">
        <v>41000</v>
      </c>
      <c r="D63" s="109">
        <v>31345369</v>
      </c>
      <c r="E63" s="109">
        <v>36670207.98711174</v>
      </c>
      <c r="H63" s="17"/>
      <c r="I63" s="17"/>
    </row>
    <row r="64" spans="2:9" s="28" customFormat="1" ht="11.25">
      <c r="B64" s="17"/>
      <c r="C64" s="27">
        <v>41030</v>
      </c>
      <c r="D64" s="109">
        <v>31170360</v>
      </c>
      <c r="E64" s="109">
        <v>36298520.86208167</v>
      </c>
      <c r="H64" s="17"/>
      <c r="I64" s="17"/>
    </row>
    <row r="65" spans="2:9" s="28" customFormat="1" ht="11.25">
      <c r="B65" s="17"/>
      <c r="C65" s="27">
        <v>41061</v>
      </c>
      <c r="D65" s="109">
        <v>31513795</v>
      </c>
      <c r="E65" s="109">
        <v>36552250.78520683</v>
      </c>
      <c r="H65" s="17"/>
      <c r="I65" s="17"/>
    </row>
    <row r="66" spans="3:9" s="28" customFormat="1" ht="11.25">
      <c r="C66" s="27">
        <v>41091</v>
      </c>
      <c r="D66" s="109">
        <v>30939710</v>
      </c>
      <c r="E66" s="109">
        <v>35882754.46553433</v>
      </c>
      <c r="H66" s="17"/>
      <c r="I66" s="17"/>
    </row>
    <row r="67" spans="3:9" s="28" customFormat="1" ht="11.25">
      <c r="C67" s="27">
        <v>41122</v>
      </c>
      <c r="D67" s="109">
        <v>31439876</v>
      </c>
      <c r="E67" s="109">
        <v>36371869.79193773</v>
      </c>
      <c r="H67" s="17"/>
      <c r="I67" s="17"/>
    </row>
    <row r="68" spans="3:9" s="28" customFormat="1" ht="11.25">
      <c r="C68" s="27">
        <v>41153</v>
      </c>
      <c r="D68" s="109">
        <v>33211331</v>
      </c>
      <c r="E68" s="109">
        <v>38203465.254051395</v>
      </c>
      <c r="H68" s="17"/>
      <c r="I68" s="17"/>
    </row>
    <row r="69" spans="2:9" s="28" customFormat="1" ht="11.25">
      <c r="B69" s="17"/>
      <c r="C69" s="27">
        <v>41183</v>
      </c>
      <c r="D69" s="109">
        <v>34357043</v>
      </c>
      <c r="E69" s="109">
        <v>39356129.910364285</v>
      </c>
      <c r="H69" s="17"/>
      <c r="I69" s="17"/>
    </row>
    <row r="70" spans="2:9" s="28" customFormat="1" ht="11.25">
      <c r="B70" s="26"/>
      <c r="C70" s="27">
        <v>41214</v>
      </c>
      <c r="D70" s="109">
        <v>33884891</v>
      </c>
      <c r="E70" s="109">
        <v>38618332.12394378</v>
      </c>
      <c r="H70" s="17"/>
      <c r="I70" s="17"/>
    </row>
    <row r="71" spans="2:9" s="28" customFormat="1" ht="11.25">
      <c r="B71" s="17"/>
      <c r="C71" s="27">
        <v>41244</v>
      </c>
      <c r="D71" s="114">
        <v>37039798</v>
      </c>
      <c r="E71" s="114">
        <v>41887252.2159976</v>
      </c>
      <c r="H71" s="17"/>
      <c r="I71" s="17"/>
    </row>
    <row r="72" spans="2:9" ht="11.25">
      <c r="B72" s="112"/>
      <c r="C72" s="111" t="s">
        <v>72</v>
      </c>
      <c r="D72" s="112">
        <f>SUM(D60:D71)</f>
        <v>388649146</v>
      </c>
      <c r="E72" s="112">
        <f>SUM(E60:E71)</f>
        <v>451201172.88821095</v>
      </c>
      <c r="H72" s="17"/>
      <c r="I72" s="17"/>
    </row>
    <row r="73" spans="2:9" ht="11.25">
      <c r="B73" s="86">
        <v>2015</v>
      </c>
      <c r="C73" s="27">
        <v>41275</v>
      </c>
      <c r="D73" s="109">
        <v>34066194</v>
      </c>
      <c r="E73" s="109">
        <v>38052656.456843935</v>
      </c>
      <c r="H73" s="17"/>
      <c r="I73" s="17"/>
    </row>
    <row r="74" spans="2:9" ht="11.25">
      <c r="B74" s="17"/>
      <c r="C74" s="27">
        <v>40940</v>
      </c>
      <c r="D74" s="109">
        <v>31555692</v>
      </c>
      <c r="E74" s="109">
        <v>34823562.97719899</v>
      </c>
      <c r="H74" s="17"/>
      <c r="I74" s="17"/>
    </row>
    <row r="75" spans="2:9" ht="11.25">
      <c r="B75" s="17"/>
      <c r="C75" s="27">
        <v>40603</v>
      </c>
      <c r="D75" s="109">
        <v>31025652</v>
      </c>
      <c r="E75" s="109">
        <v>33792542.55950049</v>
      </c>
      <c r="H75" s="17"/>
      <c r="I75" s="17"/>
    </row>
    <row r="76" spans="2:9" ht="11.25">
      <c r="B76" s="17"/>
      <c r="C76" s="27">
        <v>40269</v>
      </c>
      <c r="D76" s="109">
        <v>33788380</v>
      </c>
      <c r="E76" s="109">
        <v>36542188.80389337</v>
      </c>
      <c r="H76" s="17"/>
      <c r="I76" s="17"/>
    </row>
    <row r="77" spans="2:9" ht="11.25">
      <c r="B77" s="17"/>
      <c r="C77" s="27">
        <v>39934</v>
      </c>
      <c r="D77" s="109">
        <v>32249002</v>
      </c>
      <c r="E77" s="109">
        <v>34621188.09389703</v>
      </c>
      <c r="H77" s="17"/>
      <c r="I77" s="17"/>
    </row>
    <row r="78" spans="2:9" ht="11.25">
      <c r="B78" s="17"/>
      <c r="C78" s="27">
        <v>39600</v>
      </c>
      <c r="D78" s="109">
        <v>33068045</v>
      </c>
      <c r="E78" s="109">
        <v>35222183.339117795</v>
      </c>
      <c r="H78" s="17"/>
      <c r="I78" s="17"/>
    </row>
    <row r="79" spans="2:9" ht="11.25">
      <c r="B79" s="17"/>
      <c r="C79" s="27">
        <v>39264</v>
      </c>
      <c r="D79" s="109">
        <v>33363506</v>
      </c>
      <c r="E79" s="109">
        <v>35317956.30663739</v>
      </c>
      <c r="H79" s="17"/>
      <c r="I79" s="17"/>
    </row>
    <row r="80" spans="2:9" ht="11.25">
      <c r="B80" s="17"/>
      <c r="C80" s="27">
        <v>38930</v>
      </c>
      <c r="D80" s="109">
        <v>31975744</v>
      </c>
      <c r="E80" s="109">
        <v>33774607.18896624</v>
      </c>
      <c r="H80" s="17"/>
      <c r="I80" s="17"/>
    </row>
    <row r="81" spans="2:9" ht="11.25">
      <c r="B81" s="17"/>
      <c r="C81" s="27">
        <v>38596</v>
      </c>
      <c r="D81" s="109">
        <v>33987619</v>
      </c>
      <c r="E81" s="109">
        <v>35706863.106830016</v>
      </c>
      <c r="H81" s="17"/>
      <c r="I81" s="17"/>
    </row>
    <row r="82" spans="3:9" ht="11.25">
      <c r="C82" s="27">
        <v>38261</v>
      </c>
      <c r="D82" s="109">
        <v>33875133</v>
      </c>
      <c r="E82" s="109">
        <v>35299273.284295104</v>
      </c>
      <c r="H82" s="124"/>
      <c r="I82" s="17"/>
    </row>
    <row r="83" spans="3:9" ht="11.25">
      <c r="C83" s="27">
        <v>37926</v>
      </c>
      <c r="D83" s="109">
        <v>118381870</v>
      </c>
      <c r="E83" s="109">
        <v>122125284.83784781</v>
      </c>
      <c r="H83" s="17"/>
      <c r="I83" s="17"/>
    </row>
    <row r="84" spans="2:9" ht="11.25">
      <c r="B84" s="143"/>
      <c r="C84" s="144">
        <v>37591</v>
      </c>
      <c r="D84" s="114">
        <v>35814123</v>
      </c>
      <c r="E84" s="114">
        <v>36595340.313217625</v>
      </c>
      <c r="H84" s="17"/>
      <c r="I84" s="17"/>
    </row>
    <row r="85" spans="2:9" ht="11.25">
      <c r="B85" s="145"/>
      <c r="C85" s="146" t="s">
        <v>122</v>
      </c>
      <c r="D85" s="147">
        <f>SUM(D73:D84)</f>
        <v>483150960</v>
      </c>
      <c r="E85" s="147">
        <f>SUM(E73:E84)</f>
        <v>511873647.26824576</v>
      </c>
      <c r="H85" s="17"/>
      <c r="I85" s="17"/>
    </row>
    <row r="86" spans="2:8" ht="11.25">
      <c r="B86" s="17">
        <v>2016</v>
      </c>
      <c r="C86" s="27">
        <v>41275</v>
      </c>
      <c r="D86" s="109">
        <v>30911409</v>
      </c>
      <c r="E86" s="109">
        <v>31189597.618718185</v>
      </c>
      <c r="H86" s="17"/>
    </row>
    <row r="87" spans="2:8" ht="11.25">
      <c r="B87" s="46"/>
      <c r="C87" s="24">
        <v>40940</v>
      </c>
      <c r="D87" s="114">
        <v>27162275</v>
      </c>
      <c r="E87" s="114">
        <v>27162275</v>
      </c>
      <c r="H87" s="17"/>
    </row>
    <row r="88" spans="2:13" ht="12.75">
      <c r="B88" s="145"/>
      <c r="C88" s="146" t="s">
        <v>136</v>
      </c>
      <c r="D88" s="147">
        <f>SUM(D86:D87)</f>
        <v>58073684</v>
      </c>
      <c r="E88" s="147">
        <f>SUM(E86:E87)</f>
        <v>58351872.618718185</v>
      </c>
      <c r="I88" s="148"/>
      <c r="J88" s="143"/>
      <c r="K88" s="143"/>
      <c r="L88" s="143"/>
      <c r="M88" s="143"/>
    </row>
    <row r="89" spans="2:13" ht="11.25">
      <c r="B89" s="17" t="s">
        <v>49</v>
      </c>
      <c r="D89" s="143"/>
      <c r="E89" s="143"/>
      <c r="I89" s="143"/>
      <c r="J89" s="143"/>
      <c r="K89" s="143"/>
      <c r="L89" s="143"/>
      <c r="M89" s="143"/>
    </row>
    <row r="90" spans="2:5" ht="11.25">
      <c r="B90" s="17" t="s">
        <v>22</v>
      </c>
      <c r="D90" s="143"/>
      <c r="E90" s="143"/>
    </row>
    <row r="91" spans="2:5" ht="11.25">
      <c r="B91" s="143"/>
      <c r="C91" s="143"/>
      <c r="D91" s="143"/>
      <c r="E91" s="143"/>
    </row>
    <row r="92" spans="2:5" ht="11.25">
      <c r="B92" s="143"/>
      <c r="C92" s="143"/>
      <c r="D92" s="143"/>
      <c r="E92" s="143"/>
    </row>
  </sheetData>
  <sheetProtection/>
  <mergeCells count="1">
    <mergeCell ref="C6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4" max="4" width="16.7109375" style="0" customWidth="1"/>
    <col min="5" max="5" width="10.140625" style="0" customWidth="1"/>
    <col min="6" max="6" width="14.28125" style="0" customWidth="1"/>
    <col min="7" max="7" width="16.140625" style="0" customWidth="1"/>
    <col min="8" max="8" width="31.421875" style="0" customWidth="1"/>
  </cols>
  <sheetData>
    <row r="1" spans="2:8" ht="12.75">
      <c r="B1" s="55" t="s">
        <v>40</v>
      </c>
      <c r="C1" s="28"/>
      <c r="D1" s="115"/>
      <c r="E1" s="116"/>
      <c r="F1" s="56"/>
      <c r="H1" s="56" t="str">
        <f>'Tab 1'!M1</f>
        <v>Carta de Conjuntura | Abril 2016</v>
      </c>
    </row>
    <row r="2" spans="2:6" ht="12.75">
      <c r="B2" s="28"/>
      <c r="C2" s="28"/>
      <c r="D2" s="115"/>
      <c r="E2" s="116"/>
      <c r="F2" s="116"/>
    </row>
    <row r="3" spans="2:6" ht="12.75">
      <c r="B3" s="28"/>
      <c r="C3" s="13" t="s">
        <v>82</v>
      </c>
      <c r="D3" s="117"/>
      <c r="E3" s="118"/>
      <c r="F3" s="118"/>
    </row>
    <row r="4" spans="2:6" ht="12.75">
      <c r="B4" s="28"/>
      <c r="C4" s="72" t="s">
        <v>74</v>
      </c>
      <c r="D4" s="117"/>
      <c r="E4" s="118"/>
      <c r="F4" s="118"/>
    </row>
    <row r="5" spans="2:6" ht="12.75">
      <c r="B5" s="28"/>
      <c r="C5" s="13" t="s">
        <v>75</v>
      </c>
      <c r="D5" s="117"/>
      <c r="E5" s="118"/>
      <c r="F5" s="118"/>
    </row>
    <row r="6" spans="2:6" ht="12.75">
      <c r="B6" s="119"/>
      <c r="C6" s="17" t="s">
        <v>7</v>
      </c>
      <c r="D6" s="120"/>
      <c r="E6" s="121"/>
      <c r="F6" s="121"/>
    </row>
    <row r="8" spans="2:8" ht="13.5" thickBot="1">
      <c r="B8" s="122"/>
      <c r="C8" s="21" t="s">
        <v>0</v>
      </c>
      <c r="D8" s="98" t="s">
        <v>73</v>
      </c>
      <c r="E8" s="98" t="s">
        <v>99</v>
      </c>
      <c r="F8" s="98" t="s">
        <v>100</v>
      </c>
      <c r="G8" s="98" t="s">
        <v>101</v>
      </c>
      <c r="H8" s="98" t="s">
        <v>102</v>
      </c>
    </row>
    <row r="9" spans="2:8" ht="13.5" thickTop="1">
      <c r="B9" s="26" t="s">
        <v>123</v>
      </c>
      <c r="C9" s="27" t="s">
        <v>108</v>
      </c>
      <c r="D9" s="96">
        <f>'[1]Dados Gráf 8'!$K89</f>
        <v>0.47308429753161385</v>
      </c>
      <c r="E9" s="96">
        <f>'[1]Dados Gráf 8'!$O89</f>
        <v>-0.23111598240232373</v>
      </c>
      <c r="F9" s="96">
        <f>'[1]Dados Gráf 8'!$P89</f>
        <v>0.4822516876030104</v>
      </c>
      <c r="G9" s="96">
        <f>'[1]Dados Gráf 8'!$Q89</f>
        <v>0.09281964430297711</v>
      </c>
      <c r="H9" s="96">
        <f>'[1]Dados Gráf 8'!$X89</f>
        <v>-0.15808571612662803</v>
      </c>
    </row>
    <row r="10" spans="2:8" ht="12.75">
      <c r="B10" s="26" t="s">
        <v>1</v>
      </c>
      <c r="C10" s="27" t="s">
        <v>109</v>
      </c>
      <c r="D10" s="96">
        <f>'[1]Dados Gráf 8'!$K90</f>
        <v>-0.034711121570670384</v>
      </c>
      <c r="E10" s="96">
        <f>'[1]Dados Gráf 8'!$O90</f>
        <v>-0.10806024891006788</v>
      </c>
      <c r="F10" s="96">
        <f>'[1]Dados Gráf 8'!$P90</f>
        <v>0.337952754780948</v>
      </c>
      <c r="G10" s="96">
        <f>'[1]Dados Gráf 8'!$Q90</f>
        <v>-0.25497619475264366</v>
      </c>
      <c r="H10" s="96">
        <f>'[1]Dados Gráf 8'!$X90</f>
        <v>-0.13174597861094384</v>
      </c>
    </row>
    <row r="11" spans="2:8" ht="12.75">
      <c r="B11" s="26" t="s">
        <v>1</v>
      </c>
      <c r="C11" s="27" t="s">
        <v>110</v>
      </c>
      <c r="D11" s="96">
        <f>'[1]Dados Gráf 8'!$K91</f>
        <v>0.042992360425575304</v>
      </c>
      <c r="E11" s="96">
        <f>'[1]Dados Gráf 8'!$O91</f>
        <v>-0.2585953638517076</v>
      </c>
      <c r="F11" s="96">
        <f>'[1]Dados Gráf 8'!$P91</f>
        <v>0.471534246637726</v>
      </c>
      <c r="G11" s="96">
        <f>'[1]Dados Gráf 8'!$Q91</f>
        <v>0.2575266238769007</v>
      </c>
      <c r="H11" s="96">
        <f>'[1]Dados Gráf 8'!$X91</f>
        <v>-0.23514390763394033</v>
      </c>
    </row>
    <row r="12" spans="2:8" ht="12.75">
      <c r="B12" s="26" t="s">
        <v>1</v>
      </c>
      <c r="C12" s="27" t="s">
        <v>111</v>
      </c>
      <c r="D12" s="96">
        <f>'[1]Dados Gráf 8'!$K92</f>
        <v>0.6036336020767563</v>
      </c>
      <c r="E12" s="96">
        <f>'[1]Dados Gráf 8'!$O92</f>
        <v>-0.37556345233842214</v>
      </c>
      <c r="F12" s="96">
        <f>'[1]Dados Gráf 8'!$P92</f>
        <v>0.4127460342150835</v>
      </c>
      <c r="G12" s="96">
        <f>'[1]Dados Gráf 8'!$Q92</f>
        <v>0.5686808628826229</v>
      </c>
      <c r="H12" s="96">
        <f>'[1]Dados Gráf 8'!$X92</f>
        <v>-0.13336500807002238</v>
      </c>
    </row>
    <row r="13" spans="2:8" ht="12.75">
      <c r="B13" s="26" t="s">
        <v>1</v>
      </c>
      <c r="C13" s="27" t="s">
        <v>112</v>
      </c>
      <c r="D13" s="96">
        <f>'[1]Dados Gráf 8'!$K93</f>
        <v>1.0121472640325808</v>
      </c>
      <c r="E13" s="96">
        <f>'[1]Dados Gráf 8'!$O93</f>
        <v>-0.06654107094836952</v>
      </c>
      <c r="F13" s="96">
        <f>'[1]Dados Gráf 8'!$P93</f>
        <v>0.4012435859188256</v>
      </c>
      <c r="G13" s="96">
        <f>'[1]Dados Gráf 8'!$Q93</f>
        <v>0.8542482492319743</v>
      </c>
      <c r="H13" s="96">
        <f>'[1]Dados Gráf 8'!$X93</f>
        <v>-0.15569943234648775</v>
      </c>
    </row>
    <row r="14" spans="2:8" ht="12.75">
      <c r="B14" s="26" t="s">
        <v>1</v>
      </c>
      <c r="C14" s="27" t="s">
        <v>113</v>
      </c>
      <c r="D14" s="96">
        <f>'[1]Dados Gráf 8'!$K94</f>
        <v>0.32673019998946684</v>
      </c>
      <c r="E14" s="96">
        <f>'[1]Dados Gráf 8'!$O94</f>
        <v>-0.10556013432149551</v>
      </c>
      <c r="F14" s="96">
        <f>'[1]Dados Gráf 8'!$P94</f>
        <v>0.42851640160082627</v>
      </c>
      <c r="G14" s="96">
        <f>'[1]Dados Gráf 8'!$Q94</f>
        <v>0.09049430986942307</v>
      </c>
      <c r="H14" s="96">
        <f>'[1]Dados Gráf 8'!$X94</f>
        <v>-0.12190168211250807</v>
      </c>
    </row>
    <row r="15" spans="2:8" ht="12.75">
      <c r="B15" s="26" t="s">
        <v>1</v>
      </c>
      <c r="C15" s="27" t="s">
        <v>114</v>
      </c>
      <c r="D15" s="96">
        <f>'[1]Dados Gráf 8'!$K95</f>
        <v>0.7084532240702486</v>
      </c>
      <c r="E15" s="96">
        <f>'[1]Dados Gráf 8'!$O95</f>
        <v>-0.07569061788691614</v>
      </c>
      <c r="F15" s="96">
        <f>'[1]Dados Gráf 8'!$P95</f>
        <v>0.5113439415293688</v>
      </c>
      <c r="G15" s="96">
        <f>'[1]Dados Gráf 8'!$Q95</f>
        <v>0.3441748849287951</v>
      </c>
      <c r="H15" s="96">
        <f>'[1]Dados Gráf 8'!$X95</f>
        <v>-0.08624050687154039</v>
      </c>
    </row>
    <row r="16" spans="2:8" ht="12.75">
      <c r="B16" s="26" t="s">
        <v>1</v>
      </c>
      <c r="C16" s="27" t="s">
        <v>115</v>
      </c>
      <c r="D16" s="96">
        <f>'[1]Dados Gráf 8'!$K96</f>
        <v>-0.03148693092733146</v>
      </c>
      <c r="E16" s="96">
        <f>'[1]Dados Gráf 8'!$O96</f>
        <v>-0.1710340298519213</v>
      </c>
      <c r="F16" s="96">
        <f>'[1]Dados Gráf 8'!$P96</f>
        <v>0.4160871941399716</v>
      </c>
      <c r="G16" s="96">
        <f>'[1]Dados Gráf 8'!$Q96</f>
        <v>-0.0632260849964636</v>
      </c>
      <c r="H16" s="96">
        <f>'[1]Dados Gráf 8'!$X96</f>
        <v>-0.19892279260098888</v>
      </c>
    </row>
    <row r="17" spans="2:8" ht="12.75">
      <c r="B17" s="26" t="s">
        <v>1</v>
      </c>
      <c r="C17" s="27" t="s">
        <v>116</v>
      </c>
      <c r="D17" s="96">
        <f>'[1]Dados Gráf 8'!$K97</f>
        <v>0.9163032194322538</v>
      </c>
      <c r="E17" s="96">
        <f>'[1]Dados Gráf 8'!$O97</f>
        <v>0.1680650702985104</v>
      </c>
      <c r="F17" s="96">
        <f>'[1]Dados Gráf 8'!$P97</f>
        <v>0.5213425595827403</v>
      </c>
      <c r="G17" s="96">
        <f>'[1]Dados Gráf 8'!$Q97</f>
        <v>0.48337042517963985</v>
      </c>
      <c r="H17" s="96">
        <f>'[1]Dados Gráf 8'!$X97</f>
        <v>-0.21477556113885043</v>
      </c>
    </row>
    <row r="18" spans="2:8" ht="12.75">
      <c r="B18" s="26" t="s">
        <v>1</v>
      </c>
      <c r="C18" s="27" t="s">
        <v>117</v>
      </c>
      <c r="D18" s="96">
        <f>'[1]Dados Gráf 8'!$K98</f>
        <v>-0.10361870672970991</v>
      </c>
      <c r="E18" s="96">
        <f>'[1]Dados Gráf 8'!$O98</f>
        <v>-0.4240405411767345</v>
      </c>
      <c r="F18" s="96">
        <f>'[1]Dados Gráf 8'!$P98</f>
        <v>0.46120448062278846</v>
      </c>
      <c r="G18" s="96">
        <f>'[1]Dados Gráf 8'!$Q98</f>
        <v>0.15262237194144734</v>
      </c>
      <c r="H18" s="96">
        <f>'[1]Dados Gráf 8'!$X98</f>
        <v>-0.27573678613560304</v>
      </c>
    </row>
    <row r="19" spans="2:8" ht="12.75">
      <c r="B19" s="26" t="s">
        <v>1</v>
      </c>
      <c r="C19" s="27" t="s">
        <v>118</v>
      </c>
      <c r="D19" s="96">
        <f>'[1]Dados Gráf 8'!$K99</f>
        <v>-0.4581488072069784</v>
      </c>
      <c r="E19" s="96">
        <f>'[1]Dados Gráf 8'!$O99</f>
        <v>-0.3742988598116115</v>
      </c>
      <c r="F19" s="96">
        <f>'[1]Dados Gráf 8'!$P99</f>
        <v>0.46556019163043916</v>
      </c>
      <c r="G19" s="96">
        <f>'[1]Dados Gráf 8'!$Q99</f>
        <v>-0.03447335444281628</v>
      </c>
      <c r="H19" s="96">
        <f>'[1]Dados Gráf 8'!$X99</f>
        <v>-0.4236591924008195</v>
      </c>
    </row>
    <row r="20" spans="2:8" ht="12.75">
      <c r="B20" s="23" t="s">
        <v>1</v>
      </c>
      <c r="C20" s="24" t="s">
        <v>119</v>
      </c>
      <c r="D20" s="97">
        <f>'[1]Dados Gráf 8'!$K100</f>
        <v>-0.10445947999482974</v>
      </c>
      <c r="E20" s="97">
        <f>'[1]Dados Gráf 8'!$O100</f>
        <v>-0.00467340563354776</v>
      </c>
      <c r="F20" s="97">
        <f>'[1]Dados Gráf 8'!$P100</f>
        <v>0.43193196355080477</v>
      </c>
      <c r="G20" s="97">
        <f>'[1]Dados Gráf 8'!$Q100</f>
        <v>0.04537425073219837</v>
      </c>
      <c r="H20" s="97">
        <f>'[1]Dados Gráf 8'!$X100</f>
        <v>-0.6046967964796508</v>
      </c>
    </row>
    <row r="21" spans="2:8" ht="12.75">
      <c r="B21" s="26" t="s">
        <v>28</v>
      </c>
      <c r="C21" s="27" t="s">
        <v>108</v>
      </c>
      <c r="D21" s="96">
        <f>'[1]Dados Gráf 8'!$K101</f>
        <v>-1.299259594016628</v>
      </c>
      <c r="E21" s="96">
        <f>'[1]Dados Gráf 8'!$O101</f>
        <v>-0.4775780714339277</v>
      </c>
      <c r="F21" s="96">
        <f>'[1]Dados Gráf 8'!$P101</f>
        <v>0.4195286963795227</v>
      </c>
      <c r="G21" s="96">
        <f>'[1]Dados Gráf 8'!$Q101</f>
        <v>-0.7502150180995868</v>
      </c>
      <c r="H21" s="96">
        <f>'[1]Dados Gráf 8'!$X101</f>
        <v>-0.4819785861118646</v>
      </c>
    </row>
    <row r="22" spans="2:8" ht="12.75">
      <c r="B22" s="26" t="s">
        <v>1</v>
      </c>
      <c r="C22" s="27" t="s">
        <v>109</v>
      </c>
      <c r="D22" s="96">
        <f>'[1]Dados Gráf 8'!$K102</f>
        <v>0.21703886807821626</v>
      </c>
      <c r="E22" s="96">
        <f>'[1]Dados Gráf 8'!$O102</f>
        <v>-0.09311148264664697</v>
      </c>
      <c r="F22" s="96">
        <f>'[1]Dados Gráf 8'!$P102</f>
        <v>0.4183316933349036</v>
      </c>
      <c r="G22" s="96">
        <f>'[1]Dados Gráf 8'!$Q102</f>
        <v>0.35657652435620507</v>
      </c>
      <c r="H22" s="96">
        <f>'[1]Dados Gráf 8'!$X102</f>
        <v>-0.48593886108339035</v>
      </c>
    </row>
    <row r="23" spans="2:8" ht="12.75">
      <c r="B23" s="26" t="s">
        <v>1</v>
      </c>
      <c r="C23" s="27" t="s">
        <v>110</v>
      </c>
      <c r="D23" s="96">
        <f>'[1]Dados Gráf 8'!$K103</f>
        <v>0.10250768751145467</v>
      </c>
      <c r="E23" s="96">
        <f>'[1]Dados Gráf 8'!$O103</f>
        <v>0.004585991136539684</v>
      </c>
      <c r="F23" s="96">
        <f>'[1]Dados Gráf 8'!$P103</f>
        <v>0.4918145922433303</v>
      </c>
      <c r="G23" s="96">
        <f>'[1]Dados Gráf 8'!$Q103</f>
        <v>0.16634937058970872</v>
      </c>
      <c r="H23" s="96">
        <f>'[1]Dados Gráf 8'!$X103</f>
        <v>-0.5624823612493444</v>
      </c>
    </row>
    <row r="24" spans="2:8" ht="12.75">
      <c r="B24" s="26" t="s">
        <v>1</v>
      </c>
      <c r="C24" s="27" t="s">
        <v>111</v>
      </c>
      <c r="D24" s="96">
        <f>'[1]Dados Gráf 8'!$K104</f>
        <v>-0.4285875599385853</v>
      </c>
      <c r="E24" s="96">
        <f>'[1]Dados Gráf 8'!$O104</f>
        <v>-0.5787825132359143</v>
      </c>
      <c r="F24" s="96">
        <f>'[1]Dados Gráf 8'!$P104</f>
        <v>0.41697553306954804</v>
      </c>
      <c r="G24" s="96">
        <f>'[1]Dados Gráf 8'!$Q104</f>
        <v>0.2823227465271774</v>
      </c>
      <c r="H24" s="96">
        <f>'[1]Dados Gráf 8'!$X104</f>
        <v>-0.5376938629704711</v>
      </c>
    </row>
    <row r="25" spans="2:8" ht="12.75">
      <c r="B25" s="26" t="s">
        <v>1</v>
      </c>
      <c r="C25" s="27" t="s">
        <v>112</v>
      </c>
      <c r="D25" s="96">
        <f>'[1]Dados Gráf 8'!$K105</f>
        <v>-0.5092134410923067</v>
      </c>
      <c r="E25" s="96">
        <f>'[1]Dados Gráf 8'!$O105</f>
        <v>-0.013708276566210244</v>
      </c>
      <c r="F25" s="96">
        <f>'[1]Dados Gráf 8'!$P105</f>
        <v>0.4598364222980934</v>
      </c>
      <c r="G25" s="96">
        <f>'[1]Dados Gráf 8'!$Q105</f>
        <v>-0.4803246520235989</v>
      </c>
      <c r="H25" s="96">
        <f>'[1]Dados Gráf 8'!$X105</f>
        <v>-0.5383990427773782</v>
      </c>
    </row>
    <row r="26" spans="2:8" ht="12.75">
      <c r="B26" s="26" t="s">
        <v>1</v>
      </c>
      <c r="C26" s="27" t="s">
        <v>113</v>
      </c>
      <c r="D26" s="96">
        <f>'[1]Dados Gráf 8'!$K106</f>
        <v>-0.0943103492551925</v>
      </c>
      <c r="E26" s="96">
        <f>'[1]Dados Gráf 8'!$O106</f>
        <v>-0.06054495631363294</v>
      </c>
      <c r="F26" s="96">
        <f>'[1]Dados Gráf 8'!$P106</f>
        <v>0.44016331348517923</v>
      </c>
      <c r="G26" s="96">
        <f>'[1]Dados Gráf 8'!$Q106</f>
        <v>0.08524034170875343</v>
      </c>
      <c r="H26" s="96">
        <f>'[1]Dados Gráf 8'!$X106</f>
        <v>-0.49381920703555693</v>
      </c>
    </row>
    <row r="27" spans="2:8" ht="12.75">
      <c r="B27" s="26" t="s">
        <v>1</v>
      </c>
      <c r="C27" s="27" t="s">
        <v>114</v>
      </c>
      <c r="D27" s="96">
        <f>'[1]Dados Gráf 8'!$K107</f>
        <v>0.10814280696412981</v>
      </c>
      <c r="E27" s="96">
        <f>'[1]Dados Gráf 8'!$O107</f>
        <v>-0.042003631595795475</v>
      </c>
      <c r="F27" s="96">
        <f>'[1]Dados Gráf 8'!$P107</f>
        <v>0.46471977336123094</v>
      </c>
      <c r="G27" s="96">
        <f>'[1]Dados Gráf 8'!$Q107</f>
        <v>0.24906287999707072</v>
      </c>
      <c r="H27" s="96">
        <f>'[1]Dados Gráf 8'!$X107</f>
        <v>-0.5044284675751101</v>
      </c>
    </row>
    <row r="28" spans="2:8" ht="12.75">
      <c r="B28" s="26" t="s">
        <v>1</v>
      </c>
      <c r="C28" s="27" t="s">
        <v>115</v>
      </c>
      <c r="D28" s="96">
        <f>'[1]Dados Gráf 8'!$K108</f>
        <v>-0.23665351383558192</v>
      </c>
      <c r="E28" s="96">
        <f>'[1]Dados Gráf 8'!$O108</f>
        <v>-0.14047536692482368</v>
      </c>
      <c r="F28" s="96">
        <f>'[1]Dados Gráf 8'!$P108</f>
        <v>0.42987631605832366</v>
      </c>
      <c r="G28" s="96">
        <f>'[1]Dados Gráf 8'!$Q108</f>
        <v>0.006949453337031018</v>
      </c>
      <c r="H28" s="96">
        <f>'[1]Dados Gráf 8'!$X108</f>
        <v>-0.5308465200682875</v>
      </c>
    </row>
    <row r="29" spans="2:8" ht="12.75">
      <c r="B29" s="26" t="s">
        <v>1</v>
      </c>
      <c r="C29" s="27" t="s">
        <v>116</v>
      </c>
      <c r="D29" s="96">
        <f>'[1]Dados Gráf 8'!$K109</f>
        <v>-0.5537807620118147</v>
      </c>
      <c r="E29" s="96">
        <f>'[1]Dados Gráf 8'!$O109</f>
        <v>-0.7516087381681729</v>
      </c>
      <c r="F29" s="96">
        <f>'[1]Dados Gráf 8'!$P109</f>
        <v>0.4313445675600732</v>
      </c>
      <c r="G29" s="96">
        <f>'[1]Dados Gráf 8'!$Q109</f>
        <v>0.3544493073581159</v>
      </c>
      <c r="H29" s="96">
        <f>'[1]Dados Gráf 8'!$X109</f>
        <v>-0.5096089699113762</v>
      </c>
    </row>
    <row r="30" spans="2:8" ht="12.75">
      <c r="B30" s="26" t="s">
        <v>1</v>
      </c>
      <c r="C30" s="27" t="s">
        <v>117</v>
      </c>
      <c r="D30" s="96">
        <f>'[1]Dados Gráf 8'!$K110</f>
        <v>-0.36460259570191683</v>
      </c>
      <c r="E30" s="96">
        <f>'[1]Dados Gráf 8'!$O110</f>
        <v>-0.25686678778348515</v>
      </c>
      <c r="F30" s="96">
        <f>'[1]Dados Gráf 8'!$P110</f>
        <v>0.42479989975350757</v>
      </c>
      <c r="G30" s="96">
        <f>'[1]Dados Gráf 8'!$Q110</f>
        <v>-0.04725005653488908</v>
      </c>
      <c r="H30" s="96">
        <f>'[1]Dados Gráf 8'!$X110</f>
        <v>-0.452488566782705</v>
      </c>
    </row>
    <row r="31" spans="2:8" ht="12.75">
      <c r="B31" s="26" t="s">
        <v>1</v>
      </c>
      <c r="C31" s="27" t="s">
        <v>118</v>
      </c>
      <c r="D31" s="96">
        <f>'[1]Dados Gráf 8'!$K111</f>
        <v>-0.15369939013511363</v>
      </c>
      <c r="E31" s="96">
        <f>'[1]Dados Gráf 8'!$O111</f>
        <v>-0.10836563898518117</v>
      </c>
      <c r="F31" s="96">
        <f>'[1]Dados Gráf 8'!$P111</f>
        <v>0.48182643739575326</v>
      </c>
      <c r="G31" s="96">
        <f>'[1]Dados Gráf 8'!$Q111</f>
        <v>-0.08931029963309545</v>
      </c>
      <c r="H31" s="96">
        <f>'[1]Dados Gráf 8'!$X111</f>
        <v>-0.5287869426701164</v>
      </c>
    </row>
    <row r="32" spans="2:8" ht="12.75">
      <c r="B32" s="23" t="s">
        <v>1</v>
      </c>
      <c r="C32" s="24" t="s">
        <v>119</v>
      </c>
      <c r="D32" s="97">
        <f>'[1]Dados Gráf 8'!$K112</f>
        <v>0.23743208369199753</v>
      </c>
      <c r="E32" s="97">
        <f>'[1]Dados Gráf 8'!$O112</f>
        <v>-0.27922870579670794</v>
      </c>
      <c r="F32" s="97">
        <f>'[1]Dados Gráf 8'!$P112</f>
        <v>0.5026113576962808</v>
      </c>
      <c r="G32" s="97">
        <f>'[1]Dados Gráf 8'!$Q112</f>
        <v>0.30214517505097155</v>
      </c>
      <c r="H32" s="97">
        <f>'[1]Dados Gráf 8'!$X112</f>
        <v>-0.4086208522718735</v>
      </c>
    </row>
    <row r="33" spans="2:8" ht="12.75">
      <c r="B33" s="26" t="s">
        <v>29</v>
      </c>
      <c r="C33" s="27" t="s">
        <v>108</v>
      </c>
      <c r="D33" s="96">
        <f>'[1]Dados Gráf 8'!$K113</f>
        <v>-0.42106144650903043</v>
      </c>
      <c r="E33" s="96">
        <f>'[1]Dados Gráf 8'!$O113</f>
        <v>-0.4514723877001183</v>
      </c>
      <c r="F33" s="96">
        <f>'[1]Dados Gráf 8'!$P113</f>
        <v>0.490452166741342</v>
      </c>
      <c r="G33" s="96">
        <f>'[1]Dados Gráf 8'!$Q113</f>
        <v>-0.04279001739842581</v>
      </c>
      <c r="H33" s="96">
        <f>'[1]Dados Gráf 8'!$X113</f>
        <v>-0.4283041074482412</v>
      </c>
    </row>
    <row r="34" spans="2:8" ht="12.75">
      <c r="B34" s="26" t="s">
        <v>1</v>
      </c>
      <c r="C34" s="27" t="s">
        <v>109</v>
      </c>
      <c r="D34" s="96">
        <f>'[1]Dados Gráf 8'!$K114</f>
        <v>-0.0895110421615658</v>
      </c>
      <c r="E34" s="96">
        <f>'[1]Dados Gráf 8'!$O114</f>
        <v>-0.19875162282848619</v>
      </c>
      <c r="F34" s="96">
        <f>'[1]Dados Gráf 8'!$P114</f>
        <v>0.480113051989723</v>
      </c>
      <c r="G34" s="96">
        <f>'[1]Dados Gráf 8'!$Q114</f>
        <v>0.07731185427847562</v>
      </c>
      <c r="H34" s="96">
        <f>'[1]Dados Gráf 8'!$X114</f>
        <v>-0.4736746792016149</v>
      </c>
    </row>
    <row r="35" spans="2:8" ht="12.75">
      <c r="B35" s="26" t="s">
        <v>1</v>
      </c>
      <c r="C35" s="27" t="s">
        <v>110</v>
      </c>
      <c r="D35" s="96">
        <f>'[1]Dados Gráf 8'!$K115</f>
        <v>0.03266739550644743</v>
      </c>
      <c r="E35" s="96">
        <f>'[1]Dados Gráf 8'!$O115</f>
        <v>-0.33828779829250366</v>
      </c>
      <c r="F35" s="96">
        <f>'[1]Dados Gráf 8'!$P115</f>
        <v>0.5111214278094355</v>
      </c>
      <c r="G35" s="96">
        <f>'[1]Dados Gráf 8'!$Q115</f>
        <v>0.21564026893134713</v>
      </c>
      <c r="H35" s="96">
        <f>'[1]Dados Gráf 8'!$X115</f>
        <v>-0.362943050432591</v>
      </c>
    </row>
    <row r="36" spans="2:8" ht="12.75">
      <c r="B36" s="26" t="s">
        <v>1</v>
      </c>
      <c r="C36" s="27" t="s">
        <v>111</v>
      </c>
      <c r="D36" s="96">
        <f>'[1]Dados Gráf 8'!$K116</f>
        <v>-0.13320605077935088</v>
      </c>
      <c r="E36" s="96">
        <f>'[1]Dados Gráf 8'!$O116</f>
        <v>-0.44408300733318967</v>
      </c>
      <c r="F36" s="96">
        <f>'[1]Dados Gráf 8'!$P116</f>
        <v>0.48315312565931845</v>
      </c>
      <c r="G36" s="96">
        <f>'[1]Dados Gráf 8'!$Q116</f>
        <v>0.3678366045581079</v>
      </c>
      <c r="H36" s="96">
        <f>'[1]Dados Gráf 8'!$X116</f>
        <v>-0.4125374190162887</v>
      </c>
    </row>
    <row r="37" spans="2:8" ht="12.75">
      <c r="B37" s="26" t="s">
        <v>1</v>
      </c>
      <c r="C37" s="27" t="s">
        <v>112</v>
      </c>
      <c r="D37" s="96">
        <f>'[1]Dados Gráf 8'!$K117</f>
        <v>-0.1523771848369665</v>
      </c>
      <c r="E37" s="96">
        <f>'[1]Dados Gráf 8'!$O117</f>
        <v>-0.18233275226361195</v>
      </c>
      <c r="F37" s="96">
        <f>'[1]Dados Gráf 8'!$P117</f>
        <v>0.5386797114610369</v>
      </c>
      <c r="G37" s="96">
        <f>'[1]Dados Gráf 8'!$Q117</f>
        <v>-0.040290720674285775</v>
      </c>
      <c r="H37" s="96">
        <f>'[1]Dados Gráf 8'!$X117</f>
        <v>-0.46671271161725514</v>
      </c>
    </row>
    <row r="38" spans="2:8" ht="12.75">
      <c r="B38" s="26" t="s">
        <v>1</v>
      </c>
      <c r="C38" s="27" t="s">
        <v>113</v>
      </c>
      <c r="D38" s="96">
        <f>'[1]Dados Gráf 8'!$K118</f>
        <v>-0.19024173581370896</v>
      </c>
      <c r="E38" s="96">
        <f>'[1]Dados Gráf 8'!$O118</f>
        <v>-0.3209111534226973</v>
      </c>
      <c r="F38" s="96">
        <f>'[1]Dados Gráf 8'!$P118</f>
        <v>0.4557479522992819</v>
      </c>
      <c r="G38" s="96">
        <f>'[1]Dados Gráf 8'!$Q118</f>
        <v>0.13137358332065568</v>
      </c>
      <c r="H38" s="96">
        <f>'[1]Dados Gráf 8'!$X118</f>
        <v>-0.44407081679448623</v>
      </c>
    </row>
    <row r="39" spans="2:8" ht="12.75">
      <c r="B39" s="26" t="s">
        <v>1</v>
      </c>
      <c r="C39" s="27" t="s">
        <v>114</v>
      </c>
      <c r="D39" s="96">
        <f>'[1]Dados Gráf 8'!$K119</f>
        <v>-0.2864586026917595</v>
      </c>
      <c r="E39" s="96">
        <f>'[1]Dados Gráf 8'!$O119</f>
        <v>-0.32774342917783383</v>
      </c>
      <c r="F39" s="96">
        <f>'[1]Dados Gráf 8'!$P119</f>
        <v>0.4467592670807632</v>
      </c>
      <c r="G39" s="96">
        <f>'[1]Dados Gráf 8'!$Q119</f>
        <v>0.034333090029109364</v>
      </c>
      <c r="H39" s="96">
        <f>'[1]Dados Gráf 8'!$X119</f>
        <v>-0.36150646735091385</v>
      </c>
    </row>
    <row r="40" spans="2:8" ht="12.75">
      <c r="B40" s="26" t="s">
        <v>1</v>
      </c>
      <c r="C40" s="27" t="s">
        <v>115</v>
      </c>
      <c r="D40" s="96">
        <f>'[1]Dados Gráf 8'!$K120</f>
        <v>-0.2685040952400227</v>
      </c>
      <c r="E40" s="96">
        <f>'[1]Dados Gráf 8'!$O120</f>
        <v>-0.10733995649437372</v>
      </c>
      <c r="F40" s="96">
        <f>'[1]Dados Gráf 8'!$P120</f>
        <v>0.5097738335897454</v>
      </c>
      <c r="G40" s="96">
        <f>'[1]Dados Gráf 8'!$Q120</f>
        <v>-0.21394151883012666</v>
      </c>
      <c r="H40" s="96">
        <f>'[1]Dados Gráf 8'!$X120</f>
        <v>-0.364257090574057</v>
      </c>
    </row>
    <row r="41" spans="2:8" ht="12.75">
      <c r="B41" s="26" t="s">
        <v>1</v>
      </c>
      <c r="C41" s="27" t="s">
        <v>116</v>
      </c>
      <c r="D41" s="96">
        <f>'[1]Dados Gráf 8'!$K121</f>
        <v>-1.8515651496478769</v>
      </c>
      <c r="E41" s="96">
        <f>'[1]Dados Gráf 8'!$O121</f>
        <v>-0.18917324609281547</v>
      </c>
      <c r="F41" s="96">
        <f>'[1]Dados Gráf 8'!$P121</f>
        <v>0.4034485356063245</v>
      </c>
      <c r="G41" s="96">
        <f>'[1]Dados Gráf 8'!$Q121</f>
        <v>-1.890732057349741</v>
      </c>
      <c r="H41" s="96">
        <f>'[1]Dados Gráf 8'!$X121</f>
        <v>-0.25944046332418935</v>
      </c>
    </row>
    <row r="42" spans="2:8" ht="12.75">
      <c r="B42" s="26" t="s">
        <v>1</v>
      </c>
      <c r="C42" s="27" t="s">
        <v>117</v>
      </c>
      <c r="D42" s="96">
        <f>'[1]Dados Gráf 8'!$K122</f>
        <v>0.9900874628491392</v>
      </c>
      <c r="E42" s="96">
        <f>'[1]Dados Gráf 8'!$O122</f>
        <v>-0.3231986415819461</v>
      </c>
      <c r="F42" s="96">
        <f>'[1]Dados Gráf 8'!$P122</f>
        <v>0.4698182808946501</v>
      </c>
      <c r="G42" s="96">
        <f>'[1]Dados Gráf 8'!$Q122</f>
        <v>1.1703042522358584</v>
      </c>
      <c r="H42" s="96">
        <f>'[1]Dados Gráf 8'!$X122</f>
        <v>-0.2556740628321066</v>
      </c>
    </row>
    <row r="43" spans="2:8" ht="12.75">
      <c r="B43" s="26" t="s">
        <v>1</v>
      </c>
      <c r="C43" s="27" t="s">
        <v>118</v>
      </c>
      <c r="D43" s="96">
        <f>'[1]Dados Gráf 8'!$K123</f>
        <v>-0.8589180765107123</v>
      </c>
      <c r="E43" s="96">
        <f>'[1]Dados Gráf 8'!$O123</f>
        <v>-0.1889574040857735</v>
      </c>
      <c r="F43" s="96">
        <f>'[1]Dados Gráf 8'!$P123</f>
        <v>0.42303601254449297</v>
      </c>
      <c r="G43" s="96">
        <f>'[1]Dados Gráf 8'!$Q123</f>
        <v>-0.8643097747179023</v>
      </c>
      <c r="H43" s="96">
        <f>'[1]Dados Gráf 8'!$X123</f>
        <v>-0.24698306791892577</v>
      </c>
    </row>
    <row r="44" spans="2:8" ht="12.75">
      <c r="B44" s="23" t="s">
        <v>1</v>
      </c>
      <c r="C44" s="24" t="s">
        <v>119</v>
      </c>
      <c r="D44" s="97">
        <f>'[1]Dados Gráf 8'!$K124</f>
        <v>-0.2577021749995363</v>
      </c>
      <c r="E44" s="97">
        <f>'[1]Dados Gráf 8'!$O124</f>
        <v>-0.04420102037480346</v>
      </c>
      <c r="F44" s="97">
        <f>'[1]Dados Gráf 8'!$P124</f>
        <v>0.47027967999610004</v>
      </c>
      <c r="G44" s="97">
        <f>'[1]Dados Gráf 8'!$Q124</f>
        <v>-0.4531460547946496</v>
      </c>
      <c r="H44" s="97">
        <f>'[1]Dados Gráf 8'!$X124</f>
        <v>-0.26095907263950835</v>
      </c>
    </row>
    <row r="45" spans="2:8" ht="12.75">
      <c r="B45" s="26" t="s">
        <v>42</v>
      </c>
      <c r="C45" s="27" t="s">
        <v>108</v>
      </c>
      <c r="D45" s="96">
        <f>'[1]Dados Gráf 8'!$K125</f>
        <v>0.5761064427133434</v>
      </c>
      <c r="E45" s="96">
        <f>'[1]Dados Gráf 8'!$O125</f>
        <v>-0.590516038009152</v>
      </c>
      <c r="F45" s="96">
        <f>'[1]Dados Gráf 8'!$P125</f>
        <v>0.4462759832682177</v>
      </c>
      <c r="G45" s="96">
        <f>'[1]Dados Gráf 8'!$Q125</f>
        <v>0.9508985758241183</v>
      </c>
      <c r="H45" s="96">
        <f>'[1]Dados Gráf 8'!$X125</f>
        <v>-0.24165729149159887</v>
      </c>
    </row>
    <row r="46" spans="2:8" ht="12.75">
      <c r="B46" s="26" t="s">
        <v>1</v>
      </c>
      <c r="C46" s="27" t="s">
        <v>109</v>
      </c>
      <c r="D46" s="96">
        <f>'[1]Dados Gráf 8'!$K126</f>
        <v>0.21358850068974472</v>
      </c>
      <c r="E46" s="96">
        <f>'[1]Dados Gráf 8'!$O126</f>
        <v>-0.21462946969382388</v>
      </c>
      <c r="F46" s="96">
        <f>'[1]Dados Gráf 8'!$P126</f>
        <v>0.4121208128274474</v>
      </c>
      <c r="G46" s="96">
        <f>'[1]Dados Gráf 8'!$Q126</f>
        <v>0.20820103983242522</v>
      </c>
      <c r="H46" s="96">
        <f>'[1]Dados Gráf 8'!$X126</f>
        <v>-0.21545023292710397</v>
      </c>
    </row>
    <row r="47" spans="2:8" ht="12.75">
      <c r="B47" s="26" t="s">
        <v>1</v>
      </c>
      <c r="C47" s="27" t="s">
        <v>110</v>
      </c>
      <c r="D47" s="96">
        <f>'[1]Dados Gráf 8'!$K127</f>
        <v>-0.854167574534993</v>
      </c>
      <c r="E47" s="96">
        <f>'[1]Dados Gráf 8'!$O127</f>
        <v>-0.23365105838452116</v>
      </c>
      <c r="F47" s="96">
        <f>'[1]Dados Gráf 8'!$P127</f>
        <v>0.4707383990824773</v>
      </c>
      <c r="G47" s="96">
        <f>'[1]Dados Gráf 8'!$Q127</f>
        <v>-0.787850847657011</v>
      </c>
      <c r="H47" s="96">
        <f>'[1]Dados Gráf 8'!$X127</f>
        <v>-0.28525039634511273</v>
      </c>
    </row>
    <row r="48" spans="2:8" ht="12.75">
      <c r="B48" s="26" t="s">
        <v>1</v>
      </c>
      <c r="C48" s="27" t="s">
        <v>111</v>
      </c>
      <c r="D48" s="96">
        <f>'[1]Dados Gráf 8'!$K128</f>
        <v>-0.718228718845059</v>
      </c>
      <c r="E48" s="96">
        <f>'[1]Dados Gráf 8'!$O128</f>
        <v>-0.31683695588761446</v>
      </c>
      <c r="F48" s="96">
        <f>'[1]Dados Gráf 8'!$P128</f>
        <v>0.3832293062564718</v>
      </c>
      <c r="G48" s="96">
        <f>'[1]Dados Gráf 8'!$Q128</f>
        <v>-0.5127499519295147</v>
      </c>
      <c r="H48" s="96">
        <f>'[1]Dados Gráf 8'!$X128</f>
        <v>-0.19382521191234048</v>
      </c>
    </row>
    <row r="49" spans="2:8" ht="12.75">
      <c r="B49" s="26" t="s">
        <v>1</v>
      </c>
      <c r="C49" s="27" t="s">
        <v>112</v>
      </c>
      <c r="D49" s="96">
        <f>'[1]Dados Gráf 8'!$K129</f>
        <v>-0.6866797569963645</v>
      </c>
      <c r="E49" s="96">
        <f>'[1]Dados Gráf 8'!$O129</f>
        <v>-0.05869418782848241</v>
      </c>
      <c r="F49" s="96">
        <f>'[1]Dados Gráf 8'!$P129</f>
        <v>0.41409212091041886</v>
      </c>
      <c r="G49" s="96">
        <f>'[1]Dados Gráf 8'!$Q129</f>
        <v>-0.9338167610340321</v>
      </c>
      <c r="H49" s="96">
        <f>'[1]Dados Gráf 8'!$X129</f>
        <v>-0.19142413964589622</v>
      </c>
    </row>
    <row r="50" spans="2:8" ht="12.75">
      <c r="B50" s="26" t="s">
        <v>1</v>
      </c>
      <c r="C50" s="27" t="s">
        <v>113</v>
      </c>
      <c r="D50" s="96">
        <f>'[1]Dados Gráf 8'!$K130</f>
        <v>0.10181786197441425</v>
      </c>
      <c r="E50" s="96">
        <f>'[1]Dados Gráf 8'!$O130</f>
        <v>-0.06154834917252333</v>
      </c>
      <c r="F50" s="96">
        <f>'[1]Dados Gráf 8'!$P130</f>
        <v>0.35505064030335587</v>
      </c>
      <c r="G50" s="96">
        <f>'[1]Dados Gráf 8'!$Q130</f>
        <v>0.007901505659929932</v>
      </c>
      <c r="H50" s="96">
        <f>'[1]Dados Gráf 8'!$X130</f>
        <v>-0.1445115943443298</v>
      </c>
    </row>
    <row r="51" spans="2:8" ht="12.75">
      <c r="B51" s="26" t="s">
        <v>1</v>
      </c>
      <c r="C51" s="27" t="s">
        <v>114</v>
      </c>
      <c r="D51" s="96">
        <f>'[1]Dados Gráf 8'!$K131</f>
        <v>-0.20912174975154832</v>
      </c>
      <c r="E51" s="96">
        <f>'[1]Dados Gráf 8'!$O131</f>
        <v>-0.12181300546662072</v>
      </c>
      <c r="F51" s="96">
        <f>'[1]Dados Gráf 8'!$P131</f>
        <v>0.38132954755231874</v>
      </c>
      <c r="G51" s="96">
        <f>'[1]Dados Gráf 8'!$Q131</f>
        <v>-0.20612515171346343</v>
      </c>
      <c r="H51" s="96">
        <f>'[1]Dados Gráf 8'!$X131</f>
        <v>-0.23409400813272185</v>
      </c>
    </row>
    <row r="52" spans="2:8" ht="12.75">
      <c r="B52" s="26" t="s">
        <v>1</v>
      </c>
      <c r="C52" s="27" t="s">
        <v>115</v>
      </c>
      <c r="D52" s="96">
        <f>'[1]Dados Gráf 8'!$K132</f>
        <v>0.1584956745367927</v>
      </c>
      <c r="E52" s="96">
        <f>'[1]Dados Gráf 8'!$O132</f>
        <v>-0.06506478604923287</v>
      </c>
      <c r="F52" s="96">
        <f>'[1]Dados Gráf 8'!$P132</f>
        <v>0.4151067803313082</v>
      </c>
      <c r="G52" s="96">
        <f>'[1]Dados Gráf 8'!$Q132</f>
        <v>0.0912176779606763</v>
      </c>
      <c r="H52" s="96">
        <f>'[1]Dados Gráf 8'!$X132</f>
        <v>-0.23846042856667538</v>
      </c>
    </row>
    <row r="53" spans="2:8" ht="12.75">
      <c r="B53" s="26" t="s">
        <v>1</v>
      </c>
      <c r="C53" s="27" t="s">
        <v>116</v>
      </c>
      <c r="D53" s="96">
        <f>'[1]Dados Gráf 8'!$K133</f>
        <v>0.08716927401457014</v>
      </c>
      <c r="E53" s="96">
        <f>'[1]Dados Gráf 8'!$O133</f>
        <v>-0.03436188812519588</v>
      </c>
      <c r="F53" s="96">
        <f>'[1]Dados Gráf 8'!$P133</f>
        <v>0.29907994331853355</v>
      </c>
      <c r="G53" s="96">
        <f>'[1]Dados Gráf 8'!$Q133</f>
        <v>0.047057697636038474</v>
      </c>
      <c r="H53" s="96">
        <f>'[1]Dados Gráf 8'!$X133</f>
        <v>-0.16687896321423068</v>
      </c>
    </row>
    <row r="54" spans="2:8" ht="12.75">
      <c r="B54" s="26" t="s">
        <v>1</v>
      </c>
      <c r="C54" s="27" t="s">
        <v>117</v>
      </c>
      <c r="D54" s="96">
        <f>'[1]Dados Gráf 8'!$K134</f>
        <v>-0.1024611133017245</v>
      </c>
      <c r="E54" s="96">
        <f>'[1]Dados Gráf 8'!$O134</f>
        <v>-0.26587174719607004</v>
      </c>
      <c r="F54" s="96">
        <f>'[1]Dados Gráf 8'!$P134</f>
        <v>0.36466021864517273</v>
      </c>
      <c r="G54" s="96">
        <f>'[1]Dados Gráf 8'!$Q134</f>
        <v>-0.005663833228712148</v>
      </c>
      <c r="H54" s="96">
        <f>'[1]Dados Gráf 8'!$X134</f>
        <v>-0.24430526800111352</v>
      </c>
    </row>
    <row r="55" spans="2:8" ht="12.75">
      <c r="B55" s="26" t="s">
        <v>1</v>
      </c>
      <c r="C55" s="27" t="s">
        <v>118</v>
      </c>
      <c r="D55" s="96">
        <f>'[1]Dados Gráf 8'!$K135</f>
        <v>-0.30897135303124196</v>
      </c>
      <c r="E55" s="96">
        <f>'[1]Dados Gráf 8'!$O135</f>
        <v>0.11759692237582613</v>
      </c>
      <c r="F55" s="96">
        <f>'[1]Dados Gráf 8'!$P135</f>
        <v>0.34820555516955254</v>
      </c>
      <c r="G55" s="96">
        <f>'[1]Dados Gráf 8'!$Q135</f>
        <v>-0.5365562150553634</v>
      </c>
      <c r="H55" s="96">
        <f>'[1]Dados Gráf 8'!$X135</f>
        <v>-0.18850965825203048</v>
      </c>
    </row>
    <row r="56" spans="2:8" ht="12.75">
      <c r="B56" s="23" t="s">
        <v>1</v>
      </c>
      <c r="C56" s="24" t="s">
        <v>119</v>
      </c>
      <c r="D56" s="97">
        <f>'[1]Dados Gráf 8'!$K136</f>
        <v>0.14837832013392976</v>
      </c>
      <c r="E56" s="97">
        <f>'[1]Dados Gráf 8'!$O136</f>
        <v>-0.472137820841169</v>
      </c>
      <c r="F56" s="97">
        <f>'[1]Dados Gráf 8'!$P136</f>
        <v>0.4052986828285642</v>
      </c>
      <c r="G56" s="97">
        <f>'[1]Dados Gráf 8'!$Q136</f>
        <v>0.4433468001744217</v>
      </c>
      <c r="H56" s="97">
        <f>'[1]Dados Gráf 8'!$X136</f>
        <v>-0.16006292576410175</v>
      </c>
    </row>
    <row r="57" spans="2:8" ht="12.75">
      <c r="B57" s="26" t="s">
        <v>43</v>
      </c>
      <c r="C57" s="27" t="s">
        <v>108</v>
      </c>
      <c r="D57" s="96">
        <f>'[1]Dados Gráf 8'!$K137</f>
        <v>0.014273744432966473</v>
      </c>
      <c r="E57" s="96">
        <f>'[1]Dados Gráf 8'!$O137</f>
        <v>-0.6367246726885184</v>
      </c>
      <c r="F57" s="96">
        <f>'[1]Dados Gráf 8'!$P137</f>
        <v>0.4767163226097256</v>
      </c>
      <c r="G57" s="96">
        <f>'[1]Dados Gráf 8'!$Q137</f>
        <v>0.3755598670820207</v>
      </c>
      <c r="H57" s="96">
        <f>'[1]Dados Gráf 8'!$X137</f>
        <v>-0.26306105386336753</v>
      </c>
    </row>
    <row r="58" spans="2:8" ht="12.75">
      <c r="B58" s="26" t="s">
        <v>1</v>
      </c>
      <c r="C58" s="27" t="s">
        <v>109</v>
      </c>
      <c r="D58" s="96">
        <f>'[1]Dados Gráf 8'!$K138</f>
        <v>0.469817903402555</v>
      </c>
      <c r="E58" s="96">
        <f>'[1]Dados Gráf 8'!$O138</f>
        <v>0.06347708666887386</v>
      </c>
      <c r="F58" s="96">
        <f>'[1]Dados Gráf 8'!$P138</f>
        <v>0.42405369242300184</v>
      </c>
      <c r="G58" s="96">
        <f>'[1]Dados Gráf 8'!$Q138</f>
        <v>0.08669185339733626</v>
      </c>
      <c r="H58" s="96">
        <f>'[1]Dados Gráf 8'!$X138</f>
        <v>-0.1679865704074004</v>
      </c>
    </row>
    <row r="59" spans="2:8" ht="12.75">
      <c r="B59" s="17" t="s">
        <v>1</v>
      </c>
      <c r="C59" s="27" t="s">
        <v>110</v>
      </c>
      <c r="D59" s="96">
        <f>'[1]Dados Gráf 8'!$K139</f>
        <v>-0.14943968440706698</v>
      </c>
      <c r="E59" s="96">
        <f>'[1]Dados Gráf 8'!$O139</f>
        <v>-0.07284615527043864</v>
      </c>
      <c r="F59" s="96">
        <f>'[1]Dados Gráf 8'!$P139</f>
        <v>0.40292417084684795</v>
      </c>
      <c r="G59" s="96">
        <f>'[1]Dados Gráf 8'!$Q139</f>
        <v>-0.2592259778077758</v>
      </c>
      <c r="H59" s="96">
        <f>'[1]Dados Gráf 8'!$X139</f>
        <v>-0.20276538310157832</v>
      </c>
    </row>
    <row r="60" spans="2:8" ht="12.75">
      <c r="B60" s="17" t="s">
        <v>1</v>
      </c>
      <c r="C60" s="27" t="s">
        <v>111</v>
      </c>
      <c r="D60" s="96">
        <f>'[1]Dados Gráf 8'!$K140</f>
        <v>-0.21888653051020365</v>
      </c>
      <c r="E60" s="96">
        <f>'[1]Dados Gráf 8'!$O140</f>
        <v>-0.2126767401001268</v>
      </c>
      <c r="F60" s="96">
        <f>'[1]Dados Gráf 8'!$P140</f>
        <v>0.37080631820843707</v>
      </c>
      <c r="G60" s="96">
        <f>'[1]Dados Gráf 8'!$Q140</f>
        <v>0.0812143502954866</v>
      </c>
      <c r="H60" s="96">
        <f>'[1]Dados Gráf 8'!$X140</f>
        <v>-0.353585790431417</v>
      </c>
    </row>
    <row r="61" spans="2:8" ht="12.75">
      <c r="B61" s="17" t="s">
        <v>1</v>
      </c>
      <c r="C61" s="27" t="s">
        <v>112</v>
      </c>
      <c r="D61" s="96">
        <f>'[1]Dados Gráf 8'!$K141</f>
        <v>-0.6091974011238646</v>
      </c>
      <c r="E61" s="96">
        <f>'[1]Dados Gráf 8'!$O141</f>
        <v>-0.11620146834684479</v>
      </c>
      <c r="F61" s="96">
        <f>'[1]Dados Gráf 8'!$P141</f>
        <v>0.4131724815499717</v>
      </c>
      <c r="G61" s="96">
        <f>'[1]Dados Gráf 8'!$Q141</f>
        <v>-0.8600056764171231</v>
      </c>
      <c r="H61" s="96">
        <f>'[1]Dados Gráf 8'!$X141</f>
        <v>-0.21964219140762964</v>
      </c>
    </row>
    <row r="62" spans="2:8" ht="12.75">
      <c r="B62" s="17" t="s">
        <v>1</v>
      </c>
      <c r="C62" s="27" t="s">
        <v>113</v>
      </c>
      <c r="D62" s="96">
        <f>'[1]Dados Gráf 8'!$K142</f>
        <v>-0.3233000676224751</v>
      </c>
      <c r="E62" s="96">
        <f>'[1]Dados Gráf 8'!$O142</f>
        <v>-0.11017437995624103</v>
      </c>
      <c r="F62" s="96">
        <f>'[1]Dados Gráf 8'!$P142</f>
        <v>0.3577454904525996</v>
      </c>
      <c r="G62" s="96">
        <f>'[1]Dados Gráf 8'!$Q142</f>
        <v>-0.5428628400055965</v>
      </c>
      <c r="H62" s="96">
        <f>'[1]Dados Gráf 8'!$X142</f>
        <v>-0.252156944561456</v>
      </c>
    </row>
    <row r="63" spans="2:8" ht="12.75">
      <c r="B63" s="17"/>
      <c r="C63" s="27" t="s">
        <v>114</v>
      </c>
      <c r="D63" s="96">
        <f>'[1]Dados Gráf 8'!$K143</f>
        <v>-0.3733919898698403</v>
      </c>
      <c r="E63" s="96">
        <f>'[1]Dados Gráf 8'!$O143</f>
        <v>-0.046059750701576724</v>
      </c>
      <c r="F63" s="96">
        <f>'[1]Dados Gráf 8'!$P143</f>
        <v>0.47118286122803743</v>
      </c>
      <c r="G63" s="96">
        <f>'[1]Dados Gráf 8'!$Q143</f>
        <v>-0.48141640495908955</v>
      </c>
      <c r="H63" s="96">
        <f>'[1]Dados Gráf 8'!$X143</f>
        <v>-0.24284046002982862</v>
      </c>
    </row>
    <row r="64" spans="2:8" ht="12.75">
      <c r="B64" s="22"/>
      <c r="C64" s="27" t="s">
        <v>115</v>
      </c>
      <c r="D64" s="96">
        <f>'[1]Dados Gráf 8'!$K144</f>
        <v>-0.1945086002552768</v>
      </c>
      <c r="E64" s="96">
        <f>'[1]Dados Gráf 8'!$O144</f>
        <v>0.008648945730830608</v>
      </c>
      <c r="F64" s="96">
        <f>'[1]Dados Gráf 8'!$P144</f>
        <v>0.43800734295783583</v>
      </c>
      <c r="G64" s="96">
        <f>'[1]Dados Gráf 8'!$Q144</f>
        <v>-0.5277265632727721</v>
      </c>
      <c r="H64" s="96">
        <f>'[1]Dados Gráf 8'!$X144</f>
        <v>-0.18070617298747393</v>
      </c>
    </row>
    <row r="65" spans="2:8" ht="12.75">
      <c r="B65" s="22"/>
      <c r="C65" s="27" t="s">
        <v>116</v>
      </c>
      <c r="D65" s="96">
        <f>'[1]Dados Gráf 8'!$K145</f>
        <v>0.9911320119698084</v>
      </c>
      <c r="E65" s="96">
        <f>'[1]Dados Gráf 8'!$O145</f>
        <v>0.17975922239492245</v>
      </c>
      <c r="F65" s="96">
        <f>'[1]Dados Gráf 8'!$P145</f>
        <v>0.2751358816832983</v>
      </c>
      <c r="G65" s="96">
        <f>'[1]Dados Gráf 8'!$Q145</f>
        <v>0.9035659393636054</v>
      </c>
      <c r="H65" s="96">
        <f>'[1]Dados Gráf 8'!$X145</f>
        <v>-0.2505235411437958</v>
      </c>
    </row>
    <row r="66" spans="2:8" ht="12.75">
      <c r="B66" s="22"/>
      <c r="C66" s="27" t="s">
        <v>117</v>
      </c>
      <c r="D66" s="96">
        <f>'[1]Dados Gráf 8'!$K146</f>
        <v>0.09435840768633225</v>
      </c>
      <c r="E66" s="96">
        <f>'[1]Dados Gráf 8'!$O146</f>
        <v>-0.12186277259853856</v>
      </c>
      <c r="F66" s="96">
        <f>'[1]Dados Gráf 8'!$P146</f>
        <v>0.34887930346545476</v>
      </c>
      <c r="G66" s="96">
        <f>'[1]Dados Gráf 8'!$Q146</f>
        <v>0.1704532617436236</v>
      </c>
      <c r="H66" s="96">
        <f>'[1]Dados Gráf 8'!$X146</f>
        <v>-0.2870333350179308</v>
      </c>
    </row>
    <row r="67" spans="2:8" ht="12.75">
      <c r="B67" s="17"/>
      <c r="C67" s="27" t="s">
        <v>118</v>
      </c>
      <c r="D67" s="96">
        <f>'[1]Dados Gráf 8'!$K147</f>
        <v>-1.0584488498611715</v>
      </c>
      <c r="E67" s="96">
        <f>'[1]Dados Gráf 8'!$O147</f>
        <v>-0.5810770108883979</v>
      </c>
      <c r="F67" s="96">
        <f>'[1]Dados Gráf 8'!$P147</f>
        <v>0.5844911936328172</v>
      </c>
      <c r="G67" s="96">
        <f>'[1]Dados Gráf 8'!$Q147</f>
        <v>-0.7595914006178631</v>
      </c>
      <c r="H67" s="96">
        <f>'[1]Dados Gráf 8'!$X147</f>
        <v>-0.2598988070475414</v>
      </c>
    </row>
    <row r="68" spans="2:8" ht="12.75">
      <c r="B68" s="46"/>
      <c r="C68" s="24" t="s">
        <v>119</v>
      </c>
      <c r="D68" s="97">
        <f>'[1]Dados Gráf 8'!$K148</f>
        <v>0.0017143141503125625</v>
      </c>
      <c r="E68" s="97">
        <f>'[1]Dados Gráf 8'!$O148</f>
        <v>-0.2017876937110522</v>
      </c>
      <c r="F68" s="97">
        <f>'[1]Dados Gráf 8'!$P148</f>
        <v>0.465580558474487</v>
      </c>
      <c r="G68" s="97">
        <f>'[1]Dados Gráf 8'!$Q148</f>
        <v>-0.10861535930701934</v>
      </c>
      <c r="H68" s="97">
        <f>'[1]Dados Gráf 8'!$X148</f>
        <v>-0.2357656812476101</v>
      </c>
    </row>
    <row r="69" spans="2:8" ht="12.75">
      <c r="B69" s="26">
        <v>2014</v>
      </c>
      <c r="C69" s="27" t="s">
        <v>108</v>
      </c>
      <c r="D69" s="96">
        <f>'[1]Dados Gráf 8'!$K149</f>
        <v>-0.4854406342196053</v>
      </c>
      <c r="E69" s="96">
        <f>'[1]Dados Gráf 8'!$O149</f>
        <v>-0.383403249737731</v>
      </c>
      <c r="F69" s="96">
        <f>'[1]Dados Gráf 8'!$P149</f>
        <v>0.5850618651903636</v>
      </c>
      <c r="G69" s="96">
        <f>'[1]Dados Gráf 8'!$Q149</f>
        <v>-0.5098580427045522</v>
      </c>
      <c r="H69" s="96">
        <f>'[1]Dados Gráf 8'!$X149</f>
        <v>-0.2327056423385585</v>
      </c>
    </row>
    <row r="70" spans="2:8" ht="12.75">
      <c r="B70" s="17"/>
      <c r="C70" s="27" t="s">
        <v>109</v>
      </c>
      <c r="D70" s="96">
        <f>'[1]Dados Gráf 8'!$K150</f>
        <v>0.40717932652953304</v>
      </c>
      <c r="E70" s="96">
        <f>'[1]Dados Gráf 8'!$O150</f>
        <v>-0.04062087031524785</v>
      </c>
      <c r="F70" s="96">
        <f>'[1]Dados Gráf 8'!$P150</f>
        <v>0.22207350861768813</v>
      </c>
      <c r="G70" s="96">
        <f>'[1]Dados Gráf 8'!$Q150</f>
        <v>0.5629493499454923</v>
      </c>
      <c r="H70" s="96">
        <f>'[1]Dados Gráf 8'!$X150</f>
        <v>-0.2856519375505684</v>
      </c>
    </row>
    <row r="71" spans="2:8" ht="12.75">
      <c r="B71" s="17"/>
      <c r="C71" s="27" t="s">
        <v>110</v>
      </c>
      <c r="D71" s="96">
        <f>'[1]Dados Gráf 8'!$K151</f>
        <v>0.4882640874688553</v>
      </c>
      <c r="E71" s="96">
        <f>'[1]Dados Gráf 8'!$O151</f>
        <v>-0.06783148011198702</v>
      </c>
      <c r="F71" s="96">
        <f>'[1]Dados Gráf 8'!$P151</f>
        <v>0.3145923290216798</v>
      </c>
      <c r="G71" s="96">
        <f>'[1]Dados Gráf 8'!$Q151</f>
        <v>0.4208107118935776</v>
      </c>
      <c r="H71" s="96">
        <f>'[1]Dados Gráf 8'!$X151</f>
        <v>-0.1966711703981936</v>
      </c>
    </row>
    <row r="72" spans="2:8" ht="12.75">
      <c r="B72" s="17"/>
      <c r="C72" s="27" t="s">
        <v>111</v>
      </c>
      <c r="D72" s="96">
        <f>'[1]Dados Gráf 8'!$K152</f>
        <v>0.048349471880287626</v>
      </c>
      <c r="E72" s="96">
        <f>'[1]Dados Gráf 8'!$O152</f>
        <v>-0.31870650972865894</v>
      </c>
      <c r="F72" s="96">
        <f>'[1]Dados Gráf 8'!$P152</f>
        <v>0.4057659005555015</v>
      </c>
      <c r="G72" s="96">
        <f>'[1]Dados Gráf 8'!$Q152</f>
        <v>0.16085684531243233</v>
      </c>
      <c r="H72" s="96">
        <f>'[1]Dados Gráf 8'!$X152</f>
        <v>-0.1458703650344475</v>
      </c>
    </row>
    <row r="73" spans="2:8" ht="12.75">
      <c r="B73" s="17"/>
      <c r="C73" s="27" t="s">
        <v>112</v>
      </c>
      <c r="D73" s="96">
        <f>'[1]Dados Gráf 8'!$K153</f>
        <v>0.37049256497240124</v>
      </c>
      <c r="E73" s="96">
        <f>'[1]Dados Gráf 8'!$O153</f>
        <v>0.20713063546482047</v>
      </c>
      <c r="F73" s="96">
        <f>'[1]Dados Gráf 8'!$P153</f>
        <v>0.40122207330757526</v>
      </c>
      <c r="G73" s="96">
        <f>'[1]Dados Gráf 8'!$Q153</f>
        <v>-0.017842998075634626</v>
      </c>
      <c r="H73" s="96">
        <f>'[1]Dados Gráf 8'!$X153</f>
        <v>-0.1900050838696572</v>
      </c>
    </row>
    <row r="74" spans="2:8" ht="12.75">
      <c r="B74" s="17"/>
      <c r="C74" s="27" t="s">
        <v>113</v>
      </c>
      <c r="D74" s="96">
        <f>'[1]Dados Gráf 8'!$K154</f>
        <v>0.4491084486037107</v>
      </c>
      <c r="E74" s="96">
        <f>'[1]Dados Gráf 8'!$O154</f>
        <v>0.03926659610426485</v>
      </c>
      <c r="F74" s="96">
        <f>'[1]Dados Gráf 8'!$P154</f>
        <v>0.3494139330457194</v>
      </c>
      <c r="G74" s="96">
        <f>'[1]Dados Gráf 8'!$Q154</f>
        <v>0.2156259878503488</v>
      </c>
      <c r="H74" s="96">
        <f>'[1]Dados Gráf 8'!$X154</f>
        <v>-0.09821484807766723</v>
      </c>
    </row>
    <row r="75" spans="2:8" ht="12.75">
      <c r="B75" s="17"/>
      <c r="C75" s="27" t="s">
        <v>114</v>
      </c>
      <c r="D75" s="96">
        <f>'[1]Dados Gráf 8'!$K155</f>
        <v>0.16500246303201976</v>
      </c>
      <c r="E75" s="96">
        <f>'[1]Dados Gráf 8'!$O155</f>
        <v>0.08770258503059612</v>
      </c>
      <c r="F75" s="96">
        <f>'[1]Dados Gráf 8'!$P155</f>
        <v>0.5207284324479724</v>
      </c>
      <c r="G75" s="96">
        <f>'[1]Dados Gráf 8'!$Q155</f>
        <v>-0.38113489162595593</v>
      </c>
      <c r="H75" s="96">
        <f>'[1]Dados Gráf 8'!$X155</f>
        <v>-0.16484245343552573</v>
      </c>
    </row>
    <row r="76" spans="2:8" ht="12.75">
      <c r="B76" s="17"/>
      <c r="C76" s="27" t="s">
        <v>115</v>
      </c>
      <c r="D76" s="96">
        <f>'[1]Dados Gráf 8'!$K156</f>
        <v>0.5818618644022303</v>
      </c>
      <c r="E76" s="96">
        <f>'[1]Dados Gráf 8'!$O156</f>
        <v>0.2677227369617001</v>
      </c>
      <c r="F76" s="96">
        <f>'[1]Dados Gráf 8'!$P156</f>
        <v>0.3150536247668229</v>
      </c>
      <c r="G76" s="96">
        <f>'[1]Dados Gráf 8'!$Q156</f>
        <v>0.1607724241387346</v>
      </c>
      <c r="H76" s="96">
        <f>'[1]Dados Gráf 8'!$X156</f>
        <v>-0.15159905460881618</v>
      </c>
    </row>
    <row r="77" spans="2:8" ht="12.75">
      <c r="B77" s="17"/>
      <c r="C77" s="27" t="s">
        <v>116</v>
      </c>
      <c r="D77" s="96">
        <f>'[1]Dados Gráf 8'!$K157</f>
        <v>-0.04394575787203611</v>
      </c>
      <c r="E77" s="96">
        <f>'[1]Dados Gráf 8'!$O157</f>
        <v>0.4686772812339296</v>
      </c>
      <c r="F77" s="96">
        <f>'[1]Dados Gráf 8'!$P157</f>
        <v>0.8068623861483031</v>
      </c>
      <c r="G77" s="96">
        <f>'[1]Dados Gráf 8'!$Q157</f>
        <v>-1.2051496192223328</v>
      </c>
      <c r="H77" s="96">
        <f>'[1]Dados Gráf 8'!$X157</f>
        <v>-0.23324738277126045</v>
      </c>
    </row>
    <row r="78" spans="2:8" ht="12.75">
      <c r="B78" s="17"/>
      <c r="C78" s="27" t="s">
        <v>117</v>
      </c>
      <c r="D78" s="96">
        <f>'[1]Dados Gráf 8'!$K158</f>
        <v>0.1809394830616491</v>
      </c>
      <c r="E78" s="96">
        <f>'[1]Dados Gráf 8'!$O158</f>
        <v>-0.06820272694971673</v>
      </c>
      <c r="F78" s="96">
        <f>'[1]Dados Gráf 8'!$P158</f>
        <v>0.393408464022178</v>
      </c>
      <c r="G78" s="96">
        <f>'[1]Dados Gráf 8'!$Q158</f>
        <v>0.03832962971782553</v>
      </c>
      <c r="H78" s="96">
        <f>'[1]Dados Gráf 8'!$X158</f>
        <v>-0.17208175372153534</v>
      </c>
    </row>
    <row r="79" spans="2:8" ht="12.75">
      <c r="B79" s="17"/>
      <c r="C79" s="27" t="s">
        <v>118</v>
      </c>
      <c r="D79" s="96">
        <f>'[1]Dados Gráf 8'!$K159</f>
        <v>-0.037177594867645394</v>
      </c>
      <c r="E79" s="96">
        <f>'[1]Dados Gráf 8'!$O159</f>
        <v>0.1471660415718022</v>
      </c>
      <c r="F79" s="96">
        <f>'[1]Dados Gráf 8'!$P159</f>
        <v>0.610238495180394</v>
      </c>
      <c r="G79" s="96">
        <f>'[1]Dados Gráf 8'!$Q159</f>
        <v>-0.6498341544274135</v>
      </c>
      <c r="H79" s="96">
        <f>'[1]Dados Gráf 8'!$X159</f>
        <v>-0.16116255060735085</v>
      </c>
    </row>
    <row r="80" spans="2:8" ht="12.75">
      <c r="B80" s="46"/>
      <c r="C80" s="24" t="s">
        <v>119</v>
      </c>
      <c r="D80" s="97">
        <f>'[1]Dados Gráf 8'!$K160</f>
        <v>0.45465166774058974</v>
      </c>
      <c r="E80" s="97">
        <f>'[1]Dados Gráf 8'!$O160</f>
        <v>0.22671944731719368</v>
      </c>
      <c r="F80" s="97">
        <f>'[1]Dados Gráf 8'!$P160</f>
        <v>0.8300513795076122</v>
      </c>
      <c r="G80" s="97">
        <f>'[1]Dados Gráf 8'!$Q160</f>
        <v>-0.5180981416288123</v>
      </c>
      <c r="H80" s="97">
        <f>'[1]Dados Gráf 8'!$X160</f>
        <v>-0.14747968280696</v>
      </c>
    </row>
    <row r="81" spans="2:8" ht="12.75">
      <c r="B81" s="26">
        <v>2015</v>
      </c>
      <c r="C81" s="27" t="s">
        <v>108</v>
      </c>
      <c r="D81" s="96">
        <f>'[1]Dados Gráf 8'!$K161</f>
        <v>-0.06547715622476058</v>
      </c>
      <c r="E81" s="96">
        <f>'[1]Dados Gráf 8'!$O161</f>
        <v>-0.3692501857613602</v>
      </c>
      <c r="F81" s="96">
        <f>'[1]Dados Gráf 8'!$P161</f>
        <v>0.31593399047582826</v>
      </c>
      <c r="G81" s="96">
        <f>'[1]Dados Gráf 8'!$Q161</f>
        <v>-0.0319514244468643</v>
      </c>
      <c r="H81" s="96">
        <f>'[1]Dados Gráf 8'!$X161</f>
        <v>-0.09811782304689132</v>
      </c>
    </row>
    <row r="82" spans="2:8" ht="12.75">
      <c r="B82" s="17"/>
      <c r="C82" s="27" t="s">
        <v>109</v>
      </c>
      <c r="D82" s="96">
        <f>'[1]Dados Gráf 8'!$K162</f>
        <v>-0.2024820579995944</v>
      </c>
      <c r="E82" s="96">
        <f>'[1]Dados Gráf 8'!$O162</f>
        <v>0.04023758167752663</v>
      </c>
      <c r="F82" s="96">
        <f>'[1]Dados Gráf 8'!$P162</f>
        <v>0.9857430597988869</v>
      </c>
      <c r="G82" s="96">
        <f>'[1]Dados Gráf 8'!$Q162</f>
        <v>-1.1505737742280024</v>
      </c>
      <c r="H82" s="96">
        <f>'[1]Dados Gráf 8'!$X162</f>
        <v>-0.0634570298365773</v>
      </c>
    </row>
    <row r="83" spans="2:8" ht="12.75">
      <c r="B83" s="17"/>
      <c r="C83" s="27" t="s">
        <v>110</v>
      </c>
      <c r="D83" s="96">
        <f>'[1]Dados Gráf 8'!$K163</f>
        <v>-0.7307872239442063</v>
      </c>
      <c r="E83" s="96">
        <f>'[1]Dados Gráf 8'!$O163</f>
        <v>-0.0041600976465824765</v>
      </c>
      <c r="F83" s="96">
        <f>'[1]Dados Gráf 8'!$P163</f>
        <v>1.2077254119633456</v>
      </c>
      <c r="G83" s="96">
        <f>'[1]Dados Gráf 8'!$Q163</f>
        <v>-1.7489516342409792</v>
      </c>
      <c r="H83" s="96">
        <f>'[1]Dados Gráf 8'!$X163</f>
        <v>-0.21971814564909664</v>
      </c>
    </row>
    <row r="84" spans="2:8" ht="12.75">
      <c r="B84" s="17"/>
      <c r="C84" s="27" t="s">
        <v>111</v>
      </c>
      <c r="D84" s="96">
        <f>'[1]Dados Gráf 8'!$K164</f>
        <v>0.7702197995139147</v>
      </c>
      <c r="E84" s="96">
        <f>'[1]Dados Gráf 8'!$O164</f>
        <v>-0.23297126680650757</v>
      </c>
      <c r="F84" s="96">
        <f>'[1]Dados Gráf 8'!$P164</f>
        <v>0.03834263874337142</v>
      </c>
      <c r="G84" s="96">
        <f>'[1]Dados Gráf 8'!$Q164</f>
        <v>1.136872169498569</v>
      </c>
      <c r="H84" s="96">
        <f>'[1]Dados Gráf 8'!$X164</f>
        <v>-0.09694922365633829</v>
      </c>
    </row>
    <row r="85" spans="2:8" ht="12.75">
      <c r="B85" s="17"/>
      <c r="C85" s="27" t="s">
        <v>112</v>
      </c>
      <c r="D85" s="96">
        <f>'[1]Dados Gráf 8'!$K165</f>
        <v>0.04109400482014898</v>
      </c>
      <c r="E85" s="96">
        <f>'[1]Dados Gráf 8'!$O165</f>
        <v>0.1193428186285569</v>
      </c>
      <c r="F85" s="96">
        <f>'[1]Dados Gráf 8'!$P165</f>
        <v>0.9145095459390495</v>
      </c>
      <c r="G85" s="96">
        <f>'[1]Dados Gráf 8'!$Q165</f>
        <v>-0.9911555480006002</v>
      </c>
      <c r="H85" s="96">
        <f>'[1]Dados Gráf 8'!$X165</f>
        <v>-0.06203259399676142</v>
      </c>
    </row>
    <row r="86" spans="2:8" ht="12.75">
      <c r="B86" s="17"/>
      <c r="C86" s="27" t="s">
        <v>113</v>
      </c>
      <c r="D86" s="96">
        <f>'[1]Dados Gráf 8'!$K166</f>
        <v>0.8619565546689625</v>
      </c>
      <c r="E86" s="96">
        <f>'[1]Dados Gráf 8'!$O166</f>
        <v>0.16047971327616783</v>
      </c>
      <c r="F86" s="96">
        <f>'[1]Dados Gráf 8'!$P166</f>
        <v>0.4636000086628838</v>
      </c>
      <c r="G86" s="96">
        <f>'[1]Dados Gráf 8'!$Q166</f>
        <v>0.408141928827243</v>
      </c>
      <c r="H86" s="96">
        <f>'[1]Dados Gráf 8'!$X166</f>
        <v>-0.15607511506873806</v>
      </c>
    </row>
    <row r="87" spans="2:8" ht="12.75">
      <c r="B87" s="17"/>
      <c r="C87" s="27" t="s">
        <v>114</v>
      </c>
      <c r="D87" s="96">
        <f>'[1]Dados Gráf 8'!$K167</f>
        <v>-0.31402657143226465</v>
      </c>
      <c r="E87" s="96">
        <f>'[1]Dados Gráf 8'!$O167</f>
        <v>0.1718986515852592</v>
      </c>
      <c r="F87" s="96">
        <f>'[1]Dados Gráf 8'!$P167</f>
        <v>1.0767067507520485</v>
      </c>
      <c r="G87" s="96">
        <f>'[1]Dados Gráf 8'!$Q167</f>
        <v>-1.5563617300338979</v>
      </c>
      <c r="H87" s="96">
        <f>'[1]Dados Gráf 8'!$X167</f>
        <v>-0.10828102199731404</v>
      </c>
    </row>
    <row r="88" spans="2:8" ht="12.75">
      <c r="B88" s="17"/>
      <c r="C88" s="27" t="s">
        <v>115</v>
      </c>
      <c r="D88" s="96">
        <f>'[1]Dados Gráf 8'!$K168</f>
        <v>-0.4490030597087684</v>
      </c>
      <c r="E88" s="96">
        <f>'[1]Dados Gráf 8'!$O168</f>
        <v>0.1250806036009643</v>
      </c>
      <c r="F88" s="96">
        <f>'[1]Dados Gráf 8'!$P168</f>
        <v>0.8504680999542035</v>
      </c>
      <c r="G88" s="96">
        <f>'[1]Dados Gráf 8'!$Q168</f>
        <v>-1.3465270253614956</v>
      </c>
      <c r="H88" s="96">
        <f>'[1]Dados Gráf 8'!$X168</f>
        <v>-0.091582053188354</v>
      </c>
    </row>
    <row r="89" spans="2:8" ht="12.75">
      <c r="B89" s="17"/>
      <c r="C89" s="27" t="s">
        <v>116</v>
      </c>
      <c r="D89" s="96">
        <f>'[1]Dados Gráf 8'!$K169</f>
        <v>-0.47119496456061427</v>
      </c>
      <c r="E89" s="96">
        <f>'[1]Dados Gráf 8'!$O169</f>
        <v>0.12498509558284297</v>
      </c>
      <c r="F89" s="96">
        <f>'[1]Dados Gráf 8'!$P169</f>
        <v>1.1953674406206378</v>
      </c>
      <c r="G89" s="96">
        <f>'[1]Dados Gráf 8'!$Q169</f>
        <v>-1.7376418387513919</v>
      </c>
      <c r="H89" s="96">
        <f>'[1]Dados Gráf 8'!$X169</f>
        <v>-0.06284349783152976</v>
      </c>
    </row>
    <row r="90" spans="2:8" ht="12.75">
      <c r="B90" s="17"/>
      <c r="C90" s="27" t="s">
        <v>117</v>
      </c>
      <c r="D90" s="96">
        <f>'[1]Dados Gráf 8'!$K170</f>
        <v>1.0416705360860359</v>
      </c>
      <c r="E90" s="96">
        <f>'[1]Dados Gráf 8'!$O170</f>
        <v>0.19636766691738342</v>
      </c>
      <c r="F90" s="96">
        <f>'[1]Dados Gráf 8'!$P170</f>
        <v>0.3045732937438496</v>
      </c>
      <c r="G90" s="96">
        <f>'[1]Dados Gráf 8'!$Q170</f>
        <v>0.6062962506054572</v>
      </c>
      <c r="H90" s="96">
        <f>'[1]Dados Gráf 8'!$X170</f>
        <v>-0.09078302944853789</v>
      </c>
    </row>
    <row r="91" spans="2:8" ht="12.75">
      <c r="B91" s="17"/>
      <c r="C91" s="27" t="s">
        <v>118</v>
      </c>
      <c r="D91" s="96">
        <f>'[1]Dados Gráf 8'!$K171</f>
        <v>0.837008162238207</v>
      </c>
      <c r="E91" s="96">
        <f>'[1]Dados Gráf 8'!$O171</f>
        <v>0.33227837526091036</v>
      </c>
      <c r="F91" s="96">
        <f>'[1]Dados Gráf 8'!$P171</f>
        <v>0.3989000580136902</v>
      </c>
      <c r="G91" s="96">
        <f>'[1]Dados Gráf 8'!$Q171</f>
        <v>0.046232195368027654</v>
      </c>
      <c r="H91" s="96">
        <f>'[1]Dados Gráf 8'!$X171</f>
        <v>-0.09691941552645744</v>
      </c>
    </row>
    <row r="92" spans="2:8" ht="12.75">
      <c r="B92" s="46"/>
      <c r="C92" s="24" t="s">
        <v>119</v>
      </c>
      <c r="D92" s="97">
        <f>'[1]Dados Gráf 8'!$K172</f>
        <v>1.7615055700137854</v>
      </c>
      <c r="E92" s="97">
        <f>'[1]Dados Gráf 8'!$O172</f>
        <v>1.2148493162949014</v>
      </c>
      <c r="F92" s="97">
        <f>'[1]Dados Gráf 8'!$P172</f>
        <v>0.8822795776884018</v>
      </c>
      <c r="G92" s="97">
        <f>'[1]Dados Gráf 8'!$Q172</f>
        <v>-0.28320747374433897</v>
      </c>
      <c r="H92" s="97">
        <f>'[1]Dados Gráf 8'!$X172</f>
        <v>-0.09099903234076834</v>
      </c>
    </row>
    <row r="93" spans="2:8" ht="12.75">
      <c r="B93" s="26">
        <v>2016</v>
      </c>
      <c r="C93" s="27" t="s">
        <v>108</v>
      </c>
      <c r="D93" s="96">
        <f>'[1]Dados Gráf 8'!$K173</f>
        <v>-0.38167147418394193</v>
      </c>
      <c r="E93" s="96">
        <f>'[1]Dados Gráf 8'!$O173</f>
        <v>-0.4711804499104566</v>
      </c>
      <c r="F93" s="96">
        <f>'[1]Dados Gráf 8'!$P173</f>
        <v>0.9489878178318024</v>
      </c>
      <c r="G93" s="96">
        <f>'[1]Dados Gráf 8'!$Q173</f>
        <v>-0.7135646242310387</v>
      </c>
      <c r="H93" s="96">
        <f>'[1]Dados Gráf 8'!$X173</f>
        <v>-0.12031063410952925</v>
      </c>
    </row>
    <row r="94" spans="2:8" ht="12.75">
      <c r="B94" s="17"/>
      <c r="C94" s="27" t="s">
        <v>109</v>
      </c>
      <c r="D94" s="96">
        <f>'[1]Dados Gráf 8'!$K174</f>
        <v>0.9887743873271966</v>
      </c>
      <c r="E94" s="96">
        <f>'[1]Dados Gráf 8'!$O174</f>
        <v>0.3877162276890344</v>
      </c>
      <c r="F94" s="96">
        <f>'[1]Dados Gráf 8'!$P174</f>
        <v>0.5012603215685222</v>
      </c>
      <c r="G94" s="96">
        <f>'[1]Dados Gráf 8'!$Q174</f>
        <v>0.32389597765064754</v>
      </c>
      <c r="H94" s="96">
        <f>'[1]Dados Gráf 8'!$X174</f>
        <v>-0.11121120904675053</v>
      </c>
    </row>
    <row r="95" spans="2:8" ht="12.75">
      <c r="B95" s="105"/>
      <c r="C95" s="105" t="s">
        <v>46</v>
      </c>
      <c r="D95" s="105"/>
      <c r="E95" s="108"/>
      <c r="F95" s="108"/>
      <c r="G95" s="108"/>
      <c r="H95" s="108"/>
    </row>
    <row r="96" ht="12.75">
      <c r="C96" s="99" t="s">
        <v>103</v>
      </c>
    </row>
    <row r="97" ht="12.75">
      <c r="C97" s="100" t="s">
        <v>104</v>
      </c>
    </row>
    <row r="98" ht="12.75">
      <c r="C98" s="61" t="s">
        <v>105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3" max="3" width="11.140625" style="0" customWidth="1"/>
    <col min="9" max="9" width="10.00390625" style="0" customWidth="1"/>
  </cols>
  <sheetData>
    <row r="1" spans="2:13" ht="12.75">
      <c r="B1" s="55" t="s">
        <v>40</v>
      </c>
      <c r="C1" s="2"/>
      <c r="D1" s="2"/>
      <c r="E1" s="2"/>
      <c r="F1" s="2"/>
      <c r="G1" s="2"/>
      <c r="H1" s="2"/>
      <c r="I1" s="2"/>
      <c r="J1" s="2"/>
      <c r="L1" s="2"/>
      <c r="M1" s="56" t="s">
        <v>127</v>
      </c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2"/>
      <c r="C3" s="3" t="s">
        <v>31</v>
      </c>
      <c r="D3" s="4"/>
      <c r="E3" s="4"/>
      <c r="F3" s="4"/>
      <c r="G3" s="4"/>
      <c r="H3" s="4"/>
      <c r="I3" s="4"/>
      <c r="J3" s="4"/>
      <c r="K3" s="2"/>
      <c r="L3" s="4"/>
      <c r="M3" s="2"/>
    </row>
    <row r="4" spans="2:13" ht="12.75">
      <c r="B4" s="2"/>
      <c r="C4" s="5" t="s">
        <v>66</v>
      </c>
      <c r="D4" s="6"/>
      <c r="E4" s="6"/>
      <c r="F4" s="2"/>
      <c r="G4" s="6"/>
      <c r="H4" s="2"/>
      <c r="I4" s="2"/>
      <c r="J4" s="2"/>
      <c r="K4" s="2"/>
      <c r="L4" s="6"/>
      <c r="M4" s="2"/>
    </row>
    <row r="5" spans="2:13" ht="12.75">
      <c r="B5" s="59"/>
      <c r="C5" s="17" t="s">
        <v>130</v>
      </c>
      <c r="D5" s="65"/>
      <c r="E5" s="65"/>
      <c r="F5" s="61"/>
      <c r="G5" s="65"/>
      <c r="H5" s="61"/>
      <c r="I5" s="61"/>
      <c r="J5" s="61"/>
      <c r="K5" s="2"/>
      <c r="L5" s="65"/>
      <c r="M5" s="61"/>
    </row>
    <row r="6" spans="2:13" ht="12.75">
      <c r="B6" s="59"/>
      <c r="C6" s="66"/>
      <c r="D6" s="65"/>
      <c r="E6" s="65"/>
      <c r="F6" s="61"/>
      <c r="G6" s="65"/>
      <c r="H6" s="61"/>
      <c r="I6" s="61"/>
      <c r="J6" s="61"/>
      <c r="K6" s="2"/>
      <c r="L6" s="65"/>
      <c r="M6" s="61" t="s">
        <v>131</v>
      </c>
    </row>
    <row r="7" spans="2:13" ht="56.25">
      <c r="B7" s="83"/>
      <c r="C7" s="85" t="s">
        <v>0</v>
      </c>
      <c r="D7" s="67" t="s">
        <v>76</v>
      </c>
      <c r="E7" s="67" t="s">
        <v>77</v>
      </c>
      <c r="F7" s="67" t="s">
        <v>78</v>
      </c>
      <c r="G7" s="101" t="s">
        <v>79</v>
      </c>
      <c r="H7" s="101" t="s">
        <v>80</v>
      </c>
      <c r="I7" s="101" t="s">
        <v>81</v>
      </c>
      <c r="J7" s="102" t="s">
        <v>89</v>
      </c>
      <c r="K7" s="89" t="s">
        <v>58</v>
      </c>
      <c r="L7" s="89" t="s">
        <v>55</v>
      </c>
      <c r="M7" s="89" t="s">
        <v>56</v>
      </c>
    </row>
    <row r="8" spans="2:13" ht="13.5" thickBot="1">
      <c r="B8" s="81"/>
      <c r="C8" s="84"/>
      <c r="D8" s="82"/>
      <c r="E8" s="82"/>
      <c r="F8" s="82"/>
      <c r="G8" s="82"/>
      <c r="H8" s="82"/>
      <c r="I8" s="82"/>
      <c r="J8" s="82"/>
      <c r="K8" s="103"/>
      <c r="L8" s="103"/>
      <c r="M8" s="103"/>
    </row>
    <row r="9" spans="2:14" ht="13.5" thickTop="1">
      <c r="B9" s="70" t="s">
        <v>123</v>
      </c>
      <c r="C9" s="27">
        <v>39814</v>
      </c>
      <c r="D9" s="91">
        <v>31508.677635794702</v>
      </c>
      <c r="E9" s="91">
        <v>19435.92574975</v>
      </c>
      <c r="F9" s="91">
        <v>20966.714698407315</v>
      </c>
      <c r="G9" s="91">
        <v>2226.73465488</v>
      </c>
      <c r="H9" s="91">
        <v>2381.8213238568437</v>
      </c>
      <c r="I9" s="91">
        <v>276.60088573</v>
      </c>
      <c r="J9" s="91">
        <v>22383.195821496134</v>
      </c>
      <c r="K9" s="91">
        <v>99179.670769915</v>
      </c>
      <c r="L9" s="91">
        <v>19004.389071292146</v>
      </c>
      <c r="M9" s="132">
        <v>296.3176596734507</v>
      </c>
      <c r="N9" s="104"/>
    </row>
    <row r="10" spans="2:14" ht="12.75">
      <c r="B10" s="70" t="s">
        <v>1</v>
      </c>
      <c r="C10" s="27">
        <v>39845</v>
      </c>
      <c r="D10" s="91">
        <v>27949.828417454497</v>
      </c>
      <c r="E10" s="91">
        <v>10834.79632783</v>
      </c>
      <c r="F10" s="91">
        <v>17342.41488190063</v>
      </c>
      <c r="G10" s="91">
        <v>1848.8071286600004</v>
      </c>
      <c r="H10" s="91">
        <v>2310.973823214358</v>
      </c>
      <c r="I10" s="91">
        <v>1360.93086684</v>
      </c>
      <c r="J10" s="91">
        <v>14129.699769710496</v>
      </c>
      <c r="K10" s="91">
        <v>75777.45121560998</v>
      </c>
      <c r="L10" s="91">
        <v>20687.10469645073</v>
      </c>
      <c r="M10" s="132">
        <v>415.2157932753863</v>
      </c>
      <c r="N10" s="104"/>
    </row>
    <row r="11" spans="2:14" ht="12.75">
      <c r="B11" s="70" t="s">
        <v>1</v>
      </c>
      <c r="C11" s="27">
        <v>39873</v>
      </c>
      <c r="D11" s="91">
        <v>31434.61296446216</v>
      </c>
      <c r="E11" s="91">
        <v>15276.051513879998</v>
      </c>
      <c r="F11" s="91">
        <v>18536.59757984298</v>
      </c>
      <c r="G11" s="91">
        <v>2439.28430458</v>
      </c>
      <c r="H11" s="91">
        <v>2093.8371553483967</v>
      </c>
      <c r="I11" s="91">
        <v>798.0364626500001</v>
      </c>
      <c r="J11" s="91">
        <v>16928.359954576445</v>
      </c>
      <c r="K11" s="91">
        <v>87506.77993533998</v>
      </c>
      <c r="L11" s="91">
        <v>22276.93919600177</v>
      </c>
      <c r="M11" s="132">
        <v>379.08542861851635</v>
      </c>
      <c r="N11" s="104"/>
    </row>
    <row r="12" spans="2:14" ht="12.75">
      <c r="B12" s="70" t="s">
        <v>1</v>
      </c>
      <c r="C12" s="27">
        <v>39904</v>
      </c>
      <c r="D12" s="91">
        <v>35035.1588114895</v>
      </c>
      <c r="E12" s="91">
        <v>14489.196084600002</v>
      </c>
      <c r="F12" s="91">
        <v>21038.901000354817</v>
      </c>
      <c r="G12" s="91">
        <v>1822.0179746100002</v>
      </c>
      <c r="H12" s="91">
        <v>2226.3340939044256</v>
      </c>
      <c r="I12" s="91">
        <v>1691.4179104300001</v>
      </c>
      <c r="J12" s="91">
        <v>21658.840356417553</v>
      </c>
      <c r="K12" s="91">
        <v>97961.8662318063</v>
      </c>
      <c r="L12" s="91">
        <v>21983.482553248432</v>
      </c>
      <c r="M12" s="132">
        <v>418.4172044324643</v>
      </c>
      <c r="N12" s="104"/>
    </row>
    <row r="13" spans="2:14" ht="12.75">
      <c r="B13" s="70" t="s">
        <v>1</v>
      </c>
      <c r="C13" s="27">
        <v>39934</v>
      </c>
      <c r="D13" s="91">
        <v>31681.381377224057</v>
      </c>
      <c r="E13" s="91">
        <v>10047.708803810001</v>
      </c>
      <c r="F13" s="91">
        <v>19753.19211171819</v>
      </c>
      <c r="G13" s="91">
        <v>1786.12499233</v>
      </c>
      <c r="H13" s="91">
        <v>2263.8050481923656</v>
      </c>
      <c r="I13" s="91">
        <v>4926.17419109</v>
      </c>
      <c r="J13" s="91">
        <v>16891.584655267186</v>
      </c>
      <c r="K13" s="91">
        <v>87349.9711796318</v>
      </c>
      <c r="L13" s="91">
        <v>22363.685036266375</v>
      </c>
      <c r="M13" s="132">
        <v>423.9001371053532</v>
      </c>
      <c r="N13" s="104"/>
    </row>
    <row r="14" spans="2:14" ht="12.75">
      <c r="B14" s="70" t="s">
        <v>1</v>
      </c>
      <c r="C14" s="27">
        <v>39965</v>
      </c>
      <c r="D14" s="91">
        <v>28806.173195433592</v>
      </c>
      <c r="E14" s="91">
        <v>13776.88486907</v>
      </c>
      <c r="F14" s="91">
        <v>20956.851799814784</v>
      </c>
      <c r="G14" s="91">
        <v>1785.68507177</v>
      </c>
      <c r="H14" s="91">
        <v>2343.9404628271104</v>
      </c>
      <c r="I14" s="91">
        <v>1178.61259706</v>
      </c>
      <c r="J14" s="91">
        <v>16170.124721373853</v>
      </c>
      <c r="K14" s="91">
        <v>85018.27271734935</v>
      </c>
      <c r="L14" s="91">
        <v>21762.100769728968</v>
      </c>
      <c r="M14" s="132">
        <v>452.3667539436818</v>
      </c>
      <c r="N14" s="104"/>
    </row>
    <row r="15" spans="2:14" ht="12.75">
      <c r="B15" s="70" t="s">
        <v>1</v>
      </c>
      <c r="C15" s="27">
        <v>39995</v>
      </c>
      <c r="D15" s="91">
        <v>28244.150203112826</v>
      </c>
      <c r="E15" s="91">
        <v>15795.67244866</v>
      </c>
      <c r="F15" s="91">
        <v>21385.75979832633</v>
      </c>
      <c r="G15" s="91">
        <v>1885.2811093599996</v>
      </c>
      <c r="H15" s="91">
        <v>2579.03552355365</v>
      </c>
      <c r="I15" s="91">
        <v>1831.23026835</v>
      </c>
      <c r="J15" s="91">
        <v>21260.859973489612</v>
      </c>
      <c r="K15" s="91">
        <v>92981.98932485243</v>
      </c>
      <c r="L15" s="91">
        <v>22054.999510546128</v>
      </c>
      <c r="M15" s="132">
        <v>417.9787211168783</v>
      </c>
      <c r="N15" s="104"/>
    </row>
    <row r="16" spans="2:14" ht="12.75">
      <c r="B16" s="70" t="s">
        <v>1</v>
      </c>
      <c r="C16" s="27">
        <v>40026</v>
      </c>
      <c r="D16" s="91">
        <v>30409.891252569254</v>
      </c>
      <c r="E16" s="91">
        <v>9257.797794259997</v>
      </c>
      <c r="F16" s="91">
        <v>21432.71330256319</v>
      </c>
      <c r="G16" s="91">
        <v>1922.7574006799996</v>
      </c>
      <c r="H16" s="91">
        <v>2480.1656105932</v>
      </c>
      <c r="I16" s="91">
        <v>7821.6051302900005</v>
      </c>
      <c r="J16" s="91">
        <v>20261.749804117557</v>
      </c>
      <c r="K16" s="91">
        <v>93586.6802950732</v>
      </c>
      <c r="L16" s="91">
        <v>22195.861386709035</v>
      </c>
      <c r="M16" s="132">
        <v>465.6944241473258</v>
      </c>
      <c r="N16" s="104"/>
    </row>
    <row r="17" spans="2:14" ht="12.75">
      <c r="B17" s="70" t="s">
        <v>1</v>
      </c>
      <c r="C17" s="27">
        <v>40057</v>
      </c>
      <c r="D17" s="91">
        <v>30236.882914680926</v>
      </c>
      <c r="E17" s="91">
        <v>10838.422076830004</v>
      </c>
      <c r="F17" s="91">
        <v>23049.2490021368</v>
      </c>
      <c r="G17" s="91">
        <v>2095.40659879</v>
      </c>
      <c r="H17" s="91">
        <v>2302.649452557049</v>
      </c>
      <c r="I17" s="91">
        <v>1187.92753202</v>
      </c>
      <c r="J17" s="91">
        <v>12403.148520618095</v>
      </c>
      <c r="K17" s="91">
        <v>82113.68609763286</v>
      </c>
      <c r="L17" s="91">
        <v>21667.32453565746</v>
      </c>
      <c r="M17" s="132">
        <v>427.9892005537409</v>
      </c>
      <c r="N17" s="104"/>
    </row>
    <row r="18" spans="2:14" ht="12.75">
      <c r="B18" s="70" t="s">
        <v>1</v>
      </c>
      <c r="C18" s="27">
        <v>40087</v>
      </c>
      <c r="D18" s="91">
        <v>30520.22064737921</v>
      </c>
      <c r="E18" s="91">
        <v>19759.59791571</v>
      </c>
      <c r="F18" s="91">
        <v>25066.00977912002</v>
      </c>
      <c r="G18" s="91">
        <v>2187.15986864</v>
      </c>
      <c r="H18" s="91">
        <v>2440.121310566657</v>
      </c>
      <c r="I18" s="91">
        <v>202.13022438</v>
      </c>
      <c r="J18" s="91">
        <v>26096.759202262154</v>
      </c>
      <c r="K18" s="91">
        <v>106271.99894805804</v>
      </c>
      <c r="L18" s="91">
        <v>22793.48779692527</v>
      </c>
      <c r="M18" s="132">
        <v>409.1427051964161</v>
      </c>
      <c r="N18" s="104"/>
    </row>
    <row r="19" spans="2:14" ht="12.75">
      <c r="B19" s="70" t="s">
        <v>1</v>
      </c>
      <c r="C19" s="27">
        <v>40118</v>
      </c>
      <c r="D19" s="91">
        <v>33317.89072618967</v>
      </c>
      <c r="E19" s="91">
        <v>14387.477965459999</v>
      </c>
      <c r="F19" s="91">
        <v>26967.64389839734</v>
      </c>
      <c r="G19" s="91">
        <v>2286.77164933</v>
      </c>
      <c r="H19" s="91">
        <v>3565.3669316118576</v>
      </c>
      <c r="I19" s="91">
        <v>2522.22303568</v>
      </c>
      <c r="J19" s="91">
        <v>30166.83487743289</v>
      </c>
      <c r="K19" s="91">
        <v>113214.20908410175</v>
      </c>
      <c r="L19" s="91">
        <v>25668.45738400522</v>
      </c>
      <c r="M19" s="132">
        <v>552.5953356383629</v>
      </c>
      <c r="N19" s="104"/>
    </row>
    <row r="20" spans="2:14" ht="12.75">
      <c r="B20" s="70" t="s">
        <v>1</v>
      </c>
      <c r="C20" s="27">
        <v>40148</v>
      </c>
      <c r="D20" s="91">
        <v>45347.06201300058</v>
      </c>
      <c r="E20" s="91">
        <v>14916.800089689998</v>
      </c>
      <c r="F20" s="91">
        <v>26994.356832035177</v>
      </c>
      <c r="G20" s="91">
        <v>2215.6242182799997</v>
      </c>
      <c r="H20" s="91">
        <v>2993.5458879675607</v>
      </c>
      <c r="I20" s="91">
        <v>5977.5641428300005</v>
      </c>
      <c r="J20" s="91">
        <v>22521.482957032</v>
      </c>
      <c r="K20" s="91">
        <v>120966.43614083531</v>
      </c>
      <c r="L20" s="91">
        <v>38937.18329959352</v>
      </c>
      <c r="M20" s="132">
        <v>585.9166428087914</v>
      </c>
      <c r="N20" s="104"/>
    </row>
    <row r="21" spans="2:14" ht="12.75">
      <c r="B21" s="62"/>
      <c r="C21" s="62" t="s">
        <v>124</v>
      </c>
      <c r="D21" s="62">
        <v>384491.930158791</v>
      </c>
      <c r="E21" s="62">
        <v>168816.33163954996</v>
      </c>
      <c r="F21" s="62">
        <v>263490.40468461753</v>
      </c>
      <c r="G21" s="62">
        <v>24501.65497191</v>
      </c>
      <c r="H21" s="62">
        <v>29981.596624193473</v>
      </c>
      <c r="I21" s="62">
        <v>29774.45324735</v>
      </c>
      <c r="J21" s="62">
        <v>240872.64061379398</v>
      </c>
      <c r="K21" s="62">
        <v>1141929.011940206</v>
      </c>
      <c r="L21" s="62">
        <v>281395.01523642504</v>
      </c>
      <c r="M21" s="133">
        <v>5244.6200065103685</v>
      </c>
      <c r="N21" s="104"/>
    </row>
    <row r="22" spans="2:14" ht="12.75">
      <c r="B22" s="70" t="s">
        <v>28</v>
      </c>
      <c r="C22" s="27">
        <v>40179</v>
      </c>
      <c r="D22" s="91">
        <v>32733.71597964949</v>
      </c>
      <c r="E22" s="91">
        <v>22131.20706253</v>
      </c>
      <c r="F22" s="91">
        <v>25362.164186652928</v>
      </c>
      <c r="G22" s="91">
        <v>2157.0506518300003</v>
      </c>
      <c r="H22" s="91">
        <v>2891.2846889038874</v>
      </c>
      <c r="I22" s="91">
        <v>312.39095999999995</v>
      </c>
      <c r="J22" s="91">
        <v>25896.389366190793</v>
      </c>
      <c r="K22" s="91">
        <v>111484.2028957571</v>
      </c>
      <c r="L22" s="91">
        <v>21257.037344502492</v>
      </c>
      <c r="M22" s="132">
        <v>360.89341294572915</v>
      </c>
      <c r="N22" s="104"/>
    </row>
    <row r="23" spans="2:14" ht="12.75">
      <c r="B23" s="70" t="s">
        <v>1</v>
      </c>
      <c r="C23" s="27">
        <v>40210</v>
      </c>
      <c r="D23" s="91">
        <v>31042.49837175702</v>
      </c>
      <c r="E23" s="91">
        <v>9842.27327066</v>
      </c>
      <c r="F23" s="91">
        <v>21754.95911723101</v>
      </c>
      <c r="G23" s="91">
        <v>2093.28744068</v>
      </c>
      <c r="H23" s="91">
        <v>2862.698770385539</v>
      </c>
      <c r="I23" s="91">
        <v>2059.31803613</v>
      </c>
      <c r="J23" s="91">
        <v>15756.624948564364</v>
      </c>
      <c r="K23" s="91">
        <v>85411.65995540794</v>
      </c>
      <c r="L23" s="91">
        <v>22787.777634967282</v>
      </c>
      <c r="M23" s="132">
        <v>436.8164174146675</v>
      </c>
      <c r="N23" s="104"/>
    </row>
    <row r="24" spans="2:14" ht="12.75">
      <c r="B24" s="70" t="s">
        <v>1</v>
      </c>
      <c r="C24" s="27">
        <v>40238</v>
      </c>
      <c r="D24" s="91">
        <v>33450.95280165856</v>
      </c>
      <c r="E24" s="91">
        <v>12810.77155571</v>
      </c>
      <c r="F24" s="91">
        <v>22347.14874204228</v>
      </c>
      <c r="G24" s="91">
        <v>2648.1727410099998</v>
      </c>
      <c r="H24" s="91">
        <v>2869.33464766757</v>
      </c>
      <c r="I24" s="91">
        <v>1088.0108472099998</v>
      </c>
      <c r="J24" s="91">
        <v>17890.18000426347</v>
      </c>
      <c r="K24" s="91">
        <v>93104.57133956188</v>
      </c>
      <c r="L24" s="91">
        <v>23676.996681493965</v>
      </c>
      <c r="M24" s="132">
        <v>380.25754934894456</v>
      </c>
      <c r="N24" s="104"/>
    </row>
    <row r="25" spans="2:14" ht="12.75">
      <c r="B25" s="70" t="s">
        <v>1</v>
      </c>
      <c r="C25" s="27">
        <v>40269</v>
      </c>
      <c r="D25" s="91">
        <v>38632.883139282785</v>
      </c>
      <c r="E25" s="91">
        <v>17162.036551930003</v>
      </c>
      <c r="F25" s="91">
        <v>24523.092900931246</v>
      </c>
      <c r="G25" s="91">
        <v>2299.10524772</v>
      </c>
      <c r="H25" s="91">
        <v>3089.4507440296848</v>
      </c>
      <c r="I25" s="91">
        <v>4030.1094062399998</v>
      </c>
      <c r="J25" s="91">
        <v>26581.27390309445</v>
      </c>
      <c r="K25" s="91">
        <v>116317.95189322816</v>
      </c>
      <c r="L25" s="91">
        <v>24205.573913423108</v>
      </c>
      <c r="M25" s="132">
        <v>398.9698208490722</v>
      </c>
      <c r="N25" s="104"/>
    </row>
    <row r="26" spans="2:14" ht="12.75">
      <c r="B26" s="70" t="s">
        <v>1</v>
      </c>
      <c r="C26" s="27">
        <v>40299</v>
      </c>
      <c r="D26" s="91">
        <v>34627.22829157392</v>
      </c>
      <c r="E26" s="91">
        <v>11564.737041420001</v>
      </c>
      <c r="F26" s="91">
        <v>23926.1572486742</v>
      </c>
      <c r="G26" s="91">
        <v>2571.5681007899993</v>
      </c>
      <c r="H26" s="91">
        <v>3150.2285384957636</v>
      </c>
      <c r="I26" s="91">
        <v>1890.65372975</v>
      </c>
      <c r="J26" s="91">
        <v>18802.434426367137</v>
      </c>
      <c r="K26" s="91">
        <v>96533.00737707102</v>
      </c>
      <c r="L26" s="91">
        <v>24473.36923565668</v>
      </c>
      <c r="M26" s="132">
        <v>399.69294714354123</v>
      </c>
      <c r="N26" s="104"/>
    </row>
    <row r="27" spans="2:14" ht="12.75">
      <c r="B27" s="70" t="s">
        <v>1</v>
      </c>
      <c r="C27" s="27">
        <v>40330</v>
      </c>
      <c r="D27" s="91">
        <v>31580.75705303137</v>
      </c>
      <c r="E27" s="91">
        <v>12420.455836439998</v>
      </c>
      <c r="F27" s="91">
        <v>25051.643599467752</v>
      </c>
      <c r="G27" s="91">
        <v>2692.8621378099997</v>
      </c>
      <c r="H27" s="91">
        <v>3221.574960813269</v>
      </c>
      <c r="I27" s="91">
        <v>103.16293504999999</v>
      </c>
      <c r="J27" s="91">
        <v>15507.419226484883</v>
      </c>
      <c r="K27" s="91">
        <v>90577.87574909728</v>
      </c>
      <c r="L27" s="91">
        <v>24471.257104885623</v>
      </c>
      <c r="M27" s="132">
        <v>404.47851198131247</v>
      </c>
      <c r="N27" s="104"/>
    </row>
    <row r="28" spans="2:14" ht="12.75">
      <c r="B28" s="70" t="s">
        <v>1</v>
      </c>
      <c r="C28" s="27">
        <v>40360</v>
      </c>
      <c r="D28" s="91">
        <v>31806.6665799401</v>
      </c>
      <c r="E28" s="91">
        <v>16443.64061994</v>
      </c>
      <c r="F28" s="91">
        <v>24224.59375875751</v>
      </c>
      <c r="G28" s="91">
        <v>2764.29541117</v>
      </c>
      <c r="H28" s="91">
        <v>3238.2157499723007</v>
      </c>
      <c r="I28" s="91">
        <v>988.1351892900001</v>
      </c>
      <c r="J28" s="91">
        <v>21571.644495143977</v>
      </c>
      <c r="K28" s="91">
        <v>101037.19180421389</v>
      </c>
      <c r="L28" s="91">
        <v>24858.614433663144</v>
      </c>
      <c r="M28" s="132">
        <v>411.55312995261136</v>
      </c>
      <c r="N28" s="104"/>
    </row>
    <row r="29" spans="2:14" ht="12.75">
      <c r="B29" s="70" t="s">
        <v>1</v>
      </c>
      <c r="C29" s="27">
        <v>40391</v>
      </c>
      <c r="D29" s="91">
        <v>33617.808926010955</v>
      </c>
      <c r="E29" s="91">
        <v>12451.260718410002</v>
      </c>
      <c r="F29" s="91">
        <v>24580.787377714732</v>
      </c>
      <c r="G29" s="91">
        <v>3041.98847973</v>
      </c>
      <c r="H29" s="91">
        <v>3393.903678306608</v>
      </c>
      <c r="I29" s="91">
        <v>6810.00447858</v>
      </c>
      <c r="J29" s="91">
        <v>18945.0918095909</v>
      </c>
      <c r="K29" s="91">
        <v>102840.8454683432</v>
      </c>
      <c r="L29" s="91">
        <v>25565.94471482839</v>
      </c>
      <c r="M29" s="132">
        <v>420.68874731366196</v>
      </c>
      <c r="N29" s="104"/>
    </row>
    <row r="30" spans="2:14" ht="12.75">
      <c r="B30" s="70" t="s">
        <v>1</v>
      </c>
      <c r="C30" s="27">
        <v>40422</v>
      </c>
      <c r="D30" s="91">
        <v>33740.55218279231</v>
      </c>
      <c r="E30" s="91">
        <v>11658.600052070002</v>
      </c>
      <c r="F30" s="91">
        <v>26189.724503786303</v>
      </c>
      <c r="G30" s="91">
        <v>3026.7680047900008</v>
      </c>
      <c r="H30" s="91">
        <v>3248.2659463996665</v>
      </c>
      <c r="I30" s="91">
        <v>74867.17855365001</v>
      </c>
      <c r="J30" s="91">
        <v>51537.400606611365</v>
      </c>
      <c r="K30" s="91">
        <v>204268.48985009966</v>
      </c>
      <c r="L30" s="91">
        <v>25153.128096541295</v>
      </c>
      <c r="M30" s="132">
        <v>560.3047845614326</v>
      </c>
      <c r="N30" s="104"/>
    </row>
    <row r="31" spans="2:14" ht="12.75">
      <c r="B31" s="70" t="s">
        <v>1</v>
      </c>
      <c r="C31" s="27">
        <v>40452</v>
      </c>
      <c r="D31" s="91">
        <v>32424.31888584526</v>
      </c>
      <c r="E31" s="91">
        <v>18751.24659359</v>
      </c>
      <c r="F31" s="91">
        <v>27741.33656709292</v>
      </c>
      <c r="G31" s="91">
        <v>2926.08158533</v>
      </c>
      <c r="H31" s="91">
        <v>4225.562459259333</v>
      </c>
      <c r="I31" s="91">
        <v>20.03758411</v>
      </c>
      <c r="J31" s="91">
        <v>21732.930128433305</v>
      </c>
      <c r="K31" s="91">
        <v>107821.51380366083</v>
      </c>
      <c r="L31" s="91">
        <v>25601.501015037742</v>
      </c>
      <c r="M31" s="132">
        <v>292.5061631643741</v>
      </c>
      <c r="N31" s="104"/>
    </row>
    <row r="32" spans="2:14" ht="12.75">
      <c r="B32" s="70" t="s">
        <v>1</v>
      </c>
      <c r="C32" s="27">
        <v>40483</v>
      </c>
      <c r="D32" s="91">
        <v>37424.22309824653</v>
      </c>
      <c r="E32" s="91">
        <v>11358.814615689997</v>
      </c>
      <c r="F32" s="91">
        <v>26930.838175855548</v>
      </c>
      <c r="G32" s="91">
        <v>3229.72142273</v>
      </c>
      <c r="H32" s="91">
        <v>3415.0620447092483</v>
      </c>
      <c r="I32" s="91">
        <v>2975.7828545599996</v>
      </c>
      <c r="J32" s="91">
        <v>17285.640052219125</v>
      </c>
      <c r="K32" s="91">
        <v>102620.08226401046</v>
      </c>
      <c r="L32" s="91">
        <v>25906.168816038404</v>
      </c>
      <c r="M32" s="132">
        <v>266.65176685422716</v>
      </c>
      <c r="N32" s="104"/>
    </row>
    <row r="33" spans="2:14" ht="12.75">
      <c r="B33" s="70" t="s">
        <v>1</v>
      </c>
      <c r="C33" s="27">
        <v>40513</v>
      </c>
      <c r="D33" s="91">
        <v>54978.75382191382</v>
      </c>
      <c r="E33" s="91">
        <v>20457.356828040007</v>
      </c>
      <c r="F33" s="91">
        <v>34073.34587742873</v>
      </c>
      <c r="G33" s="91">
        <v>2989.1106875999994</v>
      </c>
      <c r="H33" s="91">
        <v>3563.657154410736</v>
      </c>
      <c r="I33" s="91">
        <v>3235.67799701</v>
      </c>
      <c r="J33" s="91">
        <v>21172.41691260021</v>
      </c>
      <c r="K33" s="91">
        <v>140470.3192790035</v>
      </c>
      <c r="L33" s="91">
        <v>43850.292496150025</v>
      </c>
      <c r="M33" s="132">
        <v>974.1113620058402</v>
      </c>
      <c r="N33" s="104"/>
    </row>
    <row r="34" spans="2:14" ht="12.75">
      <c r="B34" s="62"/>
      <c r="C34" s="62" t="s">
        <v>30</v>
      </c>
      <c r="D34" s="62">
        <v>426060.3591317021</v>
      </c>
      <c r="E34" s="62">
        <v>177052.40074643004</v>
      </c>
      <c r="F34" s="62">
        <v>306705.7920556352</v>
      </c>
      <c r="G34" s="62">
        <v>32440.01191119</v>
      </c>
      <c r="H34" s="62">
        <v>39169.23938335361</v>
      </c>
      <c r="I34" s="62">
        <v>98380.46257158002</v>
      </c>
      <c r="J34" s="62">
        <v>272679.445879564</v>
      </c>
      <c r="K34" s="62">
        <v>1352487.7116794551</v>
      </c>
      <c r="L34" s="62">
        <v>311807.66148718813</v>
      </c>
      <c r="M34" s="133">
        <v>5244.6200065103685</v>
      </c>
      <c r="N34" s="104"/>
    </row>
    <row r="35" spans="2:14" ht="12.75">
      <c r="B35" s="70" t="s">
        <v>29</v>
      </c>
      <c r="C35" s="27">
        <v>40544</v>
      </c>
      <c r="D35" s="91">
        <v>38096.78242281742</v>
      </c>
      <c r="E35" s="91">
        <v>29652.647070629995</v>
      </c>
      <c r="F35" s="91">
        <v>28732.241709138245</v>
      </c>
      <c r="G35" s="91">
        <v>2837.1179342700007</v>
      </c>
      <c r="H35" s="91">
        <v>3392.4471163402313</v>
      </c>
      <c r="I35" s="91">
        <v>258.40661967</v>
      </c>
      <c r="J35" s="91">
        <v>26378.481606320594</v>
      </c>
      <c r="K35" s="91">
        <v>129348.12447918649</v>
      </c>
      <c r="L35" s="91">
        <v>24386.131951673775</v>
      </c>
      <c r="M35" s="132">
        <v>217.73153694964174</v>
      </c>
      <c r="N35" s="104"/>
    </row>
    <row r="36" spans="2:14" ht="12.75">
      <c r="B36" s="70" t="s">
        <v>1</v>
      </c>
      <c r="C36" s="27">
        <v>40575</v>
      </c>
      <c r="D36" s="91">
        <v>34897.67105063665</v>
      </c>
      <c r="E36" s="91">
        <v>12124.906969030002</v>
      </c>
      <c r="F36" s="91">
        <v>24512.74476042837</v>
      </c>
      <c r="G36" s="91">
        <v>2848.8469154900004</v>
      </c>
      <c r="H36" s="91">
        <v>3160.7817319720325</v>
      </c>
      <c r="I36" s="91">
        <v>1558.7951542899998</v>
      </c>
      <c r="J36" s="91">
        <v>15293.457682663837</v>
      </c>
      <c r="K36" s="91">
        <v>94397.20426451089</v>
      </c>
      <c r="L36" s="91">
        <v>25128.03693685448</v>
      </c>
      <c r="M36" s="132">
        <v>425.8056799102633</v>
      </c>
      <c r="N36" s="104"/>
    </row>
    <row r="37" spans="2:14" ht="12.75">
      <c r="B37" s="70" t="s">
        <v>1</v>
      </c>
      <c r="C37" s="27">
        <v>40603</v>
      </c>
      <c r="D37" s="91">
        <v>36746.9767147368</v>
      </c>
      <c r="E37" s="91">
        <v>15452.500141530001</v>
      </c>
      <c r="F37" s="91">
        <v>25973.726770051493</v>
      </c>
      <c r="G37" s="91">
        <v>3183.01013248</v>
      </c>
      <c r="H37" s="91">
        <v>2813.1778481122906</v>
      </c>
      <c r="I37" s="91">
        <v>1631.8777901800001</v>
      </c>
      <c r="J37" s="91">
        <v>17048.83501534874</v>
      </c>
      <c r="K37" s="91">
        <v>102850.10441243932</v>
      </c>
      <c r="L37" s="91">
        <v>25271.25016059486</v>
      </c>
      <c r="M37" s="132">
        <v>427.38538514944435</v>
      </c>
      <c r="N37" s="104"/>
    </row>
    <row r="38" spans="2:14" ht="12.75">
      <c r="B38" s="70" t="s">
        <v>1</v>
      </c>
      <c r="C38" s="27">
        <v>40634</v>
      </c>
      <c r="D38" s="91">
        <v>42223.12179811159</v>
      </c>
      <c r="E38" s="91">
        <v>20311.979993180004</v>
      </c>
      <c r="F38" s="91">
        <v>26033.39361216569</v>
      </c>
      <c r="G38" s="91">
        <v>2906.62546812</v>
      </c>
      <c r="H38" s="91">
        <v>3922.6692758537674</v>
      </c>
      <c r="I38" s="91">
        <v>2257.2819985000006</v>
      </c>
      <c r="J38" s="91">
        <v>26438.77555704239</v>
      </c>
      <c r="K38" s="91">
        <v>124093.84770297343</v>
      </c>
      <c r="L38" s="91">
        <v>25810.14646896796</v>
      </c>
      <c r="M38" s="132">
        <v>421.8740189396923</v>
      </c>
      <c r="N38" s="104"/>
    </row>
    <row r="39" spans="2:14" ht="12.75">
      <c r="B39" s="70" t="s">
        <v>1</v>
      </c>
      <c r="C39" s="27">
        <v>40664</v>
      </c>
      <c r="D39" s="91">
        <v>38705.2799907195</v>
      </c>
      <c r="E39" s="91">
        <v>12618.26343071</v>
      </c>
      <c r="F39" s="91">
        <v>25599.62475708313</v>
      </c>
      <c r="G39" s="91">
        <v>3209.0942672300002</v>
      </c>
      <c r="H39" s="91">
        <v>3716.7222069868258</v>
      </c>
      <c r="I39" s="91">
        <v>3642.5018405</v>
      </c>
      <c r="J39" s="91">
        <v>16945.750479255934</v>
      </c>
      <c r="K39" s="91">
        <v>104437.23697248539</v>
      </c>
      <c r="L39" s="91">
        <v>26373.151232318636</v>
      </c>
      <c r="M39" s="132">
        <v>439.5633825266942</v>
      </c>
      <c r="N39" s="104"/>
    </row>
    <row r="40" spans="2:14" ht="12.75">
      <c r="B40" s="70" t="s">
        <v>1</v>
      </c>
      <c r="C40" s="27">
        <v>40695</v>
      </c>
      <c r="D40" s="91">
        <v>35638.706729379126</v>
      </c>
      <c r="E40" s="91">
        <v>17452.87482413</v>
      </c>
      <c r="F40" s="91">
        <v>26519.792340183412</v>
      </c>
      <c r="G40" s="91">
        <v>3091.6320007000004</v>
      </c>
      <c r="H40" s="91">
        <v>3917.7168924185326</v>
      </c>
      <c r="I40" s="91">
        <v>2649.2472762</v>
      </c>
      <c r="J40" s="91">
        <v>26217.711510131776</v>
      </c>
      <c r="K40" s="91">
        <v>115487.68157314285</v>
      </c>
      <c r="L40" s="91">
        <v>27125.18266224896</v>
      </c>
      <c r="M40" s="132">
        <v>382.10681308094547</v>
      </c>
      <c r="N40" s="104"/>
    </row>
    <row r="41" spans="2:14" ht="12.75">
      <c r="B41" s="70" t="s">
        <v>1</v>
      </c>
      <c r="C41" s="27">
        <v>40725</v>
      </c>
      <c r="D41" s="91">
        <v>35593.414317378556</v>
      </c>
      <c r="E41" s="91">
        <v>28048.51371844</v>
      </c>
      <c r="F41" s="91">
        <v>27574.450219131573</v>
      </c>
      <c r="G41" s="91">
        <v>3287.1441783200007</v>
      </c>
      <c r="H41" s="91">
        <v>3929.5214568040747</v>
      </c>
      <c r="I41" s="91">
        <v>1567.32353531</v>
      </c>
      <c r="J41" s="91">
        <v>24214.82020523057</v>
      </c>
      <c r="K41" s="91">
        <v>124215.18763061478</v>
      </c>
      <c r="L41" s="91">
        <v>27280.661280076238</v>
      </c>
      <c r="M41" s="132">
        <v>401.44153647176677</v>
      </c>
      <c r="N41" s="104"/>
    </row>
    <row r="42" spans="2:14" ht="12.75">
      <c r="B42" s="70" t="s">
        <v>1</v>
      </c>
      <c r="C42" s="27">
        <v>40756</v>
      </c>
      <c r="D42" s="91">
        <v>36533.1745887921</v>
      </c>
      <c r="E42" s="91">
        <v>12699.039152409998</v>
      </c>
      <c r="F42" s="91">
        <v>27115.602480826266</v>
      </c>
      <c r="G42" s="91">
        <v>3660.945671720001</v>
      </c>
      <c r="H42" s="91">
        <v>4047.8717599830065</v>
      </c>
      <c r="I42" s="91">
        <v>943.4765698699999</v>
      </c>
      <c r="J42" s="91">
        <v>17878.48558499114</v>
      </c>
      <c r="K42" s="91">
        <v>102878.59580859252</v>
      </c>
      <c r="L42" s="91">
        <v>28136.02208780686</v>
      </c>
      <c r="M42" s="132">
        <v>408.3429518527928</v>
      </c>
      <c r="N42" s="104"/>
    </row>
    <row r="43" spans="2:14" ht="12.75">
      <c r="B43" s="70" t="s">
        <v>1</v>
      </c>
      <c r="C43" s="27">
        <v>40787</v>
      </c>
      <c r="D43" s="91">
        <v>36881.78227428208</v>
      </c>
      <c r="E43" s="91">
        <v>12067.056880819997</v>
      </c>
      <c r="F43" s="91">
        <v>27174.42318912161</v>
      </c>
      <c r="G43" s="91">
        <v>3635.69830062</v>
      </c>
      <c r="H43" s="91">
        <v>3735.7747393000695</v>
      </c>
      <c r="I43" s="91">
        <v>4603.821291469999</v>
      </c>
      <c r="J43" s="91">
        <v>19050.365581441845</v>
      </c>
      <c r="K43" s="91">
        <v>107148.9222570556</v>
      </c>
      <c r="L43" s="91">
        <v>27087.875263510887</v>
      </c>
      <c r="M43" s="132">
        <v>385.7375303701433</v>
      </c>
      <c r="N43" s="104"/>
    </row>
    <row r="44" spans="2:14" ht="12.75">
      <c r="B44" s="70" t="s">
        <v>1</v>
      </c>
      <c r="C44" s="27">
        <v>40817</v>
      </c>
      <c r="D44" s="91">
        <v>36389.03366744471</v>
      </c>
      <c r="E44" s="91">
        <v>23765.65461944001</v>
      </c>
      <c r="F44" s="91">
        <v>27934.254335149668</v>
      </c>
      <c r="G44" s="91">
        <v>3783.609656909999</v>
      </c>
      <c r="H44" s="91">
        <v>3899.358545118946</v>
      </c>
      <c r="I44" s="91">
        <v>48.72342902999999</v>
      </c>
      <c r="J44" s="91">
        <v>22090.927843495374</v>
      </c>
      <c r="K44" s="91">
        <v>117911.5620965887</v>
      </c>
      <c r="L44" s="91">
        <v>27964.23973155131</v>
      </c>
      <c r="M44" s="132">
        <v>372.27214121783845</v>
      </c>
      <c r="N44" s="104"/>
    </row>
    <row r="45" spans="2:14" ht="12.75">
      <c r="B45" s="70" t="s">
        <v>1</v>
      </c>
      <c r="C45" s="27">
        <v>40848</v>
      </c>
      <c r="D45" s="91">
        <v>38312.37817078599</v>
      </c>
      <c r="E45" s="91">
        <v>13921.10080911</v>
      </c>
      <c r="F45" s="91">
        <v>26943.358846197014</v>
      </c>
      <c r="G45" s="91">
        <v>4189.114330819999</v>
      </c>
      <c r="H45" s="91">
        <v>3651.945187374936</v>
      </c>
      <c r="I45" s="91">
        <v>2118.4328861</v>
      </c>
      <c r="J45" s="91">
        <v>18704.893178715924</v>
      </c>
      <c r="K45" s="91">
        <v>107841.22340910386</v>
      </c>
      <c r="L45" s="91">
        <v>27870.234119098106</v>
      </c>
      <c r="M45" s="132">
        <v>366.3103706202631</v>
      </c>
      <c r="N45" s="104"/>
    </row>
    <row r="46" spans="2:14" ht="12.75">
      <c r="B46" s="70" t="s">
        <v>1</v>
      </c>
      <c r="C46" s="27">
        <v>40878</v>
      </c>
      <c r="D46" s="91">
        <v>58453.10900300546</v>
      </c>
      <c r="E46" s="91">
        <v>19032.418622980003</v>
      </c>
      <c r="F46" s="91">
        <v>25013.213362136663</v>
      </c>
      <c r="G46" s="91">
        <v>3837.0075800099994</v>
      </c>
      <c r="H46" s="91">
        <v>4031.441610084317</v>
      </c>
      <c r="I46" s="91">
        <v>2620.75546982</v>
      </c>
      <c r="J46" s="91">
        <v>22151.790344380745</v>
      </c>
      <c r="K46" s="91">
        <v>135139.7359924172</v>
      </c>
      <c r="L46" s="91">
        <v>46804.971902422694</v>
      </c>
      <c r="M46" s="132">
        <v>1696.371806909083</v>
      </c>
      <c r="N46" s="104"/>
    </row>
    <row r="47" spans="2:14" ht="12.75">
      <c r="B47" s="62"/>
      <c r="C47" s="62" t="s">
        <v>41</v>
      </c>
      <c r="D47" s="62">
        <v>468471.43072809</v>
      </c>
      <c r="E47" s="62">
        <v>217146.95623241</v>
      </c>
      <c r="F47" s="62">
        <v>319126.82638161315</v>
      </c>
      <c r="G47" s="62">
        <v>40469.84643669</v>
      </c>
      <c r="H47" s="62">
        <v>44219.42837034902</v>
      </c>
      <c r="I47" s="62">
        <v>23900.643860939996</v>
      </c>
      <c r="J47" s="62">
        <v>252414.29458901886</v>
      </c>
      <c r="K47" s="62">
        <v>1365749.4265991112</v>
      </c>
      <c r="L47" s="62">
        <v>339237.90379712475</v>
      </c>
      <c r="M47" s="133">
        <v>5244.6200065103685</v>
      </c>
      <c r="N47" s="104"/>
    </row>
    <row r="48" spans="2:14" ht="12.75">
      <c r="B48" s="70" t="s">
        <v>42</v>
      </c>
      <c r="C48" s="27">
        <v>40909</v>
      </c>
      <c r="D48" s="91">
        <v>41372.9487214456</v>
      </c>
      <c r="E48" s="91">
        <v>31943.84607238</v>
      </c>
      <c r="F48" s="91">
        <v>28875.218221561812</v>
      </c>
      <c r="G48" s="91">
        <v>3625.2492955699995</v>
      </c>
      <c r="H48" s="91">
        <v>3948.04545020553</v>
      </c>
      <c r="I48" s="91">
        <v>317.96137930000003</v>
      </c>
      <c r="J48" s="91">
        <v>27118.95347656228</v>
      </c>
      <c r="K48" s="91">
        <v>137202.22261702523</v>
      </c>
      <c r="L48" s="91">
        <v>26287.725571212253</v>
      </c>
      <c r="M48" s="132">
        <v>344.69856650486525</v>
      </c>
      <c r="N48" s="104"/>
    </row>
    <row r="49" spans="2:14" ht="12.75">
      <c r="B49" s="70" t="s">
        <v>1</v>
      </c>
      <c r="C49" s="27">
        <v>40940</v>
      </c>
      <c r="D49" s="91">
        <v>35177.18390334394</v>
      </c>
      <c r="E49" s="91">
        <v>16126.070253229997</v>
      </c>
      <c r="F49" s="91">
        <v>24658.299515150597</v>
      </c>
      <c r="G49" s="91">
        <v>3404.9702963199998</v>
      </c>
      <c r="H49" s="91">
        <v>3294.7370856712096</v>
      </c>
      <c r="I49" s="91">
        <v>4977.23861135</v>
      </c>
      <c r="J49" s="91">
        <v>15947.316020860366</v>
      </c>
      <c r="K49" s="91">
        <v>103585.8156859261</v>
      </c>
      <c r="L49" s="91">
        <v>25107.839853037316</v>
      </c>
      <c r="M49" s="132">
        <v>415.98226924577204</v>
      </c>
      <c r="N49" s="104"/>
    </row>
    <row r="50" spans="2:14" ht="12.75">
      <c r="B50" s="70" t="s">
        <v>1</v>
      </c>
      <c r="C50" s="27">
        <v>40969</v>
      </c>
      <c r="D50" s="91">
        <v>41437.343793479115</v>
      </c>
      <c r="E50" s="91">
        <v>18916.048366019997</v>
      </c>
      <c r="F50" s="91">
        <v>25067.906676930324</v>
      </c>
      <c r="G50" s="91">
        <v>3771.1391850699993</v>
      </c>
      <c r="H50" s="91">
        <v>3455.8978333111604</v>
      </c>
      <c r="I50" s="91">
        <v>18.34461406</v>
      </c>
      <c r="J50" s="91">
        <v>17815.565750898983</v>
      </c>
      <c r="K50" s="91">
        <v>110482.24621976957</v>
      </c>
      <c r="L50" s="91">
        <v>29611.284095625877</v>
      </c>
      <c r="M50" s="132">
        <v>395.92557082848015</v>
      </c>
      <c r="N50" s="104"/>
    </row>
    <row r="51" spans="2:14" ht="12.75">
      <c r="B51" s="70" t="s">
        <v>1</v>
      </c>
      <c r="C51" s="27">
        <v>41000</v>
      </c>
      <c r="D51" s="91">
        <v>46150.789169108546</v>
      </c>
      <c r="E51" s="91">
        <v>21425.603064969997</v>
      </c>
      <c r="F51" s="91">
        <v>27430.485117155855</v>
      </c>
      <c r="G51" s="91">
        <v>3528.64103238</v>
      </c>
      <c r="H51" s="91">
        <v>3753.916727920806</v>
      </c>
      <c r="I51" s="91">
        <v>112.15153212999999</v>
      </c>
      <c r="J51" s="91">
        <v>25543.637639851484</v>
      </c>
      <c r="K51" s="91">
        <v>127945.22428351668</v>
      </c>
      <c r="L51" s="91">
        <v>28819.453031583656</v>
      </c>
      <c r="M51" s="132">
        <v>416.05245154931583</v>
      </c>
      <c r="N51" s="104"/>
    </row>
    <row r="52" spans="2:14" ht="12.75">
      <c r="B52" s="70" t="s">
        <v>1</v>
      </c>
      <c r="C52" s="27">
        <v>41030</v>
      </c>
      <c r="D52" s="91">
        <v>41207.21169830843</v>
      </c>
      <c r="E52" s="91">
        <v>12463.772215160005</v>
      </c>
      <c r="F52" s="91">
        <v>26522.92519075851</v>
      </c>
      <c r="G52" s="91">
        <v>4321.891080059999</v>
      </c>
      <c r="H52" s="91">
        <v>3398.006990461472</v>
      </c>
      <c r="I52" s="91">
        <v>3139.29319462</v>
      </c>
      <c r="J52" s="91">
        <v>16360.749703225738</v>
      </c>
      <c r="K52" s="91">
        <v>107413.85007259416</v>
      </c>
      <c r="L52" s="91">
        <v>28789.063250335505</v>
      </c>
      <c r="M52" s="132">
        <v>379.5273565465295</v>
      </c>
      <c r="N52" s="104"/>
    </row>
    <row r="53" spans="2:14" ht="12.75">
      <c r="B53" s="70" t="s">
        <v>1</v>
      </c>
      <c r="C53" s="27">
        <v>41061</v>
      </c>
      <c r="D53" s="91">
        <v>37486.64863023762</v>
      </c>
      <c r="E53" s="91">
        <v>17286.859852080008</v>
      </c>
      <c r="F53" s="91">
        <v>26845.289973313334</v>
      </c>
      <c r="G53" s="91">
        <v>3774.5032295700007</v>
      </c>
      <c r="H53" s="91">
        <v>3606.772736953977</v>
      </c>
      <c r="I53" s="91">
        <v>196.37301817</v>
      </c>
      <c r="J53" s="91">
        <v>16076.978651805126</v>
      </c>
      <c r="K53" s="91">
        <v>105273.42609213007</v>
      </c>
      <c r="L53" s="91">
        <v>28516.896871311026</v>
      </c>
      <c r="M53" s="132">
        <v>361.066966616364</v>
      </c>
      <c r="N53" s="104"/>
    </row>
    <row r="54" spans="2:14" ht="12.75">
      <c r="B54" s="70" t="s">
        <v>1</v>
      </c>
      <c r="C54" s="27">
        <v>41091</v>
      </c>
      <c r="D54" s="91">
        <v>37594.20310433529</v>
      </c>
      <c r="E54" s="91">
        <v>20076.306885859998</v>
      </c>
      <c r="F54" s="91">
        <v>26745.0599764869</v>
      </c>
      <c r="G54" s="91">
        <v>4090.33833322</v>
      </c>
      <c r="H54" s="91">
        <v>2827.967346411796</v>
      </c>
      <c r="I54" s="91">
        <v>2394.6873824599998</v>
      </c>
      <c r="J54" s="91">
        <v>21932.66647370583</v>
      </c>
      <c r="K54" s="91">
        <v>115661.22950247982</v>
      </c>
      <c r="L54" s="91">
        <v>29250.770882689692</v>
      </c>
      <c r="M54" s="132">
        <v>489.11906750047086</v>
      </c>
      <c r="N54" s="104"/>
    </row>
    <row r="55" spans="2:14" ht="12.75">
      <c r="B55" s="70" t="s">
        <v>1</v>
      </c>
      <c r="C55" s="27">
        <v>41122</v>
      </c>
      <c r="D55" s="91">
        <v>37903.31765400646</v>
      </c>
      <c r="E55" s="91">
        <v>12449.549527199997</v>
      </c>
      <c r="F55" s="91">
        <v>27676.277431064995</v>
      </c>
      <c r="G55" s="91">
        <v>4440.171488329999</v>
      </c>
      <c r="H55" s="91">
        <v>3099.5000417526944</v>
      </c>
      <c r="I55" s="91">
        <v>6039.395493399999</v>
      </c>
      <c r="J55" s="91">
        <v>15031.962100353645</v>
      </c>
      <c r="K55" s="91">
        <v>106640.1737361078</v>
      </c>
      <c r="L55" s="91">
        <v>29458.978966443483</v>
      </c>
      <c r="M55" s="132">
        <v>369.05729282030165</v>
      </c>
      <c r="N55" s="104"/>
    </row>
    <row r="56" spans="2:14" ht="12.75">
      <c r="B56" s="70" t="s">
        <v>1</v>
      </c>
      <c r="C56" s="27">
        <v>41153</v>
      </c>
      <c r="D56" s="91">
        <v>37223.74567830459</v>
      </c>
      <c r="E56" s="91">
        <v>14092.628498470001</v>
      </c>
      <c r="F56" s="91">
        <v>28463.937153554813</v>
      </c>
      <c r="G56" s="91">
        <v>3688.3467864300005</v>
      </c>
      <c r="H56" s="91">
        <v>3242.6589352471888</v>
      </c>
      <c r="I56" s="91">
        <v>3614.72722901</v>
      </c>
      <c r="J56" s="91">
        <v>15282.603505159263</v>
      </c>
      <c r="K56" s="91">
        <v>105608.64778617586</v>
      </c>
      <c r="L56" s="91">
        <v>28091.091278011387</v>
      </c>
      <c r="M56" s="132">
        <v>258.6973522128659</v>
      </c>
      <c r="N56" s="104"/>
    </row>
    <row r="57" spans="2:14" ht="12.75">
      <c r="B57" s="70" t="s">
        <v>1</v>
      </c>
      <c r="C57" s="27">
        <v>41183</v>
      </c>
      <c r="D57" s="91">
        <v>37978.85627716362</v>
      </c>
      <c r="E57" s="91">
        <v>22040.41551232</v>
      </c>
      <c r="F57" s="91">
        <v>28079.099348468728</v>
      </c>
      <c r="G57" s="91">
        <v>4492.182505909999</v>
      </c>
      <c r="H57" s="91">
        <v>3062.8687936201422</v>
      </c>
      <c r="I57" s="91">
        <v>1114.9606391900002</v>
      </c>
      <c r="J57" s="91">
        <v>20664.691363329315</v>
      </c>
      <c r="K57" s="91">
        <v>117433.0744400018</v>
      </c>
      <c r="L57" s="91">
        <v>28922.034140180822</v>
      </c>
      <c r="M57" s="132">
        <v>447.277855562836</v>
      </c>
      <c r="N57" s="104"/>
    </row>
    <row r="58" spans="2:14" ht="12.75">
      <c r="B58" s="70" t="s">
        <v>1</v>
      </c>
      <c r="C58" s="27">
        <v>41214</v>
      </c>
      <c r="D58" s="91">
        <v>41929.970758497555</v>
      </c>
      <c r="E58" s="91">
        <v>14037.636376560004</v>
      </c>
      <c r="F58" s="91">
        <v>28008.270367529032</v>
      </c>
      <c r="G58" s="91">
        <v>4053.678830490001</v>
      </c>
      <c r="H58" s="91">
        <v>3126.6605059223266</v>
      </c>
      <c r="I58" s="91">
        <v>671.3644201100001</v>
      </c>
      <c r="J58" s="91">
        <v>14647.251516886885</v>
      </c>
      <c r="K58" s="91">
        <v>106474.83277599579</v>
      </c>
      <c r="L58" s="91">
        <v>28873.335661091056</v>
      </c>
      <c r="M58" s="132">
        <v>332.91328308694625</v>
      </c>
      <c r="N58" s="104"/>
    </row>
    <row r="59" spans="2:14" ht="12.75">
      <c r="B59" s="71" t="s">
        <v>1</v>
      </c>
      <c r="C59" s="24">
        <v>41244</v>
      </c>
      <c r="D59" s="91">
        <v>60548.71524743591</v>
      </c>
      <c r="E59" s="91">
        <v>21385.537614850004</v>
      </c>
      <c r="F59" s="91">
        <v>29505.189416275498</v>
      </c>
      <c r="G59" s="91">
        <v>3885.0762321699985</v>
      </c>
      <c r="H59" s="91">
        <v>3534.282730869025</v>
      </c>
      <c r="I59" s="91">
        <v>7659.623466359999</v>
      </c>
      <c r="J59" s="91">
        <v>19436.848799331638</v>
      </c>
      <c r="K59" s="91">
        <v>145955.2735072921</v>
      </c>
      <c r="L59" s="91">
        <v>49241.096143653296</v>
      </c>
      <c r="M59" s="132">
        <v>819.8515350045552</v>
      </c>
      <c r="N59" s="104"/>
    </row>
    <row r="60" spans="2:14" ht="12.75">
      <c r="B60" s="62"/>
      <c r="C60" s="62" t="s">
        <v>50</v>
      </c>
      <c r="D60" s="62">
        <v>496010.93463566666</v>
      </c>
      <c r="E60" s="62">
        <v>222244.2742391</v>
      </c>
      <c r="F60" s="62">
        <v>327877.9583882503</v>
      </c>
      <c r="G60" s="62">
        <v>47076.18829552</v>
      </c>
      <c r="H60" s="62">
        <v>40351.31517834733</v>
      </c>
      <c r="I60" s="62">
        <v>30256.120980159998</v>
      </c>
      <c r="J60" s="62">
        <v>225859.22500197054</v>
      </c>
      <c r="K60" s="62">
        <v>1389676.0167190148</v>
      </c>
      <c r="L60" s="62">
        <v>360969.5697451753</v>
      </c>
      <c r="M60" s="133">
        <v>5244.6200065103685</v>
      </c>
      <c r="N60" s="104"/>
    </row>
    <row r="61" spans="2:14" ht="12.75">
      <c r="B61" s="70" t="s">
        <v>43</v>
      </c>
      <c r="C61" s="27">
        <v>41275</v>
      </c>
      <c r="D61" s="91">
        <v>42058.69933892721</v>
      </c>
      <c r="E61" s="91">
        <v>39767.30095261002</v>
      </c>
      <c r="F61" s="91">
        <v>32093.408958782442</v>
      </c>
      <c r="G61" s="91">
        <v>4173.877743279998</v>
      </c>
      <c r="H61" s="91">
        <v>2839.2367325073033</v>
      </c>
      <c r="I61" s="91">
        <v>278.26040873</v>
      </c>
      <c r="J61" s="91">
        <v>26922.520238777404</v>
      </c>
      <c r="K61" s="91">
        <v>148133.30437361437</v>
      </c>
      <c r="L61" s="91">
        <v>27054.958707413036</v>
      </c>
      <c r="M61" s="132">
        <v>355.62912161447895</v>
      </c>
      <c r="N61" s="104"/>
    </row>
    <row r="62" spans="2:14" ht="12.75">
      <c r="B62" s="70" t="s">
        <v>1</v>
      </c>
      <c r="C62" s="27">
        <v>41306</v>
      </c>
      <c r="D62" s="91">
        <v>37508.44859779558</v>
      </c>
      <c r="E62" s="91">
        <v>15146.134484180002</v>
      </c>
      <c r="F62" s="91">
        <v>23561.127318913186</v>
      </c>
      <c r="G62" s="91">
        <v>3339.0894520800007</v>
      </c>
      <c r="H62" s="91">
        <v>3081.4283973682723</v>
      </c>
      <c r="I62" s="91">
        <v>14.496761740000002</v>
      </c>
      <c r="J62" s="91">
        <v>12782.303342860963</v>
      </c>
      <c r="K62" s="91">
        <v>95433.02835493801</v>
      </c>
      <c r="L62" s="91">
        <v>27527.310965094966</v>
      </c>
      <c r="M62" s="132">
        <v>571.0318329246076</v>
      </c>
      <c r="N62" s="104"/>
    </row>
    <row r="63" spans="2:14" ht="12.75">
      <c r="B63" s="70" t="s">
        <v>1</v>
      </c>
      <c r="C63" s="27">
        <v>41334</v>
      </c>
      <c r="D63" s="91">
        <v>39410.19035917489</v>
      </c>
      <c r="E63" s="91">
        <v>15948.35582796</v>
      </c>
      <c r="F63" s="91">
        <v>25681.320574625206</v>
      </c>
      <c r="G63" s="91">
        <v>3966.656198170001</v>
      </c>
      <c r="H63" s="91">
        <v>2683.9171164044064</v>
      </c>
      <c r="I63" s="91">
        <v>777.80835963</v>
      </c>
      <c r="J63" s="91">
        <v>11338.89563341807</v>
      </c>
      <c r="K63" s="91">
        <v>99807.14406938259</v>
      </c>
      <c r="L63" s="91">
        <v>28325.684404680505</v>
      </c>
      <c r="M63" s="132">
        <v>332.551990571577</v>
      </c>
      <c r="N63" s="104"/>
    </row>
    <row r="64" spans="2:14" ht="12.75">
      <c r="B64" s="70" t="s">
        <v>1</v>
      </c>
      <c r="C64" s="27">
        <v>41365</v>
      </c>
      <c r="D64" s="91">
        <v>49689.112365279565</v>
      </c>
      <c r="E64" s="91">
        <v>21736.032665240007</v>
      </c>
      <c r="F64" s="91">
        <v>27885.108751647407</v>
      </c>
      <c r="G64" s="91">
        <v>4250.36514652</v>
      </c>
      <c r="H64" s="91">
        <v>3305.508025521803</v>
      </c>
      <c r="I64" s="91">
        <v>260.01183818</v>
      </c>
      <c r="J64" s="91">
        <v>22471.782019299004</v>
      </c>
      <c r="K64" s="91">
        <v>129597.92081168779</v>
      </c>
      <c r="L64" s="91">
        <v>31415.605629667953</v>
      </c>
      <c r="M64" s="132">
        <v>149.1090473783467</v>
      </c>
      <c r="N64" s="104"/>
    </row>
    <row r="65" spans="2:14" ht="12.75">
      <c r="B65" s="78" t="s">
        <v>1</v>
      </c>
      <c r="C65" s="27">
        <v>41395</v>
      </c>
      <c r="D65" s="91">
        <v>42974.48077640579</v>
      </c>
      <c r="E65" s="91">
        <v>17976.90482725999</v>
      </c>
      <c r="F65" s="91">
        <v>29238.54889892721</v>
      </c>
      <c r="G65" s="91">
        <v>3979.642098699999</v>
      </c>
      <c r="H65" s="91">
        <v>3018.0688553011573</v>
      </c>
      <c r="I65" s="91">
        <v>3998.68515978</v>
      </c>
      <c r="J65" s="91">
        <v>13183.407906467444</v>
      </c>
      <c r="K65" s="91">
        <v>114369.7385228416</v>
      </c>
      <c r="L65" s="91">
        <v>30200.245586102603</v>
      </c>
      <c r="M65" s="132">
        <v>591.0288702629986</v>
      </c>
      <c r="N65" s="104"/>
    </row>
    <row r="66" spans="2:14" ht="12.75">
      <c r="B66" s="78" t="s">
        <v>1</v>
      </c>
      <c r="C66" s="27">
        <v>41426</v>
      </c>
      <c r="D66" s="91">
        <v>38417.56644523311</v>
      </c>
      <c r="E66" s="91">
        <v>16467.859842050002</v>
      </c>
      <c r="F66" s="91">
        <v>26836.73196574662</v>
      </c>
      <c r="G66" s="91">
        <v>4119.947423530001</v>
      </c>
      <c r="H66" s="91">
        <v>3217.3944965613478</v>
      </c>
      <c r="I66" s="91">
        <v>5159.26813011</v>
      </c>
      <c r="J66" s="91">
        <v>17339.802174163822</v>
      </c>
      <c r="K66" s="91">
        <v>111558.57047739491</v>
      </c>
      <c r="L66" s="91">
        <v>29753.399568798977</v>
      </c>
      <c r="M66" s="132">
        <v>392.7333307654948</v>
      </c>
      <c r="N66" s="104"/>
    </row>
    <row r="67" spans="2:14" ht="12.75">
      <c r="B67" s="78" t="s">
        <v>1</v>
      </c>
      <c r="C67" s="27">
        <v>41456</v>
      </c>
      <c r="D67" s="91">
        <v>40398.881245482495</v>
      </c>
      <c r="E67" s="91">
        <v>21984.476940349985</v>
      </c>
      <c r="F67" s="91">
        <v>27744.659867758157</v>
      </c>
      <c r="G67" s="91">
        <v>4776.666076699999</v>
      </c>
      <c r="H67" s="91">
        <v>2981.216891133783</v>
      </c>
      <c r="I67" s="91">
        <v>3384.0945045399994</v>
      </c>
      <c r="J67" s="91">
        <v>18884.885815813963</v>
      </c>
      <c r="K67" s="91">
        <v>120154.88134177838</v>
      </c>
      <c r="L67" s="91">
        <v>30470.33886471716</v>
      </c>
      <c r="M67" s="132">
        <v>148.0313230025037</v>
      </c>
      <c r="N67" s="104"/>
    </row>
    <row r="68" spans="2:14" ht="12.75">
      <c r="B68" s="78"/>
      <c r="C68" s="27">
        <v>41487</v>
      </c>
      <c r="D68" s="91">
        <v>40515.12842756416</v>
      </c>
      <c r="E68" s="91">
        <v>14553.058774910001</v>
      </c>
      <c r="F68" s="91">
        <v>27631.481636639193</v>
      </c>
      <c r="G68" s="91">
        <v>4827.960136880001</v>
      </c>
      <c r="H68" s="91">
        <v>2843.120598526381</v>
      </c>
      <c r="I68" s="91">
        <v>5690.327985409999</v>
      </c>
      <c r="J68" s="91">
        <v>13622.849321841859</v>
      </c>
      <c r="K68" s="91">
        <v>109683.9268817716</v>
      </c>
      <c r="L68" s="91">
        <v>30659.319389873093</v>
      </c>
      <c r="M68" s="132">
        <v>506.20313878187704</v>
      </c>
      <c r="N68" s="104"/>
    </row>
    <row r="69" spans="2:14" ht="12.75">
      <c r="B69" s="78"/>
      <c r="C69" s="27">
        <v>41518</v>
      </c>
      <c r="D69" s="91">
        <v>40343.982758267775</v>
      </c>
      <c r="E69" s="91">
        <v>14552.514041149996</v>
      </c>
      <c r="F69" s="91">
        <v>27797.4723468568</v>
      </c>
      <c r="G69" s="91">
        <v>4488.065923980001</v>
      </c>
      <c r="H69" s="91">
        <v>3067.2088065285893</v>
      </c>
      <c r="I69" s="91">
        <v>1986.14622799</v>
      </c>
      <c r="J69" s="91">
        <v>14310.993775029769</v>
      </c>
      <c r="K69" s="91">
        <v>106546.38387980293</v>
      </c>
      <c r="L69" s="91">
        <v>30728.97441027291</v>
      </c>
      <c r="M69" s="132">
        <v>538.8120534424853</v>
      </c>
      <c r="N69" s="104"/>
    </row>
    <row r="70" spans="2:14" ht="12.75">
      <c r="B70" s="78"/>
      <c r="C70" s="27">
        <v>41548</v>
      </c>
      <c r="D70" s="91">
        <v>40684.419041856134</v>
      </c>
      <c r="E70" s="91">
        <v>26236.04590743</v>
      </c>
      <c r="F70" s="91">
        <v>27768.757439149587</v>
      </c>
      <c r="G70" s="91">
        <v>5208.5029385299995</v>
      </c>
      <c r="H70" s="91">
        <v>2699.926789962062</v>
      </c>
      <c r="I70" s="91">
        <v>42.89584333</v>
      </c>
      <c r="J70" s="91">
        <v>19654.294367650116</v>
      </c>
      <c r="K70" s="91">
        <v>122294.8423279079</v>
      </c>
      <c r="L70" s="91">
        <v>31065.63664414043</v>
      </c>
      <c r="M70" s="132">
        <v>180.60011020673227</v>
      </c>
      <c r="N70" s="104"/>
    </row>
    <row r="71" spans="2:14" ht="12.75">
      <c r="B71" s="2"/>
      <c r="C71" s="27">
        <v>41579</v>
      </c>
      <c r="D71" s="91">
        <v>42940.79339281057</v>
      </c>
      <c r="E71" s="91">
        <v>16443.431132359998</v>
      </c>
      <c r="F71" s="91">
        <v>29187.437989436185</v>
      </c>
      <c r="G71" s="91">
        <v>4460.492594830001</v>
      </c>
      <c r="H71" s="91">
        <v>2921.305964189855</v>
      </c>
      <c r="I71" s="91">
        <v>16214.571529109999</v>
      </c>
      <c r="J71" s="91">
        <v>41168.92924911651</v>
      </c>
      <c r="K71" s="91">
        <v>153336.96185185312</v>
      </c>
      <c r="L71" s="91">
        <v>31179.014217763386</v>
      </c>
      <c r="M71" s="132">
        <v>237.99790136496173</v>
      </c>
      <c r="N71" s="104"/>
    </row>
    <row r="72" spans="2:14" ht="12.75">
      <c r="B72" s="2"/>
      <c r="C72" s="27">
        <v>41609</v>
      </c>
      <c r="D72" s="91">
        <v>59382.98403183426</v>
      </c>
      <c r="E72" s="91">
        <v>32457.313992410003</v>
      </c>
      <c r="F72" s="91">
        <v>45190.524006555446</v>
      </c>
      <c r="G72" s="91">
        <v>4815.992524900002</v>
      </c>
      <c r="H72" s="91">
        <v>3677.22383858792</v>
      </c>
      <c r="I72" s="91">
        <v>1407.67371944</v>
      </c>
      <c r="J72" s="91">
        <v>-3005.030912310991</v>
      </c>
      <c r="K72" s="91">
        <v>143926.68120141665</v>
      </c>
      <c r="L72" s="91">
        <v>50231.538246876386</v>
      </c>
      <c r="M72" s="132">
        <v>185.74341671975526</v>
      </c>
      <c r="N72" s="104"/>
    </row>
    <row r="73" spans="2:14" ht="12.75">
      <c r="B73" s="62"/>
      <c r="C73" s="62" t="s">
        <v>69</v>
      </c>
      <c r="D73" s="62">
        <v>514324.68678063154</v>
      </c>
      <c r="E73" s="62">
        <v>253269.42938790997</v>
      </c>
      <c r="F73" s="62">
        <v>350616.57975503744</v>
      </c>
      <c r="G73" s="62">
        <v>52407.2582581</v>
      </c>
      <c r="H73" s="62">
        <v>36335.55651259288</v>
      </c>
      <c r="I73" s="62">
        <v>39214.24046799</v>
      </c>
      <c r="J73" s="62">
        <v>208675.63293212792</v>
      </c>
      <c r="K73" s="62">
        <v>1454843.3840943896</v>
      </c>
      <c r="L73" s="62">
        <v>378612.0266354014</v>
      </c>
      <c r="M73" s="133">
        <v>5244.6200065103685</v>
      </c>
      <c r="N73" s="104"/>
    </row>
    <row r="74" spans="2:14" ht="12.75">
      <c r="B74" s="77">
        <v>2014</v>
      </c>
      <c r="C74" s="80">
        <v>41640</v>
      </c>
      <c r="D74" s="91">
        <v>45378.82596024942</v>
      </c>
      <c r="E74" s="91">
        <v>40491.61419816</v>
      </c>
      <c r="F74" s="91">
        <v>30682.565439104586</v>
      </c>
      <c r="G74" s="91">
        <v>4769.23806531</v>
      </c>
      <c r="H74" s="91">
        <v>2638.3980964437606</v>
      </c>
      <c r="I74" s="91">
        <v>741.29294832</v>
      </c>
      <c r="J74" s="91">
        <v>24628.38602354226</v>
      </c>
      <c r="K74" s="91">
        <v>149330.32073113002</v>
      </c>
      <c r="L74" s="91">
        <v>29356.27444774516</v>
      </c>
      <c r="M74" s="132">
        <v>448.9858310363435</v>
      </c>
      <c r="N74" s="104"/>
    </row>
    <row r="75" spans="2:14" ht="12.75">
      <c r="B75" s="78"/>
      <c r="C75" s="27">
        <v>41671</v>
      </c>
      <c r="D75" s="91">
        <v>40399.337992017136</v>
      </c>
      <c r="E75" s="91">
        <v>14559.532230589999</v>
      </c>
      <c r="F75" s="91">
        <v>25581.141449229777</v>
      </c>
      <c r="G75" s="91">
        <v>4266.64853877</v>
      </c>
      <c r="H75" s="91">
        <v>2916.841189637466</v>
      </c>
      <c r="I75" s="91">
        <v>2905.6373928400003</v>
      </c>
      <c r="J75" s="91">
        <v>12619.046667415794</v>
      </c>
      <c r="K75" s="91">
        <v>103248.18546050016</v>
      </c>
      <c r="L75" s="91">
        <v>30092.318826805888</v>
      </c>
      <c r="M75" s="132">
        <v>300.2634049223776</v>
      </c>
      <c r="N75" s="104"/>
    </row>
    <row r="76" spans="2:14" ht="12.75">
      <c r="B76" s="78"/>
      <c r="C76" s="27">
        <v>41699</v>
      </c>
      <c r="D76" s="91">
        <v>41794.56775319086</v>
      </c>
      <c r="E76" s="91">
        <v>17460.13318558</v>
      </c>
      <c r="F76" s="91">
        <v>26174.315893124895</v>
      </c>
      <c r="G76" s="91">
        <v>4275.672829860001</v>
      </c>
      <c r="H76" s="91">
        <v>2597.8550113444267</v>
      </c>
      <c r="I76" s="91">
        <v>3008.9806344300005</v>
      </c>
      <c r="J76" s="91">
        <v>15022.076414070078</v>
      </c>
      <c r="K76" s="91">
        <v>110333.60172160027</v>
      </c>
      <c r="L76" s="91">
        <v>29477.54696062384</v>
      </c>
      <c r="M76" s="132">
        <v>277.48101592891555</v>
      </c>
      <c r="N76" s="104"/>
    </row>
    <row r="77" spans="2:14" ht="12.75">
      <c r="B77" s="78"/>
      <c r="C77" s="27">
        <v>41730</v>
      </c>
      <c r="D77" s="91">
        <v>49098.84203431601</v>
      </c>
      <c r="E77" s="91">
        <v>28660.524675743804</v>
      </c>
      <c r="F77" s="91">
        <v>26835.84715477887</v>
      </c>
      <c r="G77" s="91">
        <v>4923.366801654589</v>
      </c>
      <c r="H77" s="91">
        <v>2884.292426423283</v>
      </c>
      <c r="I77" s="91">
        <v>3002.5605028142445</v>
      </c>
      <c r="J77" s="91">
        <v>15611.938382712236</v>
      </c>
      <c r="K77" s="91">
        <v>131017.37197844303</v>
      </c>
      <c r="L77" s="91">
        <v>31352.01478497542</v>
      </c>
      <c r="M77" s="132">
        <v>556.79817076568</v>
      </c>
      <c r="N77" s="104"/>
    </row>
    <row r="78" spans="2:14" ht="12.75">
      <c r="B78" s="78"/>
      <c r="C78" s="27">
        <v>41760</v>
      </c>
      <c r="D78" s="91">
        <v>43646.97213123874</v>
      </c>
      <c r="E78" s="91">
        <v>17387.759379949606</v>
      </c>
      <c r="F78" s="91">
        <v>26412.195631062026</v>
      </c>
      <c r="G78" s="91">
        <v>4938.505308605601</v>
      </c>
      <c r="H78" s="91">
        <v>2770.5029410597485</v>
      </c>
      <c r="I78" s="91">
        <v>1186.252976207571</v>
      </c>
      <c r="J78" s="91">
        <v>8591.811285972857</v>
      </c>
      <c r="K78" s="91">
        <v>104933.99965409616</v>
      </c>
      <c r="L78" s="91">
        <v>30980.881431808375</v>
      </c>
      <c r="M78" s="132">
        <v>139.03187659272945</v>
      </c>
      <c r="N78" s="104"/>
    </row>
    <row r="79" spans="2:14" ht="12.75">
      <c r="B79" s="60"/>
      <c r="C79" s="27">
        <v>41791</v>
      </c>
      <c r="D79" s="91">
        <v>41277.75442547498</v>
      </c>
      <c r="E79" s="91">
        <v>21010.36398831943</v>
      </c>
      <c r="F79" s="91">
        <v>27485.245171752256</v>
      </c>
      <c r="G79" s="91">
        <v>4375.87464879227</v>
      </c>
      <c r="H79" s="91">
        <v>3006.353205959155</v>
      </c>
      <c r="I79" s="91">
        <v>1732.6589032425434</v>
      </c>
      <c r="J79" s="91">
        <v>8868.6758069504</v>
      </c>
      <c r="K79" s="91">
        <v>107756.92615049104</v>
      </c>
      <c r="L79" s="91">
        <v>31175.729433071934</v>
      </c>
      <c r="M79" s="132">
        <v>560.0817368489688</v>
      </c>
      <c r="N79" s="104"/>
    </row>
    <row r="80" spans="2:14" ht="12.75">
      <c r="B80" s="60"/>
      <c r="C80" s="27">
        <v>41821</v>
      </c>
      <c r="D80" s="91">
        <v>41375.49555650852</v>
      </c>
      <c r="E80" s="91">
        <v>25163.96477917674</v>
      </c>
      <c r="F80" s="91">
        <v>26235.9293241528</v>
      </c>
      <c r="G80" s="91">
        <v>4863.441081772573</v>
      </c>
      <c r="H80" s="91">
        <v>2877.9112116252372</v>
      </c>
      <c r="I80" s="91">
        <v>1646.2887421843686</v>
      </c>
      <c r="J80" s="91">
        <v>14981.981078941652</v>
      </c>
      <c r="K80" s="91">
        <v>117145.01177436188</v>
      </c>
      <c r="L80" s="91">
        <v>31101.609293590904</v>
      </c>
      <c r="M80" s="132">
        <v>314.52175605007966</v>
      </c>
      <c r="N80" s="104"/>
    </row>
    <row r="81" spans="2:13" ht="12.75">
      <c r="B81" s="60"/>
      <c r="C81" s="27">
        <v>41852</v>
      </c>
      <c r="D81" s="91">
        <v>42120.58171043216</v>
      </c>
      <c r="E81" s="91">
        <v>20501.621182837654</v>
      </c>
      <c r="F81" s="91">
        <v>26810.220224145974</v>
      </c>
      <c r="G81" s="91">
        <v>4725.739669113551</v>
      </c>
      <c r="H81" s="91">
        <v>3057.5104405545517</v>
      </c>
      <c r="I81" s="91">
        <v>6333.265158348086</v>
      </c>
      <c r="J81" s="91">
        <v>11851.797718321279</v>
      </c>
      <c r="K81" s="91">
        <v>115400.73610375327</v>
      </c>
      <c r="L81" s="91">
        <v>32248.65070928508</v>
      </c>
      <c r="M81" s="132">
        <v>234.0262663887139</v>
      </c>
    </row>
    <row r="82" spans="2:13" ht="12.75">
      <c r="B82" s="60"/>
      <c r="C82" s="27">
        <v>41883</v>
      </c>
      <c r="D82" s="91">
        <v>40661.62820722627</v>
      </c>
      <c r="E82" s="91">
        <v>16702.785960019406</v>
      </c>
      <c r="F82" s="91">
        <v>27178.289460559186</v>
      </c>
      <c r="G82" s="91">
        <v>5120.806514687345</v>
      </c>
      <c r="H82" s="91">
        <v>2939.649848149536</v>
      </c>
      <c r="I82" s="91">
        <v>2105.1931469390493</v>
      </c>
      <c r="J82" s="91">
        <v>10566.220750071763</v>
      </c>
      <c r="K82" s="91">
        <v>105274.57388765256</v>
      </c>
      <c r="L82" s="91">
        <v>31664.29300357706</v>
      </c>
      <c r="M82" s="132">
        <v>379.5772065724987</v>
      </c>
    </row>
    <row r="83" spans="2:13" ht="12.75">
      <c r="B83" s="60"/>
      <c r="C83" s="27">
        <v>41913</v>
      </c>
      <c r="D83" s="91">
        <v>40729.17115914631</v>
      </c>
      <c r="E83" s="91">
        <v>27604.023476869534</v>
      </c>
      <c r="F83" s="91">
        <v>28386.516674302406</v>
      </c>
      <c r="G83" s="91">
        <v>5547.558495817891</v>
      </c>
      <c r="H83" s="91">
        <v>2881.4098943937474</v>
      </c>
      <c r="I83" s="91">
        <v>136.03711359937012</v>
      </c>
      <c r="J83" s="91">
        <v>15982.181018645919</v>
      </c>
      <c r="K83" s="91">
        <v>121266.89783277518</v>
      </c>
      <c r="L83" s="91">
        <v>31603.66853554298</v>
      </c>
      <c r="M83" s="132">
        <v>459.1942514327754</v>
      </c>
    </row>
    <row r="84" spans="2:13" ht="12.75">
      <c r="B84" s="60"/>
      <c r="C84" s="27">
        <v>41944</v>
      </c>
      <c r="D84" s="91">
        <v>44626.89147472367</v>
      </c>
      <c r="E84" s="91">
        <v>19636.798620592806</v>
      </c>
      <c r="F84" s="91">
        <v>30119.333217863357</v>
      </c>
      <c r="G84" s="91">
        <v>5032.074845916466</v>
      </c>
      <c r="H84" s="91">
        <v>3205.0510872761565</v>
      </c>
      <c r="I84" s="91">
        <v>159.488199141845</v>
      </c>
      <c r="J84" s="91">
        <v>13859.941044452251</v>
      </c>
      <c r="K84" s="91">
        <v>116639.57848996655</v>
      </c>
      <c r="L84" s="91">
        <v>32844.68497873051</v>
      </c>
      <c r="M84" s="132">
        <v>111.40099405131598</v>
      </c>
    </row>
    <row r="85" spans="2:13" ht="12.75">
      <c r="B85" s="60"/>
      <c r="C85" s="27">
        <v>41974</v>
      </c>
      <c r="D85" s="91">
        <v>59788.54151495946</v>
      </c>
      <c r="E85" s="91">
        <v>28212.638645314768</v>
      </c>
      <c r="F85" s="91">
        <v>30556.873026108922</v>
      </c>
      <c r="G85" s="91">
        <v>4678.976071047803</v>
      </c>
      <c r="H85" s="91">
        <v>2932.37755084235</v>
      </c>
      <c r="I85" s="91">
        <v>6947.052558680337</v>
      </c>
      <c r="J85" s="91">
        <v>3332.567273963621</v>
      </c>
      <c r="K85" s="91">
        <v>136449.02664091726</v>
      </c>
      <c r="L85" s="91">
        <v>49438.958781417736</v>
      </c>
      <c r="M85" s="132">
        <v>511.325769450977</v>
      </c>
    </row>
    <row r="86" spans="2:13" ht="12.75">
      <c r="B86" s="62"/>
      <c r="C86" s="62" t="s">
        <v>72</v>
      </c>
      <c r="D86" s="62">
        <v>530898.6099194834</v>
      </c>
      <c r="E86" s="62">
        <v>277391.76032315375</v>
      </c>
      <c r="F86" s="62">
        <v>332458.472666185</v>
      </c>
      <c r="G86" s="62">
        <v>57517.90287134808</v>
      </c>
      <c r="H86" s="62">
        <v>34708.152903709415</v>
      </c>
      <c r="I86" s="62">
        <v>29904.708276747417</v>
      </c>
      <c r="J86" s="62">
        <v>155916.6234650601</v>
      </c>
      <c r="K86" s="62">
        <v>1418796.230425687</v>
      </c>
      <c r="L86" s="62">
        <v>391336.6311871749</v>
      </c>
      <c r="M86" s="133">
        <v>5244.6200065103685</v>
      </c>
    </row>
    <row r="87" spans="2:13" ht="12.75">
      <c r="B87" s="77">
        <v>2015</v>
      </c>
      <c r="C87" s="27">
        <v>42005</v>
      </c>
      <c r="D87" s="91">
        <v>44327.21349664569</v>
      </c>
      <c r="E87" s="91">
        <v>43648.88481955962</v>
      </c>
      <c r="F87" s="91">
        <v>30250.66287914975</v>
      </c>
      <c r="G87" s="91">
        <v>5271.059544875859</v>
      </c>
      <c r="H87" s="91">
        <v>2734.0142578680266</v>
      </c>
      <c r="I87" s="91">
        <v>337.09097121208794</v>
      </c>
      <c r="J87" s="91">
        <v>13497.87716107993</v>
      </c>
      <c r="K87" s="91">
        <v>140066.80313039097</v>
      </c>
      <c r="L87" s="91">
        <v>28949.074096874796</v>
      </c>
      <c r="M87" s="132">
        <v>131.6007654326166</v>
      </c>
    </row>
    <row r="88" spans="2:13" ht="12.75">
      <c r="B88" s="60"/>
      <c r="C88" s="27">
        <v>42036</v>
      </c>
      <c r="D88" s="91">
        <v>39935.68307886835</v>
      </c>
      <c r="E88" s="91">
        <v>19503.570380524056</v>
      </c>
      <c r="F88" s="91">
        <v>25323.337650808982</v>
      </c>
      <c r="G88" s="91">
        <v>4612.5733003748355</v>
      </c>
      <c r="H88" s="91">
        <v>3150.9578201668533</v>
      </c>
      <c r="I88" s="91">
        <v>210.67936152820155</v>
      </c>
      <c r="J88" s="91">
        <v>8367.755949531478</v>
      </c>
      <c r="K88" s="91">
        <v>101104.55754180276</v>
      </c>
      <c r="L88" s="91">
        <v>29784.72792758508</v>
      </c>
      <c r="M88" s="132">
        <v>336.52076097965676</v>
      </c>
    </row>
    <row r="89" spans="2:13" ht="12.75">
      <c r="B89" s="60"/>
      <c r="C89" s="27">
        <v>42064</v>
      </c>
      <c r="D89" s="91">
        <v>41233.596792395496</v>
      </c>
      <c r="E89" s="91">
        <v>21834.130258096167</v>
      </c>
      <c r="F89" s="91">
        <v>23618.918075726422</v>
      </c>
      <c r="G89" s="91">
        <v>5949.367780910348</v>
      </c>
      <c r="H89" s="91">
        <v>3008.565098370283</v>
      </c>
      <c r="I89" s="91">
        <v>1986.170180313514</v>
      </c>
      <c r="J89" s="91">
        <v>8338.20394793489</v>
      </c>
      <c r="K89" s="91">
        <v>105968.95213374712</v>
      </c>
      <c r="L89" s="91">
        <v>29449.331559606497</v>
      </c>
      <c r="M89" s="132">
        <v>256.87751516448503</v>
      </c>
    </row>
    <row r="90" spans="2:13" ht="12.75">
      <c r="B90" s="60"/>
      <c r="C90" s="27">
        <v>42095</v>
      </c>
      <c r="D90" s="91">
        <v>51201.110041924854</v>
      </c>
      <c r="E90" s="91">
        <v>25384.79893297349</v>
      </c>
      <c r="F90" s="91">
        <v>26387.061121043254</v>
      </c>
      <c r="G90" s="91">
        <v>5101.853372233593</v>
      </c>
      <c r="H90" s="91">
        <v>3126.9568171380793</v>
      </c>
      <c r="I90" s="91">
        <v>1043.107478748674</v>
      </c>
      <c r="J90" s="91">
        <v>14680.949896153048</v>
      </c>
      <c r="K90" s="91">
        <v>126925.837660215</v>
      </c>
      <c r="L90" s="91">
        <v>32934.19158792699</v>
      </c>
      <c r="M90" s="132">
        <v>295.40692432924476</v>
      </c>
    </row>
    <row r="91" spans="2:13" ht="12.75">
      <c r="B91" s="60"/>
      <c r="C91" s="27">
        <v>42125</v>
      </c>
      <c r="D91" s="91">
        <v>43259.08571079399</v>
      </c>
      <c r="E91" s="91">
        <v>17664.670287539124</v>
      </c>
      <c r="F91" s="91">
        <v>25276.26360913567</v>
      </c>
      <c r="G91" s="91">
        <v>4515.004439923513</v>
      </c>
      <c r="H91" s="91">
        <v>3110.3484876481552</v>
      </c>
      <c r="I91" s="91">
        <v>3814.7325220033167</v>
      </c>
      <c r="J91" s="91">
        <v>6556.415753812747</v>
      </c>
      <c r="K91" s="91">
        <v>104196.52081085653</v>
      </c>
      <c r="L91" s="91">
        <v>30403.47612908426</v>
      </c>
      <c r="M91" s="132">
        <v>281.04714612589385</v>
      </c>
    </row>
    <row r="92" spans="2:13" ht="12.75">
      <c r="B92" s="60"/>
      <c r="C92" s="27">
        <v>42156</v>
      </c>
      <c r="D92" s="91">
        <v>38907.16885486516</v>
      </c>
      <c r="E92" s="91">
        <v>21465.980062935014</v>
      </c>
      <c r="F92" s="91">
        <v>24147.314007763303</v>
      </c>
      <c r="G92" s="91">
        <v>4893.189021619665</v>
      </c>
      <c r="H92" s="91">
        <v>3362.7161733081957</v>
      </c>
      <c r="I92" s="91">
        <v>554.2806907839</v>
      </c>
      <c r="J92" s="91">
        <v>10982.05661755873</v>
      </c>
      <c r="K92" s="91">
        <v>104312.70542883396</v>
      </c>
      <c r="L92" s="91">
        <v>29398.099600291207</v>
      </c>
      <c r="M92" s="132">
        <v>281.07531452918965</v>
      </c>
    </row>
    <row r="93" spans="2:13" ht="12.75">
      <c r="B93" s="60"/>
      <c r="C93" s="27">
        <v>42186</v>
      </c>
      <c r="D93" s="91">
        <v>38705.17035227827</v>
      </c>
      <c r="E93" s="91">
        <v>23625.34580361729</v>
      </c>
      <c r="F93" s="91">
        <v>25022.75664914238</v>
      </c>
      <c r="G93" s="91">
        <v>5291.949832724585</v>
      </c>
      <c r="H93" s="91">
        <v>3119.239213021731</v>
      </c>
      <c r="I93" s="91">
        <v>1499.431587837039</v>
      </c>
      <c r="J93" s="91">
        <v>14205.825469558564</v>
      </c>
      <c r="K93" s="91">
        <v>111469.71890817986</v>
      </c>
      <c r="L93" s="91">
        <v>29632.356643226085</v>
      </c>
      <c r="M93" s="132">
        <v>505.6254226016024</v>
      </c>
    </row>
    <row r="94" spans="2:13" ht="12.75">
      <c r="B94" s="60"/>
      <c r="C94" s="27">
        <v>42217</v>
      </c>
      <c r="D94" s="91">
        <v>38110.18883238887</v>
      </c>
      <c r="E94" s="91">
        <v>15259.007327287762</v>
      </c>
      <c r="F94" s="91">
        <v>25187.884173995113</v>
      </c>
      <c r="G94" s="91">
        <v>5011.308372989088</v>
      </c>
      <c r="H94" s="91">
        <v>3189.5694602625654</v>
      </c>
      <c r="I94" s="91">
        <v>2232.4499618508767</v>
      </c>
      <c r="J94" s="91">
        <v>11821.775502058124</v>
      </c>
      <c r="K94" s="91">
        <v>100812.1836308324</v>
      </c>
      <c r="L94" s="91">
        <v>29539.05758802206</v>
      </c>
      <c r="M94" s="132">
        <v>106.72793000897212</v>
      </c>
    </row>
    <row r="95" spans="2:13" ht="12.75">
      <c r="B95" s="60"/>
      <c r="C95" s="27">
        <v>42248</v>
      </c>
      <c r="D95" s="91">
        <v>37224.06090339015</v>
      </c>
      <c r="E95" s="91">
        <v>18135.037456853857</v>
      </c>
      <c r="F95" s="91">
        <v>26733.767373883795</v>
      </c>
      <c r="G95" s="91">
        <v>5343.196495576749</v>
      </c>
      <c r="H95" s="91">
        <v>2971.0755734680424</v>
      </c>
      <c r="I95" s="91">
        <v>693.149180259793</v>
      </c>
      <c r="J95" s="91">
        <v>9255.60209627598</v>
      </c>
      <c r="K95" s="91">
        <v>100355.88907970836</v>
      </c>
      <c r="L95" s="91">
        <v>28689.299982105553</v>
      </c>
      <c r="M95" s="132">
        <v>260.29314741482</v>
      </c>
    </row>
    <row r="96" spans="2:13" ht="12.75">
      <c r="B96" s="60"/>
      <c r="C96" s="27">
        <v>42278</v>
      </c>
      <c r="D96" s="91">
        <v>36263.40899428647</v>
      </c>
      <c r="E96" s="91">
        <v>25673.552333971977</v>
      </c>
      <c r="F96" s="91">
        <v>24633.269089150803</v>
      </c>
      <c r="G96" s="91">
        <v>5200.629236005732</v>
      </c>
      <c r="H96" s="91">
        <v>3124.8871724202763</v>
      </c>
      <c r="I96" s="91">
        <v>129.66851409790206</v>
      </c>
      <c r="J96" s="91">
        <v>12291.358004819864</v>
      </c>
      <c r="K96" s="91">
        <v>107316.773344753</v>
      </c>
      <c r="L96" s="91">
        <v>27136.215123238333</v>
      </c>
      <c r="M96" s="132">
        <v>406.89163381575526</v>
      </c>
    </row>
    <row r="97" spans="2:13" ht="12.75">
      <c r="B97" s="60"/>
      <c r="C97" s="27">
        <v>42309</v>
      </c>
      <c r="D97" s="91">
        <v>36281.03795393526</v>
      </c>
      <c r="E97" s="91">
        <v>15657.41619441807</v>
      </c>
      <c r="F97" s="91">
        <v>25430.6129220386</v>
      </c>
      <c r="G97" s="91">
        <v>4335.225641171884</v>
      </c>
      <c r="H97" s="91">
        <v>3119.008969386489</v>
      </c>
      <c r="I97" s="91">
        <v>90.88220777722566</v>
      </c>
      <c r="J97" s="91">
        <v>10018.499572380024</v>
      </c>
      <c r="K97" s="91">
        <v>94932.68346110755</v>
      </c>
      <c r="L97" s="91">
        <v>26773.9730572553</v>
      </c>
      <c r="M97" s="132">
        <v>287.3610637393122</v>
      </c>
    </row>
    <row r="98" spans="2:13" ht="12.75">
      <c r="B98" s="60"/>
      <c r="C98" s="27">
        <v>42339</v>
      </c>
      <c r="D98" s="91">
        <v>58577.88929315014</v>
      </c>
      <c r="E98" s="91">
        <v>26809.172673121408</v>
      </c>
      <c r="F98" s="91">
        <v>25053.3844629862</v>
      </c>
      <c r="G98" s="91">
        <v>3928.3870611342622</v>
      </c>
      <c r="H98" s="91">
        <v>3127.4564000070654</v>
      </c>
      <c r="I98" s="91">
        <v>7216.203782775976</v>
      </c>
      <c r="J98" s="91">
        <v>7983.06889032491</v>
      </c>
      <c r="K98" s="91">
        <v>132695.56256349996</v>
      </c>
      <c r="L98" s="91">
        <v>49757.675027867226</v>
      </c>
      <c r="M98" s="132">
        <v>275.74341050770306</v>
      </c>
    </row>
    <row r="99" spans="2:13" ht="12.75">
      <c r="B99" s="62"/>
      <c r="C99" s="111" t="s">
        <v>122</v>
      </c>
      <c r="D99" s="126">
        <v>504025.6143049227</v>
      </c>
      <c r="E99" s="126">
        <v>274661.5665308978</v>
      </c>
      <c r="F99" s="126">
        <v>307065.2320148243</v>
      </c>
      <c r="G99" s="126">
        <v>59453.74409954011</v>
      </c>
      <c r="H99" s="126">
        <v>37144.79544306576</v>
      </c>
      <c r="I99" s="126">
        <v>19807.846439188506</v>
      </c>
      <c r="J99" s="62">
        <v>127999.38886148829</v>
      </c>
      <c r="K99" s="126">
        <v>1330158.1876939274</v>
      </c>
      <c r="L99" s="126">
        <v>372447.4783230834</v>
      </c>
      <c r="M99" s="134">
        <v>5244.6200065103685</v>
      </c>
    </row>
    <row r="100" spans="2:13" ht="12.75">
      <c r="B100" s="77">
        <v>2016</v>
      </c>
      <c r="C100" s="27">
        <v>42370</v>
      </c>
      <c r="D100" s="91">
        <v>42478.86343429405</v>
      </c>
      <c r="E100" s="91">
        <v>43025.75532477329</v>
      </c>
      <c r="F100" s="91">
        <v>27159.5533461947</v>
      </c>
      <c r="G100" s="91">
        <v>4162.167715772839</v>
      </c>
      <c r="H100" s="91">
        <v>3156.81973413317</v>
      </c>
      <c r="I100" s="91">
        <v>11473.623351637696</v>
      </c>
      <c r="J100" s="91">
        <v>10996.89444309054</v>
      </c>
      <c r="K100" s="91">
        <v>142453.6773498963</v>
      </c>
      <c r="L100" s="91">
        <v>27355.321273409376</v>
      </c>
      <c r="M100" s="132"/>
    </row>
    <row r="101" spans="2:13" ht="12.75">
      <c r="B101" s="60"/>
      <c r="C101" s="27">
        <v>42401</v>
      </c>
      <c r="D101" s="91">
        <v>37671.07986825</v>
      </c>
      <c r="E101" s="91">
        <v>15669.03079868</v>
      </c>
      <c r="F101" s="91">
        <v>21979.090360020004</v>
      </c>
      <c r="G101" s="91">
        <v>3786.43822207</v>
      </c>
      <c r="H101" s="91">
        <v>2657.6330406200004</v>
      </c>
      <c r="I101" s="91">
        <v>202.34820652</v>
      </c>
      <c r="J101" s="91">
        <v>7642.412773980002</v>
      </c>
      <c r="K101" s="91">
        <v>89608.03327014</v>
      </c>
      <c r="L101" s="91">
        <v>28014.727510059998</v>
      </c>
      <c r="M101" s="132"/>
    </row>
    <row r="102" spans="2:13" ht="12.75">
      <c r="B102" s="127"/>
      <c r="C102" s="128" t="s">
        <v>128</v>
      </c>
      <c r="D102" s="129">
        <v>-0.11318060742092798</v>
      </c>
      <c r="E102" s="129">
        <v>-0.6358220633105744</v>
      </c>
      <c r="F102" s="129">
        <v>-0.1907418329064873</v>
      </c>
      <c r="G102" s="129">
        <v>-0.09027255011348648</v>
      </c>
      <c r="H102" s="129">
        <v>-0.1581296163717252</v>
      </c>
      <c r="I102" s="129">
        <v>-0.9823640535933125</v>
      </c>
      <c r="J102" s="129">
        <v>-0.30503899864367545</v>
      </c>
      <c r="K102" s="129">
        <v>-0.3709672158898098</v>
      </c>
      <c r="L102" s="129">
        <v>0.024105227281377074</v>
      </c>
      <c r="M102" s="135"/>
    </row>
    <row r="103" spans="2:13" ht="12.75">
      <c r="B103" s="78"/>
      <c r="C103" s="113" t="s">
        <v>129</v>
      </c>
      <c r="D103" s="130">
        <v>-0.05670625956606324</v>
      </c>
      <c r="E103" s="130">
        <v>-0.19660705742745255</v>
      </c>
      <c r="F103" s="130">
        <v>-0.1320618686566438</v>
      </c>
      <c r="G103" s="130">
        <v>-0.17910502977539688</v>
      </c>
      <c r="H103" s="130">
        <v>-0.1565634348988936</v>
      </c>
      <c r="I103" s="130">
        <v>-0.03954423892198076</v>
      </c>
      <c r="J103" s="130">
        <v>-0.08668311790236768</v>
      </c>
      <c r="K103" s="130">
        <v>-0.11370925852585224</v>
      </c>
      <c r="L103" s="130">
        <v>-0.059426442364303084</v>
      </c>
      <c r="M103" s="136"/>
    </row>
    <row r="104" spans="2:13" ht="12.75">
      <c r="B104" s="90"/>
      <c r="C104" s="95" t="s">
        <v>2</v>
      </c>
      <c r="D104" s="131">
        <v>-0.04881096473207603</v>
      </c>
      <c r="E104" s="131">
        <v>-0.07058583965591382</v>
      </c>
      <c r="F104" s="131">
        <v>-0.11579797679447015</v>
      </c>
      <c r="G104" s="131">
        <v>-0.19578093780948955</v>
      </c>
      <c r="H104" s="131">
        <v>-0.011982946111998816</v>
      </c>
      <c r="I104" s="131">
        <v>20.31545076519057</v>
      </c>
      <c r="J104" s="131">
        <v>-0.14755236572478334</v>
      </c>
      <c r="K104" s="131">
        <v>-0.037772520032092465</v>
      </c>
      <c r="L104" s="131">
        <v>-0.05727116456022463</v>
      </c>
      <c r="M104" s="137"/>
    </row>
    <row r="105" spans="2:12" ht="12.75">
      <c r="B105" s="2"/>
      <c r="C105" s="59" t="s">
        <v>57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75" t="s">
        <v>90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76" t="s">
        <v>91</v>
      </c>
      <c r="D107" s="2"/>
      <c r="E107" s="2"/>
      <c r="F107" s="2"/>
      <c r="G107" s="2"/>
      <c r="H107" s="2"/>
      <c r="I107" s="2"/>
      <c r="J107" s="2"/>
      <c r="K107" s="2"/>
      <c r="L107" s="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3" max="3" width="11.421875" style="0" customWidth="1"/>
    <col min="5" max="5" width="11.8515625" style="0" customWidth="1"/>
    <col min="6" max="6" width="10.57421875" style="0" customWidth="1"/>
    <col min="7" max="7" width="10.7109375" style="0" customWidth="1"/>
    <col min="8" max="8" width="12.140625" style="0" customWidth="1"/>
    <col min="9" max="9" width="15.7109375" style="0" bestFit="1" customWidth="1"/>
    <col min="10" max="10" width="12.140625" style="0" customWidth="1"/>
  </cols>
  <sheetData>
    <row r="1" spans="2:12" ht="12.75">
      <c r="B1" s="55" t="s">
        <v>40</v>
      </c>
      <c r="C1" s="9"/>
      <c r="D1" s="9"/>
      <c r="E1" s="9"/>
      <c r="F1" s="9"/>
      <c r="G1" s="9"/>
      <c r="H1" s="9"/>
      <c r="I1" s="2"/>
      <c r="J1" s="2"/>
      <c r="K1" s="2"/>
      <c r="L1" s="56" t="str">
        <f>'Tab 1'!M1</f>
        <v>Carta de Conjuntura | Abril 2016</v>
      </c>
    </row>
    <row r="2" spans="2:12" ht="12.75">
      <c r="B2" s="7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7"/>
      <c r="C3" s="8" t="s">
        <v>32</v>
      </c>
      <c r="D3" s="9"/>
      <c r="E3" s="9"/>
      <c r="F3" s="9"/>
      <c r="G3" s="9"/>
      <c r="H3" s="10"/>
      <c r="I3" s="9"/>
      <c r="J3" s="9"/>
      <c r="K3" s="9"/>
      <c r="L3" s="9"/>
    </row>
    <row r="4" spans="2:12" ht="12.75">
      <c r="B4" s="7"/>
      <c r="C4" s="8" t="s">
        <v>65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64"/>
      <c r="C5" s="17" t="s">
        <v>130</v>
      </c>
      <c r="D5" s="61"/>
      <c r="E5" s="61"/>
      <c r="F5" s="61"/>
      <c r="G5" s="61"/>
      <c r="H5" s="11"/>
      <c r="I5" s="11"/>
      <c r="J5" s="11"/>
      <c r="K5" s="11"/>
      <c r="L5" s="11"/>
    </row>
    <row r="6" spans="2:12" ht="12.75">
      <c r="B6" s="64"/>
      <c r="C6" s="66"/>
      <c r="D6" s="61"/>
      <c r="E6" s="61"/>
      <c r="F6" s="61"/>
      <c r="G6" s="61"/>
      <c r="H6" s="61" t="s">
        <v>131</v>
      </c>
      <c r="I6" s="11"/>
      <c r="J6" s="11"/>
      <c r="K6" s="61" t="s">
        <v>131</v>
      </c>
      <c r="L6" s="11"/>
    </row>
    <row r="7" spans="2:12" ht="45">
      <c r="B7" s="63"/>
      <c r="C7" s="149" t="s">
        <v>0</v>
      </c>
      <c r="D7" s="89" t="s">
        <v>60</v>
      </c>
      <c r="E7" s="89" t="s">
        <v>83</v>
      </c>
      <c r="F7" s="89" t="s">
        <v>85</v>
      </c>
      <c r="G7" s="89" t="s">
        <v>84</v>
      </c>
      <c r="H7" s="89" t="s">
        <v>59</v>
      </c>
      <c r="I7" s="89" t="s">
        <v>61</v>
      </c>
      <c r="J7" s="89" t="s">
        <v>62</v>
      </c>
      <c r="K7" s="89" t="s">
        <v>63</v>
      </c>
      <c r="L7" s="89" t="s">
        <v>64</v>
      </c>
    </row>
    <row r="8" spans="2:12" ht="13.5" thickBot="1">
      <c r="B8" s="68"/>
      <c r="C8" s="150"/>
      <c r="D8" s="69" t="s">
        <v>4</v>
      </c>
      <c r="E8" s="69" t="s">
        <v>5</v>
      </c>
      <c r="F8" s="69" t="s">
        <v>132</v>
      </c>
      <c r="G8" s="69" t="s">
        <v>86</v>
      </c>
      <c r="H8" s="138" t="s">
        <v>6</v>
      </c>
      <c r="I8" s="138" t="s">
        <v>133</v>
      </c>
      <c r="J8" s="139" t="s">
        <v>134</v>
      </c>
      <c r="K8" s="139" t="s">
        <v>87</v>
      </c>
      <c r="L8" s="69" t="s">
        <v>135</v>
      </c>
    </row>
    <row r="9" spans="2:15" ht="13.5" thickTop="1">
      <c r="B9" s="70" t="s">
        <v>123</v>
      </c>
      <c r="C9" s="27">
        <v>39814</v>
      </c>
      <c r="D9" s="60">
        <v>26139.64799619875</v>
      </c>
      <c r="E9" s="60">
        <v>5845.9216058758575</v>
      </c>
      <c r="F9" s="60">
        <v>1800.5177444712906</v>
      </c>
      <c r="G9" s="60">
        <v>12836.881495512534</v>
      </c>
      <c r="H9" s="140">
        <v>132.3330697916349</v>
      </c>
      <c r="I9" s="140">
        <v>46755.30191185007</v>
      </c>
      <c r="J9" s="140">
        <v>29014.900137919245</v>
      </c>
      <c r="K9" s="140">
        <v>354.0176697895927</v>
      </c>
      <c r="L9" s="60">
        <v>76124.21971955891</v>
      </c>
      <c r="N9" s="60"/>
      <c r="O9" s="104"/>
    </row>
    <row r="10" spans="2:15" ht="12.75">
      <c r="B10" s="70" t="s">
        <v>1</v>
      </c>
      <c r="C10" s="27">
        <v>39845</v>
      </c>
      <c r="D10" s="60">
        <v>17734.026621387275</v>
      </c>
      <c r="E10" s="60">
        <v>6115.361107361301</v>
      </c>
      <c r="F10" s="60">
        <v>1816.0210908594813</v>
      </c>
      <c r="G10" s="60">
        <v>9597.19283122813</v>
      </c>
      <c r="H10" s="140">
        <v>260.38547120638236</v>
      </c>
      <c r="I10" s="140">
        <v>35522.98712204257</v>
      </c>
      <c r="J10" s="140">
        <v>24751.29335739059</v>
      </c>
      <c r="K10" s="140">
        <v>348.4914388471715</v>
      </c>
      <c r="L10" s="60">
        <v>60622.771918280334</v>
      </c>
      <c r="N10" s="60"/>
      <c r="O10" s="104"/>
    </row>
    <row r="11" spans="2:15" ht="12.75">
      <c r="B11" s="70" t="s">
        <v>1</v>
      </c>
      <c r="C11" s="27">
        <v>39873</v>
      </c>
      <c r="D11" s="60">
        <v>17617.117041855123</v>
      </c>
      <c r="E11" s="60">
        <v>7151.537180220057</v>
      </c>
      <c r="F11" s="60">
        <v>2567.1542569863627</v>
      </c>
      <c r="G11" s="60">
        <v>9358.593350428691</v>
      </c>
      <c r="H11" s="140">
        <v>221.180497070528</v>
      </c>
      <c r="I11" s="140">
        <v>36915.58232656076</v>
      </c>
      <c r="J11" s="140">
        <v>27184.966665219217</v>
      </c>
      <c r="K11" s="140">
        <v>652.7675803430097</v>
      </c>
      <c r="L11" s="60">
        <v>64753.31657212299</v>
      </c>
      <c r="N11" s="60"/>
      <c r="O11" s="104"/>
    </row>
    <row r="12" spans="2:15" ht="12.75">
      <c r="B12" s="70" t="s">
        <v>1</v>
      </c>
      <c r="C12" s="27">
        <v>39904</v>
      </c>
      <c r="D12" s="60">
        <v>17473.89861845961</v>
      </c>
      <c r="E12" s="60">
        <v>6528.341917568938</v>
      </c>
      <c r="F12" s="60">
        <v>3323.6377334321346</v>
      </c>
      <c r="G12" s="60">
        <v>13114.754627919101</v>
      </c>
      <c r="H12" s="140">
        <v>238.40916376678982</v>
      </c>
      <c r="I12" s="140">
        <v>40679.042061146574</v>
      </c>
      <c r="J12" s="140">
        <v>26819.24565675944</v>
      </c>
      <c r="K12" s="140">
        <v>568.867866081709</v>
      </c>
      <c r="L12" s="60">
        <v>68067.15558398773</v>
      </c>
      <c r="N12" s="60"/>
      <c r="O12" s="104"/>
    </row>
    <row r="13" spans="2:15" ht="12.75">
      <c r="B13" s="70" t="s">
        <v>1</v>
      </c>
      <c r="C13" s="27">
        <v>39934</v>
      </c>
      <c r="D13" s="60">
        <v>17014.53197467663</v>
      </c>
      <c r="E13" s="60">
        <v>6871.336067669516</v>
      </c>
      <c r="F13" s="60">
        <v>3921.260914618633</v>
      </c>
      <c r="G13" s="60">
        <v>13666.706730697351</v>
      </c>
      <c r="H13" s="140">
        <v>209.67416363980954</v>
      </c>
      <c r="I13" s="140">
        <v>41683.50985130194</v>
      </c>
      <c r="J13" s="140">
        <v>26618.352335086856</v>
      </c>
      <c r="K13" s="140">
        <v>479.52236547558203</v>
      </c>
      <c r="L13" s="60">
        <v>68781.38455186438</v>
      </c>
      <c r="N13" s="60"/>
      <c r="O13" s="104"/>
    </row>
    <row r="14" spans="2:15" ht="12.75">
      <c r="B14" s="70" t="s">
        <v>1</v>
      </c>
      <c r="C14" s="27">
        <v>39965</v>
      </c>
      <c r="D14" s="60">
        <v>17696.9287126174</v>
      </c>
      <c r="E14" s="60">
        <v>6864.419542765965</v>
      </c>
      <c r="F14" s="60">
        <v>4312.81830744179</v>
      </c>
      <c r="G14" s="60">
        <v>14535.22429205151</v>
      </c>
      <c r="H14" s="140">
        <v>207.3463862774801</v>
      </c>
      <c r="I14" s="140">
        <v>43616.737241154144</v>
      </c>
      <c r="J14" s="140">
        <v>26994.46267406001</v>
      </c>
      <c r="K14" s="140">
        <v>514.0975124636532</v>
      </c>
      <c r="L14" s="60">
        <v>71125.2974276778</v>
      </c>
      <c r="N14" s="60"/>
      <c r="O14" s="104"/>
    </row>
    <row r="15" spans="2:15" ht="12.75">
      <c r="B15" s="70" t="s">
        <v>1</v>
      </c>
      <c r="C15" s="27">
        <v>39995</v>
      </c>
      <c r="D15" s="60">
        <v>22329.175824925896</v>
      </c>
      <c r="E15" s="60">
        <v>11418.839519265099</v>
      </c>
      <c r="F15" s="60">
        <v>4476.502405235438</v>
      </c>
      <c r="G15" s="60">
        <v>12885.703805640369</v>
      </c>
      <c r="H15" s="140">
        <v>208.93490764989176</v>
      </c>
      <c r="I15" s="140">
        <v>51319.156462716695</v>
      </c>
      <c r="J15" s="140">
        <v>26830.342937800448</v>
      </c>
      <c r="K15" s="140">
        <v>566.877099534808</v>
      </c>
      <c r="L15" s="60">
        <v>78716.37650005195</v>
      </c>
      <c r="N15" s="60"/>
      <c r="O15" s="104"/>
    </row>
    <row r="16" spans="2:15" ht="12.75">
      <c r="B16" s="70" t="s">
        <v>1</v>
      </c>
      <c r="C16" s="27">
        <v>40026</v>
      </c>
      <c r="D16" s="60">
        <v>17770.279744867767</v>
      </c>
      <c r="E16" s="60">
        <v>8241.074862095253</v>
      </c>
      <c r="F16" s="60">
        <v>3467.403752540251</v>
      </c>
      <c r="G16" s="60">
        <v>13049.181524563803</v>
      </c>
      <c r="H16" s="140">
        <v>247.19127746783718</v>
      </c>
      <c r="I16" s="140">
        <v>42775.13116153491</v>
      </c>
      <c r="J16" s="140">
        <v>30197.90003089937</v>
      </c>
      <c r="K16" s="140">
        <v>591.671185230505</v>
      </c>
      <c r="L16" s="60">
        <v>73564.70237766478</v>
      </c>
      <c r="N16" s="60"/>
      <c r="O16" s="104"/>
    </row>
    <row r="17" spans="2:15" ht="12.75">
      <c r="B17" s="70" t="s">
        <v>1</v>
      </c>
      <c r="C17" s="27">
        <v>40057</v>
      </c>
      <c r="D17" s="60">
        <v>18150.502735542213</v>
      </c>
      <c r="E17" s="60">
        <v>7671.075117502604</v>
      </c>
      <c r="F17" s="60">
        <v>5110.281128720406</v>
      </c>
      <c r="G17" s="60">
        <v>14512.650481896599</v>
      </c>
      <c r="H17" s="140">
        <v>236.22274590939813</v>
      </c>
      <c r="I17" s="140">
        <v>45680.73220957122</v>
      </c>
      <c r="J17" s="140">
        <v>35772.07119099348</v>
      </c>
      <c r="K17" s="140">
        <v>571.4390044882474</v>
      </c>
      <c r="L17" s="60">
        <v>82024.24240505295</v>
      </c>
      <c r="N17" s="60"/>
      <c r="O17" s="104"/>
    </row>
    <row r="18" spans="2:15" ht="12.75">
      <c r="B18" s="70" t="s">
        <v>1</v>
      </c>
      <c r="C18" s="27">
        <v>40087</v>
      </c>
      <c r="D18" s="60">
        <v>18171.654700418025</v>
      </c>
      <c r="E18" s="60">
        <v>7828.742277418192</v>
      </c>
      <c r="F18" s="60">
        <v>5064.391534901525</v>
      </c>
      <c r="G18" s="60">
        <v>14181.776786516963</v>
      </c>
      <c r="H18" s="140">
        <v>239.64039086926596</v>
      </c>
      <c r="I18" s="140">
        <v>45486.20569012397</v>
      </c>
      <c r="J18" s="140">
        <v>27047.427821769084</v>
      </c>
      <c r="K18" s="140">
        <v>568.7605853917267</v>
      </c>
      <c r="L18" s="60">
        <v>73102.39409728479</v>
      </c>
      <c r="N18" s="60"/>
      <c r="O18" s="104"/>
    </row>
    <row r="19" spans="2:15" ht="12.75">
      <c r="B19" s="70" t="s">
        <v>1</v>
      </c>
      <c r="C19" s="27">
        <v>40118</v>
      </c>
      <c r="D19" s="60">
        <v>20622.484571041296</v>
      </c>
      <c r="E19" s="60">
        <v>7378.831465459763</v>
      </c>
      <c r="F19" s="60">
        <v>5158.942575343908</v>
      </c>
      <c r="G19" s="60">
        <v>13945.836952431695</v>
      </c>
      <c r="H19" s="140">
        <v>237.24819030195158</v>
      </c>
      <c r="I19" s="140">
        <v>47343.343754578615</v>
      </c>
      <c r="J19" s="140">
        <v>30427.36414211727</v>
      </c>
      <c r="K19" s="140">
        <v>755.7899919471932</v>
      </c>
      <c r="L19" s="60">
        <v>78526.49788864308</v>
      </c>
      <c r="N19" s="60"/>
      <c r="O19" s="104"/>
    </row>
    <row r="20" spans="2:15" ht="12.75">
      <c r="B20" s="70" t="s">
        <v>1</v>
      </c>
      <c r="C20" s="27">
        <v>40148</v>
      </c>
      <c r="D20" s="60">
        <v>25882.554990933928</v>
      </c>
      <c r="E20" s="60">
        <v>7373.948850863161</v>
      </c>
      <c r="F20" s="60">
        <v>12185.838055710456</v>
      </c>
      <c r="G20" s="60">
        <v>14622.48278082622</v>
      </c>
      <c r="H20" s="140">
        <v>321.8780041525821</v>
      </c>
      <c r="I20" s="140">
        <v>60386.70268248634</v>
      </c>
      <c r="J20" s="140">
        <v>36264.63439991353</v>
      </c>
      <c r="K20" s="140">
        <v>740.69733837922</v>
      </c>
      <c r="L20" s="60">
        <v>97392.03442077909</v>
      </c>
      <c r="N20" s="60"/>
      <c r="O20" s="104"/>
    </row>
    <row r="21" spans="2:15" ht="12.75">
      <c r="B21" s="62"/>
      <c r="C21" s="62" t="s">
        <v>124</v>
      </c>
      <c r="D21" s="62">
        <v>236602.80353292392</v>
      </c>
      <c r="E21" s="62">
        <v>89289.4295140657</v>
      </c>
      <c r="F21" s="62">
        <v>53204.769500261675</v>
      </c>
      <c r="G21" s="62">
        <v>156306.98565971275</v>
      </c>
      <c r="H21" s="133">
        <v>2760.444268103551</v>
      </c>
      <c r="I21" s="133">
        <v>538164.4324750677</v>
      </c>
      <c r="J21" s="133">
        <v>347922.9613499286</v>
      </c>
      <c r="K21" s="133">
        <v>6712.999637972418</v>
      </c>
      <c r="L21" s="62">
        <v>892800.3934629686</v>
      </c>
      <c r="N21" s="60"/>
      <c r="O21" s="104"/>
    </row>
    <row r="22" spans="2:15" ht="12.75">
      <c r="B22" s="70" t="s">
        <v>28</v>
      </c>
      <c r="C22" s="27">
        <v>40179</v>
      </c>
      <c r="D22" s="60">
        <v>21596.97817552787</v>
      </c>
      <c r="E22" s="60">
        <v>6204.569698693522</v>
      </c>
      <c r="F22" s="60">
        <v>2969.300644672316</v>
      </c>
      <c r="G22" s="60">
        <v>16890.618175850082</v>
      </c>
      <c r="H22" s="140">
        <v>175.221672328849</v>
      </c>
      <c r="I22" s="140">
        <v>47836.68836707264</v>
      </c>
      <c r="J22" s="140">
        <v>26857.330018341057</v>
      </c>
      <c r="K22" s="140">
        <v>378.78112275303914</v>
      </c>
      <c r="L22" s="60">
        <v>75072.79950816673</v>
      </c>
      <c r="N22" s="60"/>
      <c r="O22" s="104"/>
    </row>
    <row r="23" spans="2:15" ht="12.75">
      <c r="B23" s="70" t="s">
        <v>1</v>
      </c>
      <c r="C23" s="27">
        <v>40210</v>
      </c>
      <c r="D23" s="60">
        <v>18360.292144785933</v>
      </c>
      <c r="E23" s="60">
        <v>7249.931614171681</v>
      </c>
      <c r="F23" s="60">
        <v>3904.523479535453</v>
      </c>
      <c r="G23" s="60">
        <v>9694.938264760538</v>
      </c>
      <c r="H23" s="140">
        <v>248.70118185113273</v>
      </c>
      <c r="I23" s="140">
        <v>39458.386685104735</v>
      </c>
      <c r="J23" s="140">
        <v>28453.58452999529</v>
      </c>
      <c r="K23" s="140">
        <v>370.1614973015557</v>
      </c>
      <c r="L23" s="60">
        <v>68282.13271240158</v>
      </c>
      <c r="N23" s="60"/>
      <c r="O23" s="104"/>
    </row>
    <row r="24" spans="2:15" ht="12.75">
      <c r="B24" s="70" t="s">
        <v>1</v>
      </c>
      <c r="C24" s="27">
        <v>40238</v>
      </c>
      <c r="D24" s="60">
        <v>22741.996926311655</v>
      </c>
      <c r="E24" s="60">
        <v>7487.864065957298</v>
      </c>
      <c r="F24" s="60">
        <v>6126.654310569277</v>
      </c>
      <c r="G24" s="60">
        <v>16118.349037677115</v>
      </c>
      <c r="H24" s="140">
        <v>209.5085430219712</v>
      </c>
      <c r="I24" s="140">
        <v>52684.37288353732</v>
      </c>
      <c r="J24" s="140">
        <v>33704.18824750515</v>
      </c>
      <c r="K24" s="140">
        <v>632.602413562177</v>
      </c>
      <c r="L24" s="60">
        <v>87021.16354460464</v>
      </c>
      <c r="N24" s="60"/>
      <c r="O24" s="104"/>
    </row>
    <row r="25" spans="2:15" ht="12.75">
      <c r="B25" s="70" t="s">
        <v>1</v>
      </c>
      <c r="C25" s="27">
        <v>40269</v>
      </c>
      <c r="D25" s="60">
        <v>17893.860983721253</v>
      </c>
      <c r="E25" s="60">
        <v>7288.331144404508</v>
      </c>
      <c r="F25" s="60">
        <v>4651.323075581126</v>
      </c>
      <c r="G25" s="60">
        <v>15694.358069937003</v>
      </c>
      <c r="H25" s="140">
        <v>214.83677075480324</v>
      </c>
      <c r="I25" s="140">
        <v>45742.71004439869</v>
      </c>
      <c r="J25" s="140">
        <v>28669.89782884562</v>
      </c>
      <c r="K25" s="140">
        <v>572.9488628498315</v>
      </c>
      <c r="L25" s="60">
        <v>74985.55673609415</v>
      </c>
      <c r="N25" s="60"/>
      <c r="O25" s="104"/>
    </row>
    <row r="26" spans="2:15" ht="12.75">
      <c r="B26" s="70" t="s">
        <v>1</v>
      </c>
      <c r="C26" s="27">
        <v>40299</v>
      </c>
      <c r="D26" s="60">
        <v>18461.47381698628</v>
      </c>
      <c r="E26" s="60">
        <v>7185.863157692994</v>
      </c>
      <c r="F26" s="60">
        <v>5594.314591395048</v>
      </c>
      <c r="G26" s="60">
        <v>17457.21461280928</v>
      </c>
      <c r="H26" s="140">
        <v>203.59189727587298</v>
      </c>
      <c r="I26" s="140">
        <v>48902.45807615948</v>
      </c>
      <c r="J26" s="140">
        <v>28295.31036329714</v>
      </c>
      <c r="K26" s="140">
        <v>483.5617361153869</v>
      </c>
      <c r="L26" s="60">
        <v>77681.330175572</v>
      </c>
      <c r="N26" s="60"/>
      <c r="O26" s="104"/>
    </row>
    <row r="27" spans="2:15" ht="12.75">
      <c r="B27" s="70" t="s">
        <v>1</v>
      </c>
      <c r="C27" s="27">
        <v>40330</v>
      </c>
      <c r="D27" s="60">
        <v>18270.781979593048</v>
      </c>
      <c r="E27" s="60">
        <v>6915.796434736728</v>
      </c>
      <c r="F27" s="60">
        <v>5549.735110499486</v>
      </c>
      <c r="G27" s="60">
        <v>13847.925696655839</v>
      </c>
      <c r="H27" s="140">
        <v>202.1568016650868</v>
      </c>
      <c r="I27" s="140">
        <v>44786.396023150184</v>
      </c>
      <c r="J27" s="140">
        <v>28571.85546718277</v>
      </c>
      <c r="K27" s="140">
        <v>557.0217588063775</v>
      </c>
      <c r="L27" s="60">
        <v>73915.27324913934</v>
      </c>
      <c r="N27" s="60"/>
      <c r="O27" s="104"/>
    </row>
    <row r="28" spans="2:15" ht="12.75">
      <c r="B28" s="70" t="s">
        <v>1</v>
      </c>
      <c r="C28" s="27">
        <v>40360</v>
      </c>
      <c r="D28" s="60">
        <v>23447.648245568806</v>
      </c>
      <c r="E28" s="60">
        <v>12227.846078331453</v>
      </c>
      <c r="F28" s="60">
        <v>6811.578147101716</v>
      </c>
      <c r="G28" s="60">
        <v>15358.484944798329</v>
      </c>
      <c r="H28" s="140">
        <v>214.07113958837803</v>
      </c>
      <c r="I28" s="140">
        <v>58059.628555388685</v>
      </c>
      <c r="J28" s="140">
        <v>28644.931691189984</v>
      </c>
      <c r="K28" s="140">
        <v>509.73764220112173</v>
      </c>
      <c r="L28" s="60">
        <v>87214.29788877978</v>
      </c>
      <c r="N28" s="60"/>
      <c r="O28" s="104"/>
    </row>
    <row r="29" spans="2:15" ht="12.75">
      <c r="B29" s="70" t="s">
        <v>1</v>
      </c>
      <c r="C29" s="27">
        <v>40391</v>
      </c>
      <c r="D29" s="60">
        <v>19188.760662719484</v>
      </c>
      <c r="E29" s="60">
        <v>9289.140234320334</v>
      </c>
      <c r="F29" s="60">
        <v>4057.4267524229294</v>
      </c>
      <c r="G29" s="60">
        <v>12827.723114370976</v>
      </c>
      <c r="H29" s="140">
        <v>218.83091872335447</v>
      </c>
      <c r="I29" s="140">
        <v>45581.881682557076</v>
      </c>
      <c r="J29" s="140">
        <v>33554.95264302834</v>
      </c>
      <c r="K29" s="140">
        <v>602.7629188480375</v>
      </c>
      <c r="L29" s="60">
        <v>79739.59724443345</v>
      </c>
      <c r="N29" s="60"/>
      <c r="O29" s="104"/>
    </row>
    <row r="30" spans="2:15" ht="12.75">
      <c r="B30" s="70" t="s">
        <v>1</v>
      </c>
      <c r="C30" s="27">
        <v>40422</v>
      </c>
      <c r="D30" s="60">
        <v>19159.72703238967</v>
      </c>
      <c r="E30" s="60">
        <v>8414.106855973414</v>
      </c>
      <c r="F30" s="60">
        <v>6083.269877546528</v>
      </c>
      <c r="G30" s="60">
        <v>79741.6204338636</v>
      </c>
      <c r="H30" s="140">
        <v>278.6663758201096</v>
      </c>
      <c r="I30" s="140">
        <v>113677.39057559332</v>
      </c>
      <c r="J30" s="140">
        <v>38651.043760295244</v>
      </c>
      <c r="K30" s="140">
        <v>531.6861830365627</v>
      </c>
      <c r="L30" s="60">
        <v>152860.12051892513</v>
      </c>
      <c r="N30" s="60"/>
      <c r="O30" s="104"/>
    </row>
    <row r="31" spans="2:15" ht="12.75">
      <c r="B31" s="70" t="s">
        <v>1</v>
      </c>
      <c r="C31" s="27">
        <v>40452</v>
      </c>
      <c r="D31" s="60">
        <v>19056.39596141094</v>
      </c>
      <c r="E31" s="60">
        <v>8449.285941310649</v>
      </c>
      <c r="F31" s="60">
        <v>7460.942754828329</v>
      </c>
      <c r="G31" s="60">
        <v>16968.91875401445</v>
      </c>
      <c r="H31" s="140">
        <v>173.1347153158609</v>
      </c>
      <c r="I31" s="140">
        <v>52108.67812688023</v>
      </c>
      <c r="J31" s="140">
        <v>28768.409767651392</v>
      </c>
      <c r="K31" s="140">
        <v>536.3140910477567</v>
      </c>
      <c r="L31" s="60">
        <v>81413.40198557937</v>
      </c>
      <c r="N31" s="60"/>
      <c r="O31" s="104"/>
    </row>
    <row r="32" spans="2:15" ht="12.75">
      <c r="B32" s="70" t="s">
        <v>1</v>
      </c>
      <c r="C32" s="27">
        <v>40483</v>
      </c>
      <c r="D32" s="60">
        <v>21800.42785965826</v>
      </c>
      <c r="E32" s="60">
        <v>8259.27856413871</v>
      </c>
      <c r="F32" s="60">
        <v>5431.7950756912305</v>
      </c>
      <c r="G32" s="60">
        <v>14772.886972147564</v>
      </c>
      <c r="H32" s="140">
        <v>216.39945741121377</v>
      </c>
      <c r="I32" s="140">
        <v>50480.78792904698</v>
      </c>
      <c r="J32" s="140">
        <v>32302.350572253294</v>
      </c>
      <c r="K32" s="140">
        <v>577.05637527732</v>
      </c>
      <c r="L32" s="60">
        <v>83360.19487657759</v>
      </c>
      <c r="N32" s="60"/>
      <c r="O32" s="104"/>
    </row>
    <row r="33" spans="2:15" ht="12.75">
      <c r="B33" s="70" t="s">
        <v>1</v>
      </c>
      <c r="C33" s="27">
        <v>40513</v>
      </c>
      <c r="D33" s="60">
        <v>27099.138337935234</v>
      </c>
      <c r="E33" s="60">
        <v>7908.743991683924</v>
      </c>
      <c r="F33" s="60">
        <v>10312.279565233976</v>
      </c>
      <c r="G33" s="60">
        <v>11645.690882745483</v>
      </c>
      <c r="H33" s="140">
        <v>281.57493584574127</v>
      </c>
      <c r="I33" s="140">
        <v>57247.427713444355</v>
      </c>
      <c r="J33" s="140">
        <v>38858.417068310504</v>
      </c>
      <c r="K33" s="140">
        <v>665.8061812518002</v>
      </c>
      <c r="L33" s="60">
        <v>96771.65096300666</v>
      </c>
      <c r="N33" s="60"/>
      <c r="O33" s="104"/>
    </row>
    <row r="34" spans="2:15" ht="12.75">
      <c r="B34" s="62"/>
      <c r="C34" s="62" t="s">
        <v>30</v>
      </c>
      <c r="D34" s="62">
        <v>247077.48212660843</v>
      </c>
      <c r="E34" s="62">
        <v>96880.75778141522</v>
      </c>
      <c r="F34" s="62">
        <v>68953.1433850774</v>
      </c>
      <c r="G34" s="62">
        <v>241018.72895963024</v>
      </c>
      <c r="H34" s="133">
        <v>2636.6944096023735</v>
      </c>
      <c r="I34" s="133">
        <v>656566.8066623337</v>
      </c>
      <c r="J34" s="133">
        <v>375332.2719578958</v>
      </c>
      <c r="K34" s="133">
        <v>6418.440783050965</v>
      </c>
      <c r="L34" s="62">
        <v>1038317.5194032805</v>
      </c>
      <c r="N34" s="60"/>
      <c r="O34" s="104"/>
    </row>
    <row r="35" spans="2:15" ht="12.75">
      <c r="B35" s="70" t="s">
        <v>29</v>
      </c>
      <c r="C35" s="27">
        <v>40544</v>
      </c>
      <c r="D35" s="60">
        <v>22522.269906607784</v>
      </c>
      <c r="E35" s="60">
        <v>7351.146619722526</v>
      </c>
      <c r="F35" s="60">
        <v>6196.759257919898</v>
      </c>
      <c r="G35" s="60">
        <v>24132.277787807958</v>
      </c>
      <c r="H35" s="140">
        <v>176.6089925417037</v>
      </c>
      <c r="I35" s="140">
        <v>60379.06256459987</v>
      </c>
      <c r="J35" s="140">
        <v>28691.60863126409</v>
      </c>
      <c r="K35" s="140">
        <v>465.465584821048</v>
      </c>
      <c r="L35" s="60">
        <v>89536.13678068502</v>
      </c>
      <c r="N35" s="60"/>
      <c r="O35" s="104"/>
    </row>
    <row r="36" spans="2:15" ht="12.75">
      <c r="B36" s="70" t="s">
        <v>1</v>
      </c>
      <c r="C36" s="27">
        <v>40575</v>
      </c>
      <c r="D36" s="60">
        <v>19385.922694989837</v>
      </c>
      <c r="E36" s="60">
        <v>6719.799501802235</v>
      </c>
      <c r="F36" s="60">
        <v>2204.772564944265</v>
      </c>
      <c r="G36" s="60">
        <v>9199.430707919593</v>
      </c>
      <c r="H36" s="140">
        <v>383.39819044635203</v>
      </c>
      <c r="I36" s="140">
        <v>37893.32366010228</v>
      </c>
      <c r="J36" s="140">
        <v>29814.512970025902</v>
      </c>
      <c r="K36" s="140">
        <v>518.7061533074378</v>
      </c>
      <c r="L36" s="60">
        <v>68226.54278343562</v>
      </c>
      <c r="N36" s="60"/>
      <c r="O36" s="104"/>
    </row>
    <row r="37" spans="2:15" ht="12.75">
      <c r="B37" s="70" t="s">
        <v>1</v>
      </c>
      <c r="C37" s="27">
        <v>40603</v>
      </c>
      <c r="D37" s="60">
        <v>19587.044162949416</v>
      </c>
      <c r="E37" s="60">
        <v>7782.129478865089</v>
      </c>
      <c r="F37" s="60">
        <v>5095.242543167536</v>
      </c>
      <c r="G37" s="60">
        <v>13024.993502432524</v>
      </c>
      <c r="H37" s="140">
        <v>379.0748979195883</v>
      </c>
      <c r="I37" s="140">
        <v>45868.484585334154</v>
      </c>
      <c r="J37" s="140">
        <v>29668.432103981133</v>
      </c>
      <c r="K37" s="140">
        <v>447.9081229263181</v>
      </c>
      <c r="L37" s="60">
        <v>75984.82481224161</v>
      </c>
      <c r="N37" s="60"/>
      <c r="O37" s="104"/>
    </row>
    <row r="38" spans="2:15" ht="12.75">
      <c r="B38" s="70" t="s">
        <v>1</v>
      </c>
      <c r="C38" s="27">
        <v>40634</v>
      </c>
      <c r="D38" s="60">
        <v>23071.056972293518</v>
      </c>
      <c r="E38" s="60">
        <v>7441.100076936722</v>
      </c>
      <c r="F38" s="60">
        <v>5065.402270821425</v>
      </c>
      <c r="G38" s="60">
        <v>14113.496253789977</v>
      </c>
      <c r="H38" s="140">
        <v>352.1298400339126</v>
      </c>
      <c r="I38" s="140">
        <v>50043.18541387556</v>
      </c>
      <c r="J38" s="140">
        <v>33783.66422871055</v>
      </c>
      <c r="K38" s="140">
        <v>520.5160372883496</v>
      </c>
      <c r="L38" s="60">
        <v>84347.36567987446</v>
      </c>
      <c r="N38" s="60"/>
      <c r="O38" s="104"/>
    </row>
    <row r="39" spans="2:15" ht="12.75">
      <c r="B39" s="70" t="s">
        <v>1</v>
      </c>
      <c r="C39" s="27">
        <v>40664</v>
      </c>
      <c r="D39" s="60">
        <v>19491.758379360275</v>
      </c>
      <c r="E39" s="60">
        <v>7821.279854257144</v>
      </c>
      <c r="F39" s="60">
        <v>5372.0218110547685</v>
      </c>
      <c r="G39" s="60">
        <v>13240.859383739786</v>
      </c>
      <c r="H39" s="140">
        <v>381.3552377436106</v>
      </c>
      <c r="I39" s="140">
        <v>46307.27466615559</v>
      </c>
      <c r="J39" s="140">
        <v>29724.972322922742</v>
      </c>
      <c r="K39" s="140">
        <v>489.48286168153805</v>
      </c>
      <c r="L39" s="60">
        <v>76521.72985075986</v>
      </c>
      <c r="N39" s="60"/>
      <c r="O39" s="104"/>
    </row>
    <row r="40" spans="2:15" ht="12.75">
      <c r="B40" s="70" t="s">
        <v>1</v>
      </c>
      <c r="C40" s="27">
        <v>40695</v>
      </c>
      <c r="D40" s="60">
        <v>19272.278529233954</v>
      </c>
      <c r="E40" s="60">
        <v>7658.41449800473</v>
      </c>
      <c r="F40" s="60">
        <v>6049.32551466964</v>
      </c>
      <c r="G40" s="60">
        <v>19016.263204363662</v>
      </c>
      <c r="H40" s="140">
        <v>309.49496076420087</v>
      </c>
      <c r="I40" s="140">
        <v>52305.77670703619</v>
      </c>
      <c r="J40" s="140">
        <v>29758.31648222225</v>
      </c>
      <c r="K40" s="140">
        <v>591.8625001465914</v>
      </c>
      <c r="L40" s="60">
        <v>82655.95568940502</v>
      </c>
      <c r="N40" s="60"/>
      <c r="O40" s="104"/>
    </row>
    <row r="41" spans="2:15" ht="12.75">
      <c r="B41" s="70" t="s">
        <v>1</v>
      </c>
      <c r="C41" s="27">
        <v>40725</v>
      </c>
      <c r="D41" s="60">
        <v>24215.17830382995</v>
      </c>
      <c r="E41" s="60">
        <v>15286.164933381206</v>
      </c>
      <c r="F41" s="60">
        <v>6377.663536041544</v>
      </c>
      <c r="G41" s="60">
        <v>15253.78978040909</v>
      </c>
      <c r="H41" s="140">
        <v>346.1722148961311</v>
      </c>
      <c r="I41" s="140">
        <v>61478.96876855793</v>
      </c>
      <c r="J41" s="140">
        <v>30159.529985094257</v>
      </c>
      <c r="K41" s="140">
        <v>526.8936913099785</v>
      </c>
      <c r="L41" s="60">
        <v>92165.39244496216</v>
      </c>
      <c r="N41" s="60"/>
      <c r="O41" s="104"/>
    </row>
    <row r="42" spans="2:15" ht="12.75">
      <c r="B42" s="70" t="s">
        <v>1</v>
      </c>
      <c r="C42" s="27">
        <v>40756</v>
      </c>
      <c r="D42" s="60">
        <v>18832.542402918392</v>
      </c>
      <c r="E42" s="60">
        <v>9091.278745369307</v>
      </c>
      <c r="F42" s="60">
        <v>4418.437913241814</v>
      </c>
      <c r="G42" s="60">
        <v>13780.610038822473</v>
      </c>
      <c r="H42" s="140">
        <v>346.39209761790937</v>
      </c>
      <c r="I42" s="140">
        <v>46469.2611979699</v>
      </c>
      <c r="J42" s="140">
        <v>33537.374221263904</v>
      </c>
      <c r="K42" s="140">
        <v>516.3565339117475</v>
      </c>
      <c r="L42" s="60">
        <v>80522.99195314555</v>
      </c>
      <c r="N42" s="60"/>
      <c r="O42" s="104"/>
    </row>
    <row r="43" spans="2:15" ht="12.75">
      <c r="B43" s="70" t="s">
        <v>1</v>
      </c>
      <c r="C43" s="27">
        <v>40787</v>
      </c>
      <c r="D43" s="60">
        <v>19004.646013957175</v>
      </c>
      <c r="E43" s="60">
        <v>9384.21716348347</v>
      </c>
      <c r="F43" s="60">
        <v>4452.582681759191</v>
      </c>
      <c r="G43" s="60">
        <v>12811.60587139053</v>
      </c>
      <c r="H43" s="140">
        <v>332.2270328110463</v>
      </c>
      <c r="I43" s="140">
        <v>45985.27876340141</v>
      </c>
      <c r="J43" s="140">
        <v>39884.224618461536</v>
      </c>
      <c r="K43" s="140">
        <v>510.72611248859846</v>
      </c>
      <c r="L43" s="60">
        <v>86380.22949435154</v>
      </c>
      <c r="N43" s="60"/>
      <c r="O43" s="104"/>
    </row>
    <row r="44" spans="2:15" ht="12.75">
      <c r="B44" s="70" t="s">
        <v>1</v>
      </c>
      <c r="C44" s="27">
        <v>40817</v>
      </c>
      <c r="D44" s="60">
        <v>18689.959629578916</v>
      </c>
      <c r="E44" s="60">
        <v>9589.320037568581</v>
      </c>
      <c r="F44" s="60">
        <v>6028.617392812855</v>
      </c>
      <c r="G44" s="60">
        <v>19231.73584618923</v>
      </c>
      <c r="H44" s="140">
        <v>336.5193334358907</v>
      </c>
      <c r="I44" s="140">
        <v>53876.15223958547</v>
      </c>
      <c r="J44" s="140">
        <v>29774.063547302645</v>
      </c>
      <c r="K44" s="140">
        <v>503.05959500250987</v>
      </c>
      <c r="L44" s="60">
        <v>84153.27538189063</v>
      </c>
      <c r="N44" s="60"/>
      <c r="O44" s="104"/>
    </row>
    <row r="45" spans="2:15" ht="12.75">
      <c r="B45" s="70" t="s">
        <v>1</v>
      </c>
      <c r="C45" s="27">
        <v>40848</v>
      </c>
      <c r="D45" s="60">
        <v>20997.409802178783</v>
      </c>
      <c r="E45" s="60">
        <v>8193.430661189</v>
      </c>
      <c r="F45" s="60">
        <v>5268.797482917097</v>
      </c>
      <c r="G45" s="60">
        <v>12539.341267938376</v>
      </c>
      <c r="H45" s="140">
        <v>333.06289528276494</v>
      </c>
      <c r="I45" s="140">
        <v>47332.04210950603</v>
      </c>
      <c r="J45" s="140">
        <v>33586.480218321274</v>
      </c>
      <c r="K45" s="140">
        <v>612.0093490919872</v>
      </c>
      <c r="L45" s="60">
        <v>81530.53167691929</v>
      </c>
      <c r="N45" s="60"/>
      <c r="O45" s="104"/>
    </row>
    <row r="46" spans="2:15" ht="12.75">
      <c r="B46" s="70" t="s">
        <v>1</v>
      </c>
      <c r="C46" s="27">
        <v>40878</v>
      </c>
      <c r="D46" s="60">
        <v>25658.96173577591</v>
      </c>
      <c r="E46" s="60">
        <v>8691.561724543568</v>
      </c>
      <c r="F46" s="60">
        <v>13419.502447657456</v>
      </c>
      <c r="G46" s="60">
        <v>19005.968589839627</v>
      </c>
      <c r="H46" s="140">
        <v>312.39555044296077</v>
      </c>
      <c r="I46" s="140">
        <v>67088.39004825952</v>
      </c>
      <c r="J46" s="140">
        <v>40214.511837248014</v>
      </c>
      <c r="K46" s="140">
        <v>1296.9796294980376</v>
      </c>
      <c r="L46" s="60">
        <v>108599.88151500556</v>
      </c>
      <c r="N46" s="60"/>
      <c r="O46" s="104"/>
    </row>
    <row r="47" spans="2:15" ht="12.75">
      <c r="B47" s="62"/>
      <c r="C47" s="62" t="s">
        <v>41</v>
      </c>
      <c r="D47" s="62">
        <v>250729.02853367393</v>
      </c>
      <c r="E47" s="62">
        <v>105009.84329512359</v>
      </c>
      <c r="F47" s="62">
        <v>69949.1254170075</v>
      </c>
      <c r="G47" s="62">
        <v>185350.37223464274</v>
      </c>
      <c r="H47" s="133">
        <v>3988.831243936071</v>
      </c>
      <c r="I47" s="133">
        <v>615027.2007243838</v>
      </c>
      <c r="J47" s="133">
        <v>388597.6911668183</v>
      </c>
      <c r="K47" s="133">
        <v>6999.966171474142</v>
      </c>
      <c r="L47" s="62">
        <v>1010624.8580626764</v>
      </c>
      <c r="N47" s="60"/>
      <c r="O47" s="104"/>
    </row>
    <row r="48" spans="2:15" ht="12.75">
      <c r="B48" s="70" t="s">
        <v>42</v>
      </c>
      <c r="C48" s="27">
        <v>40909</v>
      </c>
      <c r="D48" s="60">
        <v>22148.441189106405</v>
      </c>
      <c r="E48" s="60">
        <v>8273.840676637199</v>
      </c>
      <c r="F48" s="60">
        <v>5706.452878640161</v>
      </c>
      <c r="G48" s="60">
        <v>23309.33305937377</v>
      </c>
      <c r="H48" s="140">
        <v>279.1012502956348</v>
      </c>
      <c r="I48" s="140">
        <v>59717.16905405317</v>
      </c>
      <c r="J48" s="140">
        <v>30319.056959365804</v>
      </c>
      <c r="K48" s="140">
        <v>364.79485828791405</v>
      </c>
      <c r="L48" s="60">
        <v>90401.02087170689</v>
      </c>
      <c r="N48" s="60"/>
      <c r="O48" s="104"/>
    </row>
    <row r="49" spans="2:15" ht="12.75">
      <c r="B49" s="70" t="s">
        <v>1</v>
      </c>
      <c r="C49" s="27">
        <v>40940</v>
      </c>
      <c r="D49" s="60">
        <v>19239.453579248406</v>
      </c>
      <c r="E49" s="60">
        <v>7090.511203248401</v>
      </c>
      <c r="F49" s="60">
        <v>2622.742710101021</v>
      </c>
      <c r="G49" s="60">
        <v>10265.773415458654</v>
      </c>
      <c r="H49" s="140">
        <v>325.6106656524356</v>
      </c>
      <c r="I49" s="140">
        <v>39544.091573708916</v>
      </c>
      <c r="J49" s="140">
        <v>31976.146532457926</v>
      </c>
      <c r="K49" s="140">
        <v>363.07538588176675</v>
      </c>
      <c r="L49" s="60">
        <v>71883.3134920486</v>
      </c>
      <c r="N49" s="60"/>
      <c r="O49" s="104"/>
    </row>
    <row r="50" spans="2:15" ht="12.75">
      <c r="B50" s="70" t="s">
        <v>1</v>
      </c>
      <c r="C50" s="27">
        <v>40969</v>
      </c>
      <c r="D50" s="60">
        <v>18748.77314324158</v>
      </c>
      <c r="E50" s="60">
        <v>9251.714895498522</v>
      </c>
      <c r="F50" s="60">
        <v>8398.650390972289</v>
      </c>
      <c r="G50" s="60">
        <v>15436.212342529223</v>
      </c>
      <c r="H50" s="140">
        <v>333.789687425405</v>
      </c>
      <c r="I50" s="140">
        <v>52169.14045966702</v>
      </c>
      <c r="J50" s="140">
        <v>31962.598103054912</v>
      </c>
      <c r="K50" s="140">
        <v>505.3691206932396</v>
      </c>
      <c r="L50" s="60">
        <v>84637.10768341518</v>
      </c>
      <c r="N50" s="60"/>
      <c r="O50" s="104"/>
    </row>
    <row r="51" spans="2:15" ht="12.75">
      <c r="B51" s="70" t="s">
        <v>1</v>
      </c>
      <c r="C51" s="27">
        <v>41000</v>
      </c>
      <c r="D51" s="60">
        <v>21467.239719707944</v>
      </c>
      <c r="E51" s="60">
        <v>8259.069429683574</v>
      </c>
      <c r="F51" s="60">
        <v>6945.989551914792</v>
      </c>
      <c r="G51" s="60">
        <v>20684.175226074956</v>
      </c>
      <c r="H51" s="140">
        <v>313.89429811004334</v>
      </c>
      <c r="I51" s="140">
        <v>57670.36822549131</v>
      </c>
      <c r="J51" s="140">
        <v>35857.855739945786</v>
      </c>
      <c r="K51" s="140">
        <v>547.7884678607766</v>
      </c>
      <c r="L51" s="60">
        <v>94076.01243329787</v>
      </c>
      <c r="N51" s="60"/>
      <c r="O51" s="104"/>
    </row>
    <row r="52" spans="2:15" ht="12.75">
      <c r="B52" s="70" t="s">
        <v>1</v>
      </c>
      <c r="C52" s="27">
        <v>41030</v>
      </c>
      <c r="D52" s="60">
        <v>19176.77748547906</v>
      </c>
      <c r="E52" s="60">
        <v>8597.848129592523</v>
      </c>
      <c r="F52" s="60">
        <v>6622.6700197521595</v>
      </c>
      <c r="G52" s="60">
        <v>14388.441053364048</v>
      </c>
      <c r="H52" s="140">
        <v>322.7812189949228</v>
      </c>
      <c r="I52" s="140">
        <v>49108.517907182715</v>
      </c>
      <c r="J52" s="140">
        <v>32183.83545971965</v>
      </c>
      <c r="K52" s="140">
        <v>530.0946703320994</v>
      </c>
      <c r="L52" s="60">
        <v>81822.44803723446</v>
      </c>
      <c r="N52" s="60"/>
      <c r="O52" s="104"/>
    </row>
    <row r="53" spans="2:15" ht="12.75">
      <c r="B53" s="70" t="s">
        <v>1</v>
      </c>
      <c r="C53" s="27">
        <v>41061</v>
      </c>
      <c r="D53" s="60">
        <v>19707.448430081004</v>
      </c>
      <c r="E53" s="60">
        <v>9226.643768121145</v>
      </c>
      <c r="F53" s="60">
        <v>9650.418979305077</v>
      </c>
      <c r="G53" s="60">
        <v>14136.7723415906</v>
      </c>
      <c r="H53" s="140">
        <v>298.54480576989187</v>
      </c>
      <c r="I53" s="140">
        <v>53019.82832486771</v>
      </c>
      <c r="J53" s="140">
        <v>32151.757085022044</v>
      </c>
      <c r="K53" s="140">
        <v>496.6607111065843</v>
      </c>
      <c r="L53" s="60">
        <v>85668.24612099634</v>
      </c>
      <c r="N53" s="60"/>
      <c r="O53" s="104"/>
    </row>
    <row r="54" spans="2:15" ht="12.75">
      <c r="B54" s="70" t="s">
        <v>1</v>
      </c>
      <c r="C54" s="27">
        <v>41091</v>
      </c>
      <c r="D54" s="60">
        <v>24131.509018669323</v>
      </c>
      <c r="E54" s="60">
        <v>15750.11668274342</v>
      </c>
      <c r="F54" s="60">
        <v>6937.6478170722075</v>
      </c>
      <c r="G54" s="60">
        <v>15596.807076503748</v>
      </c>
      <c r="H54" s="140">
        <v>416.6500558936599</v>
      </c>
      <c r="I54" s="140">
        <v>62832.73065088237</v>
      </c>
      <c r="J54" s="140">
        <v>32638.661645776883</v>
      </c>
      <c r="K54" s="140">
        <v>547.3809157023694</v>
      </c>
      <c r="L54" s="60">
        <v>96018.77321236162</v>
      </c>
      <c r="N54" s="60"/>
      <c r="O54" s="104"/>
    </row>
    <row r="55" spans="2:15" ht="12.75">
      <c r="B55" s="70" t="s">
        <v>1</v>
      </c>
      <c r="C55" s="27">
        <v>41122</v>
      </c>
      <c r="D55" s="60">
        <v>18683.077599280226</v>
      </c>
      <c r="E55" s="60">
        <v>11210.151316010117</v>
      </c>
      <c r="F55" s="60">
        <v>4952.314947587837</v>
      </c>
      <c r="G55" s="60">
        <v>15037.303217169887</v>
      </c>
      <c r="H55" s="140">
        <v>311.15444620265845</v>
      </c>
      <c r="I55" s="140">
        <v>50194.00152625072</v>
      </c>
      <c r="J55" s="140">
        <v>35911.900076137536</v>
      </c>
      <c r="K55" s="140">
        <v>517.8926165070111</v>
      </c>
      <c r="L55" s="60">
        <v>86623.79421889527</v>
      </c>
      <c r="N55" s="60"/>
      <c r="O55" s="104"/>
    </row>
    <row r="56" spans="2:15" ht="12.75">
      <c r="B56" s="70" t="s">
        <v>1</v>
      </c>
      <c r="C56" s="27">
        <v>41153</v>
      </c>
      <c r="D56" s="60">
        <v>18486.94349583488</v>
      </c>
      <c r="E56" s="60">
        <v>9824.447279040236</v>
      </c>
      <c r="F56" s="60">
        <v>4857.213674932123</v>
      </c>
      <c r="G56" s="60">
        <v>14146.180825554278</v>
      </c>
      <c r="H56" s="140">
        <v>191.06577334180125</v>
      </c>
      <c r="I56" s="140">
        <v>47505.85104870332</v>
      </c>
      <c r="J56" s="140">
        <v>42546.86695585467</v>
      </c>
      <c r="K56" s="140">
        <v>493.0615107949225</v>
      </c>
      <c r="L56" s="60">
        <v>90545.77951535292</v>
      </c>
      <c r="N56" s="60"/>
      <c r="O56" s="104"/>
    </row>
    <row r="57" spans="2:15" ht="12.75">
      <c r="B57" s="70" t="s">
        <v>1</v>
      </c>
      <c r="C57" s="27">
        <v>41183</v>
      </c>
      <c r="D57" s="60">
        <v>18560.223415399047</v>
      </c>
      <c r="E57" s="60">
        <v>11214.16327666553</v>
      </c>
      <c r="F57" s="60">
        <v>6667.243784811566</v>
      </c>
      <c r="G57" s="60">
        <v>19846.01826040881</v>
      </c>
      <c r="H57" s="140">
        <v>389.8095771336667</v>
      </c>
      <c r="I57" s="140">
        <v>56677.45831441862</v>
      </c>
      <c r="J57" s="140">
        <v>32564.485013802492</v>
      </c>
      <c r="K57" s="140">
        <v>554.0397993008207</v>
      </c>
      <c r="L57" s="60">
        <v>89795.98312752193</v>
      </c>
      <c r="N57" s="60"/>
      <c r="O57" s="104"/>
    </row>
    <row r="58" spans="2:15" ht="12.75">
      <c r="B58" s="70" t="s">
        <v>1</v>
      </c>
      <c r="C58" s="27">
        <v>41214</v>
      </c>
      <c r="D58" s="60">
        <v>21604.731720703556</v>
      </c>
      <c r="E58" s="60">
        <v>9455.92210641659</v>
      </c>
      <c r="F58" s="60">
        <v>5280.51295716176</v>
      </c>
      <c r="G58" s="60">
        <v>18714.76198374141</v>
      </c>
      <c r="H58" s="140">
        <v>225.86437290304897</v>
      </c>
      <c r="I58" s="140">
        <v>55281.79314092637</v>
      </c>
      <c r="J58" s="140">
        <v>35785.944150868774</v>
      </c>
      <c r="K58" s="140">
        <v>557.9446550753183</v>
      </c>
      <c r="L58" s="60">
        <v>91625.68194687046</v>
      </c>
      <c r="N58" s="60"/>
      <c r="O58" s="104"/>
    </row>
    <row r="59" spans="2:15" ht="12.75">
      <c r="B59" s="70" t="s">
        <v>1</v>
      </c>
      <c r="C59" s="27">
        <v>41244</v>
      </c>
      <c r="D59" s="60">
        <v>25015.264290287258</v>
      </c>
      <c r="E59" s="60">
        <v>8383.874688673142</v>
      </c>
      <c r="F59" s="60">
        <v>9399.830700670975</v>
      </c>
      <c r="G59" s="60">
        <v>16937.860109493296</v>
      </c>
      <c r="H59" s="140">
        <v>484.38734043347296</v>
      </c>
      <c r="I59" s="140">
        <v>60221.21712955814</v>
      </c>
      <c r="J59" s="140">
        <v>40864.31846135247</v>
      </c>
      <c r="K59" s="140">
        <v>809.5292654767023</v>
      </c>
      <c r="L59" s="60">
        <v>101895.06485638731</v>
      </c>
      <c r="N59" s="60"/>
      <c r="O59" s="104"/>
    </row>
    <row r="60" spans="2:15" ht="12.75">
      <c r="B60" s="62"/>
      <c r="C60" s="62" t="s">
        <v>50</v>
      </c>
      <c r="D60" s="62">
        <v>246969.8830870387</v>
      </c>
      <c r="E60" s="62">
        <v>116538.3034523304</v>
      </c>
      <c r="F60" s="62">
        <v>78041.68841292198</v>
      </c>
      <c r="G60" s="62">
        <v>198499.63891126245</v>
      </c>
      <c r="H60" s="133">
        <v>3892.653492156642</v>
      </c>
      <c r="I60" s="133">
        <v>643942.1673557102</v>
      </c>
      <c r="J60" s="133">
        <v>414763.426183359</v>
      </c>
      <c r="K60" s="133">
        <v>6287.631977019525</v>
      </c>
      <c r="L60" s="62">
        <v>1064993.2255160888</v>
      </c>
      <c r="N60" s="60"/>
      <c r="O60" s="104"/>
    </row>
    <row r="61" spans="2:15" ht="12.75">
      <c r="B61" s="70" t="s">
        <v>43</v>
      </c>
      <c r="C61" s="27">
        <v>41275</v>
      </c>
      <c r="D61" s="60">
        <v>21113.658462642372</v>
      </c>
      <c r="E61" s="60">
        <v>10706.815264390665</v>
      </c>
      <c r="F61" s="60">
        <v>8280.432082446583</v>
      </c>
      <c r="G61" s="60">
        <v>20887.566512865982</v>
      </c>
      <c r="H61" s="140">
        <v>56.917067795582646</v>
      </c>
      <c r="I61" s="140">
        <v>61045.38939014119</v>
      </c>
      <c r="J61" s="140">
        <v>34858.720315801394</v>
      </c>
      <c r="K61" s="140">
        <v>338.0154894781035</v>
      </c>
      <c r="L61" s="60">
        <v>96242.12519542068</v>
      </c>
      <c r="N61" s="60"/>
      <c r="O61" s="104"/>
    </row>
    <row r="62" spans="2:15" ht="12.75">
      <c r="B62" s="70" t="s">
        <v>1</v>
      </c>
      <c r="C62" s="27">
        <v>41306</v>
      </c>
      <c r="D62" s="60">
        <v>18975.147849533183</v>
      </c>
      <c r="E62" s="60">
        <v>8832.063721180439</v>
      </c>
      <c r="F62" s="60">
        <v>3943.9440449703243</v>
      </c>
      <c r="G62" s="60">
        <v>12058.401052171306</v>
      </c>
      <c r="H62" s="140">
        <v>534.466957267232</v>
      </c>
      <c r="I62" s="140">
        <v>44344.023625122485</v>
      </c>
      <c r="J62" s="140">
        <v>31874.68910705729</v>
      </c>
      <c r="K62" s="140">
        <v>484.56662225156055</v>
      </c>
      <c r="L62" s="60">
        <v>76703.27935443133</v>
      </c>
      <c r="N62" s="60"/>
      <c r="O62" s="104"/>
    </row>
    <row r="63" spans="2:15" ht="12.75">
      <c r="B63" s="70" t="s">
        <v>1</v>
      </c>
      <c r="C63" s="27">
        <v>41334</v>
      </c>
      <c r="D63" s="60">
        <v>18797.042718505993</v>
      </c>
      <c r="E63" s="60">
        <v>8812.223402435502</v>
      </c>
      <c r="F63" s="60">
        <v>5419.769833298519</v>
      </c>
      <c r="G63" s="60">
        <v>16075.916209557494</v>
      </c>
      <c r="H63" s="140">
        <v>289.9310785632762</v>
      </c>
      <c r="I63" s="140">
        <v>49394.88324236078</v>
      </c>
      <c r="J63" s="140">
        <v>34614.50724892448</v>
      </c>
      <c r="K63" s="140">
        <v>460.3529793818293</v>
      </c>
      <c r="L63" s="60">
        <v>84469.74347066709</v>
      </c>
      <c r="N63" s="60"/>
      <c r="O63" s="104"/>
    </row>
    <row r="64" spans="2:15" ht="12.75">
      <c r="B64" s="61"/>
      <c r="C64" s="27">
        <v>41365</v>
      </c>
      <c r="D64" s="60">
        <v>22742.48499403018</v>
      </c>
      <c r="E64" s="60">
        <v>10372.230363555791</v>
      </c>
      <c r="F64" s="60">
        <v>8751.097924615247</v>
      </c>
      <c r="G64" s="60">
        <v>23353.72447873297</v>
      </c>
      <c r="H64" s="140">
        <v>114.34407301795228</v>
      </c>
      <c r="I64" s="140">
        <v>65333.88183395214</v>
      </c>
      <c r="J64" s="140">
        <v>39101.25033239667</v>
      </c>
      <c r="K64" s="140">
        <v>552.4244528089368</v>
      </c>
      <c r="L64" s="60">
        <v>104987.55661915774</v>
      </c>
      <c r="N64" s="60"/>
      <c r="O64" s="104"/>
    </row>
    <row r="65" spans="2:15" ht="12.75">
      <c r="B65" s="61"/>
      <c r="C65" s="27">
        <v>41395</v>
      </c>
      <c r="D65" s="60">
        <v>19768.965839944118</v>
      </c>
      <c r="E65" s="60">
        <v>8846.713631808629</v>
      </c>
      <c r="F65" s="60">
        <v>5498.083311083744</v>
      </c>
      <c r="G65" s="60">
        <v>14559.905641005484</v>
      </c>
      <c r="H65" s="140">
        <v>545.5563555103557</v>
      </c>
      <c r="I65" s="140">
        <v>49219.22477935233</v>
      </c>
      <c r="J65" s="140">
        <v>33918.60819199335</v>
      </c>
      <c r="K65" s="140">
        <v>526.9355591234366</v>
      </c>
      <c r="L65" s="60">
        <v>83664.76853046911</v>
      </c>
      <c r="N65" s="60"/>
      <c r="O65" s="104"/>
    </row>
    <row r="66" spans="2:15" ht="12.75">
      <c r="B66" s="59"/>
      <c r="C66" s="27">
        <v>41426</v>
      </c>
      <c r="D66" s="60">
        <v>20317.109908903774</v>
      </c>
      <c r="E66" s="60">
        <v>9846.825199672967</v>
      </c>
      <c r="F66" s="60">
        <v>7693.193831398371</v>
      </c>
      <c r="G66" s="60">
        <v>19507.303491790888</v>
      </c>
      <c r="H66" s="140">
        <v>308.9517596586973</v>
      </c>
      <c r="I66" s="140">
        <v>57673.384191424695</v>
      </c>
      <c r="J66" s="140">
        <v>33681.91548028905</v>
      </c>
      <c r="K66" s="140">
        <v>501.7348455805031</v>
      </c>
      <c r="L66" s="60">
        <v>91857.03451729425</v>
      </c>
      <c r="N66" s="60"/>
      <c r="O66" s="104"/>
    </row>
    <row r="67" spans="2:15" ht="12.75">
      <c r="B67" s="59"/>
      <c r="C67" s="27">
        <v>41456</v>
      </c>
      <c r="D67" s="60">
        <v>25221.42710195475</v>
      </c>
      <c r="E67" s="60">
        <v>15566.04295433039</v>
      </c>
      <c r="F67" s="60">
        <v>6937.936955024725</v>
      </c>
      <c r="G67" s="60">
        <v>19059.91841120609</v>
      </c>
      <c r="H67" s="140">
        <v>111.51203853852702</v>
      </c>
      <c r="I67" s="140">
        <v>66896.83746105447</v>
      </c>
      <c r="J67" s="140">
        <v>34283.08292895681</v>
      </c>
      <c r="K67" s="140">
        <v>499.57069632104265</v>
      </c>
      <c r="L67" s="60">
        <v>101679.49108633232</v>
      </c>
      <c r="N67" s="60"/>
      <c r="O67" s="104"/>
    </row>
    <row r="68" spans="2:15" ht="12.75">
      <c r="B68" s="60"/>
      <c r="C68" s="27">
        <v>41487</v>
      </c>
      <c r="D68" s="60">
        <v>19480.411270279747</v>
      </c>
      <c r="E68" s="60">
        <v>11454.605375161882</v>
      </c>
      <c r="F68" s="60">
        <v>5274.209813824399</v>
      </c>
      <c r="G68" s="60">
        <v>15411.599381480344</v>
      </c>
      <c r="H68" s="140">
        <v>473.26116742842794</v>
      </c>
      <c r="I68" s="140">
        <v>52094.0870081748</v>
      </c>
      <c r="J68" s="140">
        <v>37723.97406814927</v>
      </c>
      <c r="K68" s="140">
        <v>472.27321753571545</v>
      </c>
      <c r="L68" s="60">
        <v>90290.33429385978</v>
      </c>
      <c r="N68" s="60"/>
      <c r="O68" s="104"/>
    </row>
    <row r="69" spans="2:15" ht="12.75">
      <c r="B69" s="60"/>
      <c r="C69" s="27">
        <v>41518</v>
      </c>
      <c r="D69" s="60">
        <v>19083.729581150492</v>
      </c>
      <c r="E69" s="60">
        <v>12289.87300638091</v>
      </c>
      <c r="F69" s="60">
        <v>5416.292406197075</v>
      </c>
      <c r="G69" s="60">
        <v>19843.289609343577</v>
      </c>
      <c r="H69" s="140">
        <v>299.0139103388914</v>
      </c>
      <c r="I69" s="140">
        <v>56932.19851341095</v>
      </c>
      <c r="J69" s="140">
        <v>45173.522489283925</v>
      </c>
      <c r="K69" s="140">
        <v>584.6232488802425</v>
      </c>
      <c r="L69" s="60">
        <v>102690.34425157512</v>
      </c>
      <c r="N69" s="60"/>
      <c r="O69" s="104"/>
    </row>
    <row r="70" spans="2:15" ht="12.75">
      <c r="B70" s="60"/>
      <c r="C70" s="27">
        <v>41548</v>
      </c>
      <c r="D70" s="60">
        <v>19403.707272171625</v>
      </c>
      <c r="E70" s="60">
        <v>10433.951763374142</v>
      </c>
      <c r="F70" s="60">
        <v>7769.009463981881</v>
      </c>
      <c r="G70" s="60">
        <v>27847.220410401635</v>
      </c>
      <c r="H70" s="140">
        <v>122.50584296836124</v>
      </c>
      <c r="I70" s="140">
        <v>65576.39475289764</v>
      </c>
      <c r="J70" s="140">
        <v>34377.573656755565</v>
      </c>
      <c r="K70" s="140">
        <v>366.32523821756536</v>
      </c>
      <c r="L70" s="60">
        <v>100320.29364787077</v>
      </c>
      <c r="O70" s="104"/>
    </row>
    <row r="71" spans="2:15" ht="12.75">
      <c r="B71" s="61"/>
      <c r="C71" s="27">
        <v>41579</v>
      </c>
      <c r="D71" s="60">
        <v>22249.327561150723</v>
      </c>
      <c r="E71" s="60">
        <v>11587.633401154675</v>
      </c>
      <c r="F71" s="60">
        <v>6346.5187010174795</v>
      </c>
      <c r="G71" s="60">
        <v>18215.577953205146</v>
      </c>
      <c r="H71" s="140">
        <v>177.02900098093747</v>
      </c>
      <c r="I71" s="140">
        <v>58576.08661750896</v>
      </c>
      <c r="J71" s="140">
        <v>37231.35668748226</v>
      </c>
      <c r="K71" s="140">
        <v>737.4051165798868</v>
      </c>
      <c r="L71" s="60">
        <v>96544.8484215711</v>
      </c>
      <c r="O71" s="104"/>
    </row>
    <row r="72" spans="2:15" ht="12.75">
      <c r="B72" s="61"/>
      <c r="C72" s="27">
        <v>41609</v>
      </c>
      <c r="D72" s="60">
        <v>26022.32324325622</v>
      </c>
      <c r="E72" s="60">
        <v>7431.366178217302</v>
      </c>
      <c r="F72" s="60">
        <v>8829.143734923366</v>
      </c>
      <c r="G72" s="60">
        <v>17519.235968066932</v>
      </c>
      <c r="H72" s="140">
        <v>130.02809949974838</v>
      </c>
      <c r="I72" s="140">
        <v>59932.097223963574</v>
      </c>
      <c r="J72" s="140">
        <v>43669.21862327561</v>
      </c>
      <c r="K72" s="140">
        <v>593.8736619521524</v>
      </c>
      <c r="L72" s="60">
        <v>104195.18950919133</v>
      </c>
      <c r="N72" s="123"/>
      <c r="O72" s="104"/>
    </row>
    <row r="73" spans="2:12" ht="12.75">
      <c r="B73" s="62"/>
      <c r="C73" s="62" t="s">
        <v>69</v>
      </c>
      <c r="D73" s="62">
        <v>253175.3358035232</v>
      </c>
      <c r="E73" s="62">
        <v>126180.34426166327</v>
      </c>
      <c r="F73" s="62">
        <v>80159.6321027817</v>
      </c>
      <c r="G73" s="62">
        <v>224339.65911982802</v>
      </c>
      <c r="H73" s="133">
        <v>3163.5173515679894</v>
      </c>
      <c r="I73" s="133">
        <v>687018.4886393641</v>
      </c>
      <c r="J73" s="133">
        <v>440508.4191303657</v>
      </c>
      <c r="K73" s="133">
        <v>6118.101128110975</v>
      </c>
      <c r="L73" s="62">
        <v>1133645.0088978407</v>
      </c>
    </row>
    <row r="74" spans="2:12" ht="12.75">
      <c r="B74" s="70">
        <v>2014</v>
      </c>
      <c r="C74" s="80">
        <v>41640</v>
      </c>
      <c r="D74" s="60">
        <v>23229.430301655222</v>
      </c>
      <c r="E74" s="60">
        <v>12913.26609042816</v>
      </c>
      <c r="F74" s="60">
        <v>10271.773999000185</v>
      </c>
      <c r="G74" s="60">
        <v>28290.381910365468</v>
      </c>
      <c r="H74" s="140">
        <v>396.3829790839358</v>
      </c>
      <c r="I74" s="140">
        <v>75101.23528053297</v>
      </c>
      <c r="J74" s="140">
        <v>34855.67131931798</v>
      </c>
      <c r="K74" s="140">
        <v>326.53661977602167</v>
      </c>
      <c r="L74" s="60">
        <v>110283.44321962696</v>
      </c>
    </row>
    <row r="75" spans="2:12" ht="12.75">
      <c r="B75" s="92"/>
      <c r="C75" s="27">
        <v>41671</v>
      </c>
      <c r="D75" s="60">
        <v>19815.591020302603</v>
      </c>
      <c r="E75" s="60">
        <v>7376.122890623306</v>
      </c>
      <c r="F75" s="60">
        <v>6070.245555397149</v>
      </c>
      <c r="G75" s="60">
        <v>15809.11233274389</v>
      </c>
      <c r="H75" s="140">
        <v>244.9042460933717</v>
      </c>
      <c r="I75" s="140">
        <v>49315.976045160314</v>
      </c>
      <c r="J75" s="140">
        <v>33159.088267216524</v>
      </c>
      <c r="K75" s="140">
        <v>333.5693859760777</v>
      </c>
      <c r="L75" s="60">
        <v>82808.63369835292</v>
      </c>
    </row>
    <row r="76" spans="2:12" ht="12.75">
      <c r="B76" s="92"/>
      <c r="C76" s="27">
        <v>41699</v>
      </c>
      <c r="D76" s="60">
        <v>19461.53870690684</v>
      </c>
      <c r="E76" s="60">
        <v>9516.163660959997</v>
      </c>
      <c r="F76" s="60">
        <v>6773.354132060431</v>
      </c>
      <c r="G76" s="60">
        <v>19601.485872718236</v>
      </c>
      <c r="H76" s="140">
        <v>199.9156973006917</v>
      </c>
      <c r="I76" s="140">
        <v>55552.45806994619</v>
      </c>
      <c r="J76" s="140">
        <v>34812.14163798898</v>
      </c>
      <c r="K76" s="140">
        <v>323.75381425730404</v>
      </c>
      <c r="L76" s="60">
        <v>90688.35352219247</v>
      </c>
    </row>
    <row r="77" spans="2:12" ht="12.75">
      <c r="B77" s="59"/>
      <c r="C77" s="27">
        <v>41730</v>
      </c>
      <c r="D77" s="60">
        <v>19816.955666998423</v>
      </c>
      <c r="E77" s="60">
        <v>9808.15039512523</v>
      </c>
      <c r="F77" s="60">
        <v>7305.6124159261235</v>
      </c>
      <c r="G77" s="60">
        <v>20194.372590117215</v>
      </c>
      <c r="H77" s="140">
        <v>500.9639387865737</v>
      </c>
      <c r="I77" s="140">
        <v>57626.05500695357</v>
      </c>
      <c r="J77" s="140">
        <v>34944.96112446037</v>
      </c>
      <c r="K77" s="140">
        <v>410.6115138353091</v>
      </c>
      <c r="L77" s="60">
        <v>92981.62764524925</v>
      </c>
    </row>
    <row r="78" spans="2:12" ht="12.75">
      <c r="B78" s="59"/>
      <c r="C78" s="27">
        <v>41760</v>
      </c>
      <c r="D78" s="60">
        <v>19708.350711878204</v>
      </c>
      <c r="E78" s="60">
        <v>8462.82824661005</v>
      </c>
      <c r="F78" s="60">
        <v>9644.274155571582</v>
      </c>
      <c r="G78" s="60">
        <v>20531.530349494846</v>
      </c>
      <c r="H78" s="140">
        <v>29.710263721450882</v>
      </c>
      <c r="I78" s="140">
        <v>58376.69372727613</v>
      </c>
      <c r="J78" s="140">
        <v>35499.15625881226</v>
      </c>
      <c r="K78" s="140">
        <v>320.11699083952226</v>
      </c>
      <c r="L78" s="60">
        <v>94195.96697692791</v>
      </c>
    </row>
    <row r="79" spans="2:12" ht="12.75">
      <c r="B79" s="94"/>
      <c r="C79" s="27">
        <v>41791</v>
      </c>
      <c r="D79" s="60">
        <v>20053.420404602664</v>
      </c>
      <c r="E79" s="60">
        <v>10381.182653523136</v>
      </c>
      <c r="F79" s="60">
        <v>5496.524700261499</v>
      </c>
      <c r="G79" s="60">
        <v>20139.27113977563</v>
      </c>
      <c r="H79" s="140">
        <v>496.0759540024365</v>
      </c>
      <c r="I79" s="140">
        <v>56566.47485216537</v>
      </c>
      <c r="J79" s="140">
        <v>36404.99519067371</v>
      </c>
      <c r="K79" s="140">
        <v>318.25482314662895</v>
      </c>
      <c r="L79" s="60">
        <v>93289.72486598571</v>
      </c>
    </row>
    <row r="80" spans="2:12" ht="12.75">
      <c r="B80" s="70"/>
      <c r="C80" s="27">
        <v>41821</v>
      </c>
      <c r="D80" s="60">
        <v>25628.52403284354</v>
      </c>
      <c r="E80" s="60">
        <v>12756.295222114622</v>
      </c>
      <c r="F80" s="60">
        <v>8108.381871804607</v>
      </c>
      <c r="G80" s="60">
        <v>21009.407732138752</v>
      </c>
      <c r="H80" s="140">
        <v>257.9748737676374</v>
      </c>
      <c r="I80" s="140">
        <v>67760.58373266915</v>
      </c>
      <c r="J80" s="140">
        <v>36895.21227820381</v>
      </c>
      <c r="K80" s="140">
        <v>507.10514388229603</v>
      </c>
      <c r="L80" s="60">
        <v>105162.90115475527</v>
      </c>
    </row>
    <row r="81" spans="2:12" ht="12.75">
      <c r="B81" s="70"/>
      <c r="C81" s="27">
        <v>41852</v>
      </c>
      <c r="D81" s="60">
        <v>19802.4912561897</v>
      </c>
      <c r="E81" s="60">
        <v>17289.23678471994</v>
      </c>
      <c r="F81" s="60">
        <v>11457.730938449615</v>
      </c>
      <c r="G81" s="60">
        <v>19841.51521060359</v>
      </c>
      <c r="H81" s="140">
        <v>164.4349138005438</v>
      </c>
      <c r="I81" s="140">
        <v>68555.40910376339</v>
      </c>
      <c r="J81" s="140">
        <v>39029.39678841039</v>
      </c>
      <c r="K81" s="140">
        <v>323.38373874092247</v>
      </c>
      <c r="L81" s="60">
        <v>107908.18963091471</v>
      </c>
    </row>
    <row r="82" spans="3:12" ht="12.75">
      <c r="C82" s="27">
        <v>41883</v>
      </c>
      <c r="D82" s="60">
        <v>19727.922918783475</v>
      </c>
      <c r="E82" s="60">
        <v>13659.560862333965</v>
      </c>
      <c r="F82" s="60">
        <v>7331.013627008615</v>
      </c>
      <c r="G82" s="60">
        <v>24560.709450172923</v>
      </c>
      <c r="H82" s="140">
        <v>195.129189805591</v>
      </c>
      <c r="I82" s="140">
        <v>65474.33604810457</v>
      </c>
      <c r="J82" s="140">
        <v>47357.349497566436</v>
      </c>
      <c r="K82" s="140">
        <v>370.43252942850086</v>
      </c>
      <c r="L82" s="60">
        <v>113202.1180750995</v>
      </c>
    </row>
    <row r="83" spans="3:12" ht="12.75">
      <c r="C83" s="27">
        <v>41913</v>
      </c>
      <c r="D83" s="60">
        <v>19826.456780152843</v>
      </c>
      <c r="E83" s="60">
        <v>14722.356095042489</v>
      </c>
      <c r="F83" s="60">
        <v>6346.629225430427</v>
      </c>
      <c r="G83" s="60">
        <v>23954.869826040696</v>
      </c>
      <c r="H83" s="140">
        <v>407.55906382248367</v>
      </c>
      <c r="I83" s="140">
        <v>65257.87099048894</v>
      </c>
      <c r="J83" s="140">
        <v>34916.61137148236</v>
      </c>
      <c r="K83" s="140">
        <v>316.4433621052691</v>
      </c>
      <c r="L83" s="60">
        <v>100490.92572407657</v>
      </c>
    </row>
    <row r="84" spans="3:12" ht="12.75">
      <c r="C84" s="27">
        <v>41944</v>
      </c>
      <c r="D84" s="91">
        <v>24656.965704525315</v>
      </c>
      <c r="E84" s="91">
        <v>10543.012635426947</v>
      </c>
      <c r="F84" s="91">
        <v>3190.0769515599623</v>
      </c>
      <c r="G84" s="91">
        <v>22608.466732094275</v>
      </c>
      <c r="H84" s="132">
        <v>54.5483641877309</v>
      </c>
      <c r="I84" s="132">
        <v>61053.07038779423</v>
      </c>
      <c r="J84" s="132">
        <v>41861.40231173925</v>
      </c>
      <c r="K84" s="132">
        <v>476.4035035227093</v>
      </c>
      <c r="L84" s="91">
        <v>103390.87620305619</v>
      </c>
    </row>
    <row r="85" spans="2:12" ht="12.75">
      <c r="B85" s="60"/>
      <c r="C85" s="27">
        <v>41974</v>
      </c>
      <c r="D85" s="91">
        <v>26359.109572309684</v>
      </c>
      <c r="E85" s="91">
        <v>10132.208553365497</v>
      </c>
      <c r="F85" s="91">
        <v>5631.210677749503</v>
      </c>
      <c r="G85" s="91">
        <v>20749.93942620381</v>
      </c>
      <c r="H85" s="132">
        <v>442.54515587343514</v>
      </c>
      <c r="I85" s="132">
        <v>63315.01338550194</v>
      </c>
      <c r="J85" s="132">
        <v>47438.27033585789</v>
      </c>
      <c r="K85" s="132">
        <v>407.3917003555577</v>
      </c>
      <c r="L85" s="91">
        <v>111160.67542171538</v>
      </c>
    </row>
    <row r="86" spans="2:12" ht="12.75">
      <c r="B86" s="62"/>
      <c r="C86" s="62" t="s">
        <v>72</v>
      </c>
      <c r="D86" s="62">
        <v>258086.7570771485</v>
      </c>
      <c r="E86" s="62">
        <v>137560.38409027332</v>
      </c>
      <c r="F86" s="62">
        <v>87626.82825021971</v>
      </c>
      <c r="G86" s="62">
        <v>257291.06257246953</v>
      </c>
      <c r="H86" s="133">
        <v>3390.144640245882</v>
      </c>
      <c r="I86" s="133">
        <v>743955.1766303569</v>
      </c>
      <c r="J86" s="133">
        <v>457174.25638172997</v>
      </c>
      <c r="K86" s="133">
        <v>4434.003125866119</v>
      </c>
      <c r="L86" s="62">
        <v>1205563.436137953</v>
      </c>
    </row>
    <row r="87" spans="2:12" ht="12.75">
      <c r="B87" s="77">
        <v>2015</v>
      </c>
      <c r="C87" s="27">
        <v>42005</v>
      </c>
      <c r="D87" s="91">
        <v>22669.88535466119</v>
      </c>
      <c r="E87" s="91">
        <v>11749.214140242071</v>
      </c>
      <c r="F87" s="91">
        <v>6719.2172598918705</v>
      </c>
      <c r="G87" s="91">
        <v>29300.990733324725</v>
      </c>
      <c r="H87" s="132">
        <v>75.54046557464022</v>
      </c>
      <c r="I87" s="132">
        <v>70514.8479536945</v>
      </c>
      <c r="J87" s="132">
        <v>35262.06376219183</v>
      </c>
      <c r="K87" s="132">
        <v>303.2078858374315</v>
      </c>
      <c r="L87" s="91">
        <v>106080.11960172375</v>
      </c>
    </row>
    <row r="88" spans="2:12" ht="12.75">
      <c r="B88" s="60"/>
      <c r="C88" s="27">
        <v>42036</v>
      </c>
      <c r="D88" s="91">
        <v>19612.820058472742</v>
      </c>
      <c r="E88" s="91">
        <v>8859.929477920956</v>
      </c>
      <c r="F88" s="91">
        <v>4237.67452747783</v>
      </c>
      <c r="G88" s="91">
        <v>16091.445773663741</v>
      </c>
      <c r="H88" s="132">
        <v>258.5212442635915</v>
      </c>
      <c r="I88" s="132">
        <v>49060.39108179886</v>
      </c>
      <c r="J88" s="132">
        <v>36268.601458858575</v>
      </c>
      <c r="K88" s="132">
        <v>310.0366996272556</v>
      </c>
      <c r="L88" s="91">
        <v>85639.02924028468</v>
      </c>
    </row>
    <row r="89" spans="2:12" ht="12.75">
      <c r="B89" s="60"/>
      <c r="C89" s="27">
        <v>42064</v>
      </c>
      <c r="D89" s="91">
        <v>19053.84630552909</v>
      </c>
      <c r="E89" s="91">
        <v>10494.208744766818</v>
      </c>
      <c r="F89" s="91">
        <v>4330.185896059138</v>
      </c>
      <c r="G89" s="91">
        <v>17586.367074122776</v>
      </c>
      <c r="H89" s="132">
        <v>212.97918008410616</v>
      </c>
      <c r="I89" s="132">
        <v>51677.587200561924</v>
      </c>
      <c r="J89" s="132">
        <v>36554.00127259043</v>
      </c>
      <c r="K89" s="132">
        <v>306.73301857229455</v>
      </c>
      <c r="L89" s="91">
        <v>88538.32149172465</v>
      </c>
    </row>
    <row r="90" spans="2:12" ht="12.75">
      <c r="B90" s="60"/>
      <c r="C90" s="27">
        <v>42095</v>
      </c>
      <c r="D90" s="91">
        <v>19672.113921949094</v>
      </c>
      <c r="E90" s="91">
        <v>10467.41877955912</v>
      </c>
      <c r="F90" s="91">
        <v>4250.620812135929</v>
      </c>
      <c r="G90" s="91">
        <v>27916.35325446217</v>
      </c>
      <c r="H90" s="132">
        <v>227.37196998043643</v>
      </c>
      <c r="I90" s="132">
        <v>62533.87873808675</v>
      </c>
      <c r="J90" s="132">
        <v>36299.72328520717</v>
      </c>
      <c r="K90" s="132">
        <v>385.1258876250783</v>
      </c>
      <c r="L90" s="91">
        <v>99218.727910919</v>
      </c>
    </row>
    <row r="91" spans="2:12" ht="12.75">
      <c r="B91" s="60"/>
      <c r="C91" s="27">
        <v>42125</v>
      </c>
      <c r="D91" s="91">
        <v>19563.283981282122</v>
      </c>
      <c r="E91" s="91">
        <v>9741.86611221657</v>
      </c>
      <c r="F91" s="91">
        <v>4893.108371571298</v>
      </c>
      <c r="G91" s="91">
        <v>19619.94621015936</v>
      </c>
      <c r="H91" s="132">
        <v>221.2711191015076</v>
      </c>
      <c r="I91" s="132">
        <v>54039.47579433085</v>
      </c>
      <c r="J91" s="132">
        <v>37178.86951642869</v>
      </c>
      <c r="K91" s="132">
        <v>571.9765746925613</v>
      </c>
      <c r="L91" s="91">
        <v>91790.3218854521</v>
      </c>
    </row>
    <row r="92" spans="2:12" ht="12.75">
      <c r="B92" s="60"/>
      <c r="C92" s="27">
        <v>42156</v>
      </c>
      <c r="D92" s="91">
        <v>19892.502850463385</v>
      </c>
      <c r="E92" s="91">
        <v>9981.422761037487</v>
      </c>
      <c r="F92" s="91">
        <v>4658.660684771401</v>
      </c>
      <c r="G92" s="91">
        <v>24195.180474213616</v>
      </c>
      <c r="H92" s="132">
        <v>219.6889491684122</v>
      </c>
      <c r="I92" s="132">
        <v>58947.4557196543</v>
      </c>
      <c r="J92" s="132">
        <v>36072.83439191214</v>
      </c>
      <c r="K92" s="132">
        <v>307.601406341939</v>
      </c>
      <c r="L92" s="91">
        <v>95327.89151790839</v>
      </c>
    </row>
    <row r="93" spans="2:12" ht="12.75">
      <c r="B93" s="60"/>
      <c r="C93" s="27">
        <v>42186</v>
      </c>
      <c r="D93" s="91">
        <v>25116.16357085503</v>
      </c>
      <c r="E93" s="91">
        <v>11350.139088525873</v>
      </c>
      <c r="F93" s="91">
        <v>5048.908216358041</v>
      </c>
      <c r="G93" s="91">
        <v>26240.08091265241</v>
      </c>
      <c r="H93" s="132">
        <v>365.7449980547454</v>
      </c>
      <c r="I93" s="132">
        <v>68121.0367864461</v>
      </c>
      <c r="J93" s="132">
        <v>35636.21796430112</v>
      </c>
      <c r="K93" s="132">
        <v>314.42160805621927</v>
      </c>
      <c r="L93" s="91">
        <v>104071.67635880344</v>
      </c>
    </row>
    <row r="94" spans="2:12" ht="12.75">
      <c r="B94" s="60"/>
      <c r="C94" s="27">
        <v>42217</v>
      </c>
      <c r="D94" s="91">
        <v>19186.92067337578</v>
      </c>
      <c r="E94" s="91">
        <v>10606.21472975557</v>
      </c>
      <c r="F94" s="91">
        <v>5368.715656626549</v>
      </c>
      <c r="G94" s="91">
        <v>18478.714776528825</v>
      </c>
      <c r="H94" s="132">
        <v>54.89219506258318</v>
      </c>
      <c r="I94" s="132">
        <v>53695.4580313493</v>
      </c>
      <c r="J94" s="132">
        <v>34982.534276198996</v>
      </c>
      <c r="K94" s="132">
        <v>322.99519922380176</v>
      </c>
      <c r="L94" s="91">
        <v>89000.9875067721</v>
      </c>
    </row>
    <row r="95" spans="2:12" ht="12.75">
      <c r="B95" s="60"/>
      <c r="C95" s="27">
        <v>42248</v>
      </c>
      <c r="D95" s="91">
        <v>19032.889991093445</v>
      </c>
      <c r="E95" s="91">
        <v>10478.136318717705</v>
      </c>
      <c r="F95" s="91">
        <v>5142.7477895294605</v>
      </c>
      <c r="G95" s="91">
        <v>20036.97294165929</v>
      </c>
      <c r="H95" s="132">
        <v>203.47765884534712</v>
      </c>
      <c r="I95" s="132">
        <v>54894.22469984525</v>
      </c>
      <c r="J95" s="132">
        <v>38869.78834385157</v>
      </c>
      <c r="K95" s="132">
        <v>313.8168114156051</v>
      </c>
      <c r="L95" s="91">
        <v>94077.82985511242</v>
      </c>
    </row>
    <row r="96" spans="2:12" ht="12.75">
      <c r="B96" s="60"/>
      <c r="C96" s="27">
        <v>42278</v>
      </c>
      <c r="D96" s="91">
        <v>19201.973528187806</v>
      </c>
      <c r="E96" s="91">
        <v>11101.661848341537</v>
      </c>
      <c r="F96" s="91">
        <v>3978.1234227640966</v>
      </c>
      <c r="G96" s="91">
        <v>21440.95748289775</v>
      </c>
      <c r="H96" s="132">
        <v>350.9776867429043</v>
      </c>
      <c r="I96" s="132">
        <v>56073.693968934094</v>
      </c>
      <c r="J96" s="132">
        <v>47776.363757587285</v>
      </c>
      <c r="K96" s="132">
        <v>330.3525751697078</v>
      </c>
      <c r="L96" s="91">
        <v>104180.41030169108</v>
      </c>
    </row>
    <row r="97" spans="2:12" ht="12.75">
      <c r="B97" s="60"/>
      <c r="C97" s="27">
        <v>42309</v>
      </c>
      <c r="D97" s="91">
        <v>24859.855413631947</v>
      </c>
      <c r="E97" s="91">
        <v>10170.417387629175</v>
      </c>
      <c r="F97" s="91">
        <v>3893.266550266065</v>
      </c>
      <c r="G97" s="91">
        <v>17742.29913873515</v>
      </c>
      <c r="H97" s="132">
        <v>218.5504551082821</v>
      </c>
      <c r="I97" s="132">
        <v>56884.38894537062</v>
      </c>
      <c r="J97" s="132">
        <v>42039.63749497356</v>
      </c>
      <c r="K97" s="132">
        <v>336.7514101303034</v>
      </c>
      <c r="L97" s="91">
        <v>99260.7778504745</v>
      </c>
    </row>
    <row r="98" spans="2:12" ht="12.75">
      <c r="B98" s="60"/>
      <c r="C98" s="27">
        <v>42339</v>
      </c>
      <c r="D98" s="91">
        <v>25869.852760484777</v>
      </c>
      <c r="E98" s="91">
        <v>9087.648738132884</v>
      </c>
      <c r="F98" s="91">
        <v>15035.260916511328</v>
      </c>
      <c r="G98" s="91">
        <v>76211.06035865791</v>
      </c>
      <c r="H98" s="132">
        <v>231.9448762535689</v>
      </c>
      <c r="I98" s="132">
        <v>126435.76765004048</v>
      </c>
      <c r="J98" s="132">
        <v>46649.496311170165</v>
      </c>
      <c r="K98" s="132">
        <v>407.6046621189483</v>
      </c>
      <c r="L98" s="91">
        <v>173492.8686233296</v>
      </c>
    </row>
    <row r="99" spans="2:12" ht="12.75">
      <c r="B99" s="62"/>
      <c r="C99" s="111" t="s">
        <v>122</v>
      </c>
      <c r="D99" s="62">
        <v>253732.10840998642</v>
      </c>
      <c r="E99" s="62">
        <v>124088.27812684575</v>
      </c>
      <c r="F99" s="62">
        <v>67556.490103963</v>
      </c>
      <c r="G99" s="62">
        <v>314860.3691310775</v>
      </c>
      <c r="H99" s="133">
        <v>2640.9607982401253</v>
      </c>
      <c r="I99" s="133">
        <v>762878.2065701128</v>
      </c>
      <c r="J99" s="133">
        <v>463590.13183527155</v>
      </c>
      <c r="K99" s="133">
        <v>4210.623738811145</v>
      </c>
      <c r="L99" s="62">
        <v>1230678.9621441956</v>
      </c>
    </row>
    <row r="100" spans="2:12" ht="12.75">
      <c r="B100" s="77">
        <v>2016</v>
      </c>
      <c r="C100" s="27">
        <v>42370</v>
      </c>
      <c r="D100" s="91">
        <v>21918.08357553124</v>
      </c>
      <c r="E100" s="91">
        <v>13431.14096490203</v>
      </c>
      <c r="F100" s="91">
        <v>6740.653038087309</v>
      </c>
      <c r="G100" s="91">
        <v>32146.58353573257</v>
      </c>
      <c r="H100" s="132"/>
      <c r="I100" s="132">
        <v>74236.46111425315</v>
      </c>
      <c r="J100" s="132">
        <v>35877.419269773636</v>
      </c>
      <c r="K100" s="132"/>
      <c r="L100" s="91">
        <v>110113.88038402678</v>
      </c>
    </row>
    <row r="101" spans="2:12" ht="12.75">
      <c r="B101" s="60"/>
      <c r="C101" s="27">
        <v>42401</v>
      </c>
      <c r="D101" s="91">
        <v>19269.13779597</v>
      </c>
      <c r="E101" s="91">
        <v>12433.345476389999</v>
      </c>
      <c r="F101" s="91">
        <v>5393.16565381739</v>
      </c>
      <c r="G101" s="91">
        <v>17094.164841196798</v>
      </c>
      <c r="H101" s="132"/>
      <c r="I101" s="132">
        <v>54189.81376737419</v>
      </c>
      <c r="J101" s="132">
        <v>38277.617172629994</v>
      </c>
      <c r="K101" s="132"/>
      <c r="L101" s="91">
        <v>92467.43094000418</v>
      </c>
    </row>
    <row r="102" spans="2:12" ht="12.75">
      <c r="B102" s="127"/>
      <c r="C102" s="128" t="s">
        <v>128</v>
      </c>
      <c r="D102" s="129">
        <v>-0.12085663285445501</v>
      </c>
      <c r="E102" s="129">
        <v>-0.07428970413752999</v>
      </c>
      <c r="F102" s="129">
        <v>-0.19990457551458168</v>
      </c>
      <c r="G102" s="129">
        <v>-0.468243186023306</v>
      </c>
      <c r="H102" s="135"/>
      <c r="I102" s="135">
        <v>-0.2700377556525263</v>
      </c>
      <c r="J102" s="135">
        <v>0.0668999596879729</v>
      </c>
      <c r="K102" s="135"/>
      <c r="L102" s="129">
        <v>-0.1602563580765646</v>
      </c>
    </row>
    <row r="103" spans="2:12" ht="12.75">
      <c r="B103" s="78"/>
      <c r="C103" s="113" t="s">
        <v>129</v>
      </c>
      <c r="D103" s="130">
        <v>-0.017523347559305773</v>
      </c>
      <c r="E103" s="130">
        <v>0.4033233004138505</v>
      </c>
      <c r="F103" s="130">
        <v>0.2726710413570346</v>
      </c>
      <c r="G103" s="130">
        <v>0.06231379589111681</v>
      </c>
      <c r="H103" s="136"/>
      <c r="I103" s="136">
        <v>0.10455323678571975</v>
      </c>
      <c r="J103" s="136">
        <v>0.05539269872455253</v>
      </c>
      <c r="K103" s="136"/>
      <c r="L103" s="130">
        <v>0.07973469293492894</v>
      </c>
    </row>
    <row r="104" spans="2:12" ht="12.75">
      <c r="B104" s="90"/>
      <c r="C104" s="95" t="s">
        <v>2</v>
      </c>
      <c r="D104" s="131">
        <v>-0.025908560744374937</v>
      </c>
      <c r="E104" s="131">
        <v>0.25500054347223916</v>
      </c>
      <c r="F104" s="131">
        <v>0.10741430392619868</v>
      </c>
      <c r="G104" s="131">
        <v>0.08477870249041224</v>
      </c>
      <c r="H104" s="137"/>
      <c r="I104" s="137">
        <v>0.07402064104180259</v>
      </c>
      <c r="J104" s="137">
        <v>0.03668875737759669</v>
      </c>
      <c r="K104" s="137"/>
      <c r="L104" s="131">
        <v>0.056656638356838374</v>
      </c>
    </row>
    <row r="105" spans="2:12" ht="12.75">
      <c r="B105" s="2"/>
      <c r="C105" s="59" t="s">
        <v>57</v>
      </c>
      <c r="D105" s="2"/>
      <c r="E105" s="2"/>
      <c r="F105" s="2"/>
      <c r="G105" s="2"/>
      <c r="H105" s="141"/>
      <c r="I105" s="141"/>
      <c r="J105" s="141"/>
      <c r="K105" s="141"/>
      <c r="L105" s="2"/>
    </row>
    <row r="106" spans="2:12" ht="12.75">
      <c r="B106" s="2"/>
      <c r="C106" s="75" t="s">
        <v>90</v>
      </c>
      <c r="D106" s="2"/>
      <c r="E106" s="2"/>
      <c r="F106" s="2"/>
      <c r="G106" s="2"/>
      <c r="H106" s="141"/>
      <c r="I106" s="141"/>
      <c r="J106" s="141"/>
      <c r="K106" s="141"/>
      <c r="L106" s="2"/>
    </row>
    <row r="107" spans="2:12" ht="12.75">
      <c r="B107" s="2"/>
      <c r="C107" s="76" t="s">
        <v>91</v>
      </c>
      <c r="D107" s="2"/>
      <c r="E107" s="2"/>
      <c r="F107" s="2"/>
      <c r="G107" s="2"/>
      <c r="H107" s="141"/>
      <c r="I107" s="141"/>
      <c r="J107" s="141"/>
      <c r="K107" s="141"/>
      <c r="L107" s="2"/>
    </row>
    <row r="108" spans="8:11" ht="12.75">
      <c r="H108" s="142"/>
      <c r="I108" s="142"/>
      <c r="J108" s="142"/>
      <c r="K108" s="142"/>
    </row>
  </sheetData>
  <sheetProtection/>
  <mergeCells count="1">
    <mergeCell ref="C7:C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5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421875" style="12" bestFit="1" customWidth="1"/>
    <col min="3" max="3" width="12.421875" style="12" customWidth="1"/>
    <col min="4" max="4" width="13.421875" style="32" customWidth="1"/>
    <col min="5" max="6" width="13.421875" style="33" customWidth="1"/>
    <col min="7" max="16384" width="11.421875" style="12" customWidth="1"/>
  </cols>
  <sheetData>
    <row r="1" spans="2:6" ht="12.75">
      <c r="B1" s="55" t="s">
        <v>40</v>
      </c>
      <c r="F1" s="56" t="str">
        <f>'Tab 1'!M1</f>
        <v>Carta de Conjuntura | Abril 2016</v>
      </c>
    </row>
    <row r="3" spans="3:6" ht="12.75">
      <c r="C3" s="13" t="s">
        <v>33</v>
      </c>
      <c r="D3" s="14"/>
      <c r="E3" s="15"/>
      <c r="F3" s="15"/>
    </row>
    <row r="4" spans="3:6" ht="12.75">
      <c r="C4" s="72" t="s">
        <v>45</v>
      </c>
      <c r="D4" s="14"/>
      <c r="E4" s="15"/>
      <c r="F4" s="15"/>
    </row>
    <row r="5" spans="3:6" ht="12.75">
      <c r="C5" s="13" t="s">
        <v>92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58" t="s">
        <v>8</v>
      </c>
      <c r="E8" s="58" t="s">
        <v>9</v>
      </c>
      <c r="F8" s="58" t="s">
        <v>10</v>
      </c>
    </row>
    <row r="9" spans="2:6" s="34" customFormat="1" ht="12" thickTop="1">
      <c r="B9" s="26" t="s">
        <v>28</v>
      </c>
      <c r="C9" s="27">
        <v>40179</v>
      </c>
      <c r="D9" s="22">
        <v>-2.18</v>
      </c>
      <c r="E9" s="22">
        <v>2.86</v>
      </c>
      <c r="F9" s="22">
        <v>5.04</v>
      </c>
    </row>
    <row r="10" spans="2:6" s="34" customFormat="1" ht="11.25">
      <c r="B10" s="26" t="s">
        <v>1</v>
      </c>
      <c r="C10" s="27">
        <v>40210</v>
      </c>
      <c r="D10" s="22">
        <v>-2.15</v>
      </c>
      <c r="E10" s="22">
        <v>2.94</v>
      </c>
      <c r="F10" s="22">
        <v>5.09</v>
      </c>
    </row>
    <row r="11" spans="2:6" s="34" customFormat="1" ht="11.25">
      <c r="B11" s="26" t="s">
        <v>1</v>
      </c>
      <c r="C11" s="27">
        <v>40238</v>
      </c>
      <c r="D11" s="22">
        <v>-1.88</v>
      </c>
      <c r="E11" s="22">
        <v>3.2</v>
      </c>
      <c r="F11" s="22">
        <v>5.08</v>
      </c>
    </row>
    <row r="12" spans="2:6" s="34" customFormat="1" ht="11.25">
      <c r="B12" s="26" t="s">
        <v>1</v>
      </c>
      <c r="C12" s="27">
        <v>40269</v>
      </c>
      <c r="D12" s="22">
        <v>-2.09</v>
      </c>
      <c r="E12" s="22">
        <v>2.96</v>
      </c>
      <c r="F12" s="22">
        <v>5.06</v>
      </c>
    </row>
    <row r="13" spans="2:6" s="34" customFormat="1" ht="11.25">
      <c r="B13" s="26" t="s">
        <v>1</v>
      </c>
      <c r="C13" s="27">
        <v>40299</v>
      </c>
      <c r="D13" s="22">
        <v>-2.02</v>
      </c>
      <c r="E13" s="22">
        <v>3.07</v>
      </c>
      <c r="F13" s="22">
        <v>5.09</v>
      </c>
    </row>
    <row r="14" spans="2:6" s="34" customFormat="1" ht="11.25">
      <c r="B14" s="26" t="s">
        <v>1</v>
      </c>
      <c r="C14" s="27">
        <v>40330</v>
      </c>
      <c r="D14" s="22">
        <v>-1.96</v>
      </c>
      <c r="E14" s="22">
        <v>3.12</v>
      </c>
      <c r="F14" s="22">
        <v>5.09</v>
      </c>
    </row>
    <row r="15" spans="2:6" s="34" customFormat="1" ht="11.25">
      <c r="B15" s="26" t="s">
        <v>1</v>
      </c>
      <c r="C15" s="27">
        <v>40360</v>
      </c>
      <c r="D15" s="22">
        <v>-1.91</v>
      </c>
      <c r="E15" s="22">
        <v>3.12</v>
      </c>
      <c r="F15" s="22">
        <v>5.04</v>
      </c>
    </row>
    <row r="16" spans="2:6" s="34" customFormat="1" ht="11.25">
      <c r="B16" s="26" t="s">
        <v>1</v>
      </c>
      <c r="C16" s="27">
        <v>40391</v>
      </c>
      <c r="D16" s="22">
        <v>-1.88</v>
      </c>
      <c r="E16" s="22">
        <v>3.16</v>
      </c>
      <c r="F16" s="22">
        <v>5.04</v>
      </c>
    </row>
    <row r="17" spans="2:6" s="34" customFormat="1" ht="11.25">
      <c r="B17" s="26" t="s">
        <v>1</v>
      </c>
      <c r="C17" s="27">
        <v>40422</v>
      </c>
      <c r="D17" s="22">
        <v>-2.75</v>
      </c>
      <c r="E17" s="22">
        <v>2.21</v>
      </c>
      <c r="F17" s="22">
        <v>4.96</v>
      </c>
    </row>
    <row r="18" spans="2:6" s="34" customFormat="1" ht="11.25">
      <c r="B18" s="26" t="s">
        <v>1</v>
      </c>
      <c r="C18" s="27">
        <v>40452</v>
      </c>
      <c r="D18" s="22">
        <v>-2.61</v>
      </c>
      <c r="E18" s="22">
        <v>2.32</v>
      </c>
      <c r="F18" s="22">
        <v>4.93</v>
      </c>
    </row>
    <row r="19" spans="2:6" s="34" customFormat="1" ht="11.25">
      <c r="B19" s="26" t="s">
        <v>1</v>
      </c>
      <c r="C19" s="27">
        <v>40483</v>
      </c>
      <c r="D19" s="22">
        <v>-2.37</v>
      </c>
      <c r="E19" s="22">
        <v>2.58</v>
      </c>
      <c r="F19" s="22">
        <v>4.95</v>
      </c>
    </row>
    <row r="20" spans="2:6" s="34" customFormat="1" ht="11.25">
      <c r="B20" s="23" t="s">
        <v>1</v>
      </c>
      <c r="C20" s="24">
        <v>40513</v>
      </c>
      <c r="D20" s="25">
        <v>-2.62</v>
      </c>
      <c r="E20" s="25">
        <v>2.41</v>
      </c>
      <c r="F20" s="25">
        <v>5.03</v>
      </c>
    </row>
    <row r="21" spans="2:6" s="34" customFormat="1" ht="11.25">
      <c r="B21" s="26" t="s">
        <v>29</v>
      </c>
      <c r="C21" s="27">
        <v>40544</v>
      </c>
      <c r="D21" s="22">
        <v>-2.63</v>
      </c>
      <c r="E21" s="22">
        <v>2.47</v>
      </c>
      <c r="F21" s="22">
        <v>5.1</v>
      </c>
    </row>
    <row r="22" spans="2:6" s="34" customFormat="1" ht="11.25">
      <c r="B22" s="26" t="s">
        <v>1</v>
      </c>
      <c r="C22" s="27">
        <v>40575</v>
      </c>
      <c r="D22" s="22">
        <v>-2.72</v>
      </c>
      <c r="E22" s="22">
        <v>2.44</v>
      </c>
      <c r="F22" s="22">
        <v>5.16</v>
      </c>
    </row>
    <row r="23" spans="2:6" s="34" customFormat="1" ht="11.25">
      <c r="B23" s="26" t="s">
        <v>1</v>
      </c>
      <c r="C23" s="27">
        <v>40603</v>
      </c>
      <c r="D23" s="22">
        <v>-3.03</v>
      </c>
      <c r="E23" s="22">
        <v>2.17</v>
      </c>
      <c r="F23" s="22">
        <v>5.2</v>
      </c>
    </row>
    <row r="24" spans="2:6" s="34" customFormat="1" ht="11.25">
      <c r="B24" s="26" t="s">
        <v>1</v>
      </c>
      <c r="C24" s="27">
        <v>40634</v>
      </c>
      <c r="D24" s="22">
        <v>-2.95</v>
      </c>
      <c r="E24" s="22">
        <v>2.32</v>
      </c>
      <c r="F24" s="22">
        <v>5.27</v>
      </c>
    </row>
    <row r="25" spans="2:6" s="34" customFormat="1" ht="11.25">
      <c r="B25" s="26" t="s">
        <v>1</v>
      </c>
      <c r="C25" s="27">
        <v>40664</v>
      </c>
      <c r="D25" s="22">
        <v>-3.08</v>
      </c>
      <c r="E25" s="22">
        <v>2.27</v>
      </c>
      <c r="F25" s="22">
        <v>5.35</v>
      </c>
    </row>
    <row r="26" spans="2:6" s="34" customFormat="1" ht="11.25">
      <c r="B26" s="26" t="s">
        <v>1</v>
      </c>
      <c r="C26" s="27">
        <v>40695</v>
      </c>
      <c r="D26" s="22">
        <v>-3.31</v>
      </c>
      <c r="E26" s="22">
        <v>2.05</v>
      </c>
      <c r="F26" s="22">
        <v>5.36</v>
      </c>
    </row>
    <row r="27" spans="2:6" s="34" customFormat="1" ht="11.25">
      <c r="B27" s="26" t="s">
        <v>1</v>
      </c>
      <c r="C27" s="27">
        <v>40725</v>
      </c>
      <c r="D27" s="22">
        <v>-3.57</v>
      </c>
      <c r="E27" s="22">
        <v>1.78</v>
      </c>
      <c r="F27" s="22">
        <v>5.35</v>
      </c>
    </row>
    <row r="28" spans="2:6" s="34" customFormat="1" ht="11.25">
      <c r="B28" s="26" t="s">
        <v>1</v>
      </c>
      <c r="C28" s="27">
        <v>40756</v>
      </c>
      <c r="D28" s="22">
        <v>-3.52</v>
      </c>
      <c r="E28" s="22">
        <v>1.91</v>
      </c>
      <c r="F28" s="22">
        <v>5.44</v>
      </c>
    </row>
    <row r="29" spans="2:6" s="34" customFormat="1" ht="11.25">
      <c r="B29" s="26" t="s">
        <v>1</v>
      </c>
      <c r="C29" s="27">
        <v>40787</v>
      </c>
      <c r="D29" s="22">
        <v>-3.03</v>
      </c>
      <c r="E29" s="22">
        <v>2.39</v>
      </c>
      <c r="F29" s="22">
        <v>5.42</v>
      </c>
    </row>
    <row r="30" spans="2:6" s="34" customFormat="1" ht="11.25">
      <c r="B30" s="26" t="s">
        <v>1</v>
      </c>
      <c r="C30" s="27">
        <v>40817</v>
      </c>
      <c r="D30" s="22">
        <v>-3.1</v>
      </c>
      <c r="E30" s="22">
        <v>2.37</v>
      </c>
      <c r="F30" s="22">
        <v>5.48</v>
      </c>
    </row>
    <row r="31" spans="2:6" ht="11.25">
      <c r="B31" s="26" t="s">
        <v>1</v>
      </c>
      <c r="C31" s="27">
        <v>40848</v>
      </c>
      <c r="D31" s="22">
        <v>-3.17</v>
      </c>
      <c r="E31" s="22">
        <v>2.26</v>
      </c>
      <c r="F31" s="22">
        <v>5.43</v>
      </c>
    </row>
    <row r="32" spans="2:6" ht="11.25">
      <c r="B32" s="23" t="s">
        <v>1</v>
      </c>
      <c r="C32" s="24">
        <v>40878</v>
      </c>
      <c r="D32" s="25">
        <v>-2.94</v>
      </c>
      <c r="E32" s="25">
        <v>2.47</v>
      </c>
      <c r="F32" s="25">
        <v>5.41</v>
      </c>
    </row>
    <row r="33" spans="2:6" ht="11.25">
      <c r="B33" s="26" t="s">
        <v>42</v>
      </c>
      <c r="C33" s="27">
        <v>40909</v>
      </c>
      <c r="D33" s="22">
        <v>-3.11</v>
      </c>
      <c r="E33" s="22">
        <v>2.27</v>
      </c>
      <c r="F33" s="22">
        <v>5.38</v>
      </c>
    </row>
    <row r="34" spans="2:6" ht="11.25">
      <c r="B34" s="26" t="s">
        <v>1</v>
      </c>
      <c r="C34" s="27">
        <v>40940</v>
      </c>
      <c r="D34" s="22">
        <v>-3.12</v>
      </c>
      <c r="E34" s="22">
        <v>2.2</v>
      </c>
      <c r="F34" s="22">
        <v>5.32</v>
      </c>
    </row>
    <row r="35" spans="2:6" ht="11.25">
      <c r="B35" s="26" t="s">
        <v>1</v>
      </c>
      <c r="C35" s="27">
        <v>40969</v>
      </c>
      <c r="D35" s="22">
        <v>-3.02</v>
      </c>
      <c r="E35" s="22">
        <v>2.26</v>
      </c>
      <c r="F35" s="22">
        <v>5.28</v>
      </c>
    </row>
    <row r="36" spans="2:6" ht="11.25">
      <c r="B36" s="26" t="s">
        <v>1</v>
      </c>
      <c r="C36" s="27">
        <v>41000</v>
      </c>
      <c r="D36" s="22">
        <v>-2.91</v>
      </c>
      <c r="E36" s="22">
        <v>2.27</v>
      </c>
      <c r="F36" s="22">
        <v>5.19</v>
      </c>
    </row>
    <row r="37" spans="2:6" ht="11.25">
      <c r="B37" s="26" t="s">
        <v>1</v>
      </c>
      <c r="C37" s="27">
        <v>41030</v>
      </c>
      <c r="D37" s="22">
        <v>-2.78</v>
      </c>
      <c r="E37" s="22">
        <v>2.29</v>
      </c>
      <c r="F37" s="22">
        <v>5.07</v>
      </c>
    </row>
    <row r="38" spans="2:6" ht="11.25">
      <c r="B38" s="26" t="s">
        <v>1</v>
      </c>
      <c r="C38" s="27">
        <v>41061</v>
      </c>
      <c r="D38" s="22">
        <v>-2.54</v>
      </c>
      <c r="E38" s="22">
        <v>2.44</v>
      </c>
      <c r="F38" s="22">
        <v>4.98</v>
      </c>
    </row>
    <row r="39" spans="2:6" ht="11.25">
      <c r="B39" s="26" t="s">
        <v>1</v>
      </c>
      <c r="C39" s="27">
        <v>41091</v>
      </c>
      <c r="D39" s="22">
        <v>-2.34</v>
      </c>
      <c r="E39" s="22">
        <v>2.57</v>
      </c>
      <c r="F39" s="22">
        <v>4.9</v>
      </c>
    </row>
    <row r="40" spans="2:6" ht="11.25">
      <c r="B40" s="26" t="s">
        <v>1</v>
      </c>
      <c r="C40" s="27">
        <v>41122</v>
      </c>
      <c r="D40" s="22">
        <v>-2.28</v>
      </c>
      <c r="E40" s="22">
        <v>2.52</v>
      </c>
      <c r="F40" s="22">
        <v>4.8</v>
      </c>
    </row>
    <row r="41" spans="2:6" ht="11.25">
      <c r="B41" s="26" t="s">
        <v>1</v>
      </c>
      <c r="C41" s="27">
        <v>41153</v>
      </c>
      <c r="D41" s="22">
        <v>-2.13</v>
      </c>
      <c r="E41" s="22">
        <v>2.57</v>
      </c>
      <c r="F41" s="22">
        <v>4.7</v>
      </c>
    </row>
    <row r="42" spans="2:6" ht="11.25">
      <c r="B42" s="26" t="s">
        <v>1</v>
      </c>
      <c r="C42" s="27">
        <v>41183</v>
      </c>
      <c r="D42" s="22">
        <v>-2.07</v>
      </c>
      <c r="E42" s="22">
        <v>2.51</v>
      </c>
      <c r="F42" s="22">
        <v>4.59</v>
      </c>
    </row>
    <row r="43" spans="2:6" ht="11.25">
      <c r="B43" s="26" t="s">
        <v>1</v>
      </c>
      <c r="C43" s="27">
        <v>41214</v>
      </c>
      <c r="D43" s="22">
        <v>-1.77</v>
      </c>
      <c r="E43" s="22">
        <v>2.74</v>
      </c>
      <c r="F43" s="22">
        <v>4.51</v>
      </c>
    </row>
    <row r="44" spans="2:6" ht="11.25">
      <c r="B44" s="23" t="s">
        <v>1</v>
      </c>
      <c r="C44" s="24">
        <v>41244</v>
      </c>
      <c r="D44" s="25">
        <v>-2.18</v>
      </c>
      <c r="E44" s="25">
        <v>2.27</v>
      </c>
      <c r="F44" s="25">
        <v>4.45</v>
      </c>
    </row>
    <row r="45" spans="2:6" ht="11.25">
      <c r="B45" s="26" t="s">
        <v>43</v>
      </c>
      <c r="C45" s="27">
        <v>41275</v>
      </c>
      <c r="D45" s="22">
        <v>-2.25</v>
      </c>
      <c r="E45" s="22">
        <v>2.22</v>
      </c>
      <c r="F45" s="22">
        <v>4.47</v>
      </c>
    </row>
    <row r="46" spans="2:6" ht="11.25">
      <c r="B46" s="26" t="s">
        <v>1</v>
      </c>
      <c r="C46" s="27">
        <v>41306</v>
      </c>
      <c r="D46" s="22">
        <v>-1.98</v>
      </c>
      <c r="E46" s="22">
        <v>2.5</v>
      </c>
      <c r="F46" s="22">
        <v>4.48</v>
      </c>
    </row>
    <row r="47" spans="2:6" ht="11.25">
      <c r="B47" s="26" t="s">
        <v>1</v>
      </c>
      <c r="C47" s="27">
        <v>41334</v>
      </c>
      <c r="D47" s="22">
        <v>-1.82</v>
      </c>
      <c r="E47" s="22">
        <v>2.59</v>
      </c>
      <c r="F47" s="22">
        <v>4.41</v>
      </c>
    </row>
    <row r="48" spans="2:6" ht="11.25">
      <c r="B48" s="26" t="s">
        <v>1</v>
      </c>
      <c r="C48" s="27">
        <v>41365</v>
      </c>
      <c r="D48" s="22">
        <v>-1.72</v>
      </c>
      <c r="E48" s="22">
        <v>2.66</v>
      </c>
      <c r="F48" s="22">
        <v>4.38</v>
      </c>
    </row>
    <row r="49" spans="2:6" ht="11.25">
      <c r="B49" s="26" t="s">
        <v>1</v>
      </c>
      <c r="C49" s="27">
        <v>41395</v>
      </c>
      <c r="D49" s="22">
        <v>-1.77</v>
      </c>
      <c r="E49" s="22">
        <v>2.6</v>
      </c>
      <c r="F49" s="22">
        <v>4.38</v>
      </c>
    </row>
    <row r="50" spans="2:6" ht="11.25">
      <c r="B50" s="26" t="s">
        <v>1</v>
      </c>
      <c r="C50" s="27">
        <v>41426</v>
      </c>
      <c r="D50" s="22">
        <v>-1.81</v>
      </c>
      <c r="E50" s="22">
        <v>2.56</v>
      </c>
      <c r="F50" s="22">
        <v>4.37</v>
      </c>
    </row>
    <row r="51" spans="2:6" ht="11.25">
      <c r="B51" s="26" t="s">
        <v>1</v>
      </c>
      <c r="C51" s="27">
        <v>41456</v>
      </c>
      <c r="D51" s="22">
        <v>-1.73</v>
      </c>
      <c r="E51" s="22">
        <v>2.72</v>
      </c>
      <c r="F51" s="22">
        <v>4.45</v>
      </c>
    </row>
    <row r="52" spans="2:6" ht="11.25">
      <c r="B52" s="26" t="s">
        <v>1</v>
      </c>
      <c r="C52" s="27">
        <v>41487</v>
      </c>
      <c r="D52" s="22">
        <v>-1.65</v>
      </c>
      <c r="E52" s="22">
        <v>2.82</v>
      </c>
      <c r="F52" s="22">
        <v>4.47</v>
      </c>
    </row>
    <row r="53" spans="2:6" ht="11.25">
      <c r="B53" s="26" t="s">
        <v>1</v>
      </c>
      <c r="C53" s="27">
        <v>41518</v>
      </c>
      <c r="D53" s="22">
        <v>-1.43</v>
      </c>
      <c r="E53" s="22">
        <v>3</v>
      </c>
      <c r="F53" s="22">
        <v>4.43</v>
      </c>
    </row>
    <row r="54" spans="2:6" ht="11.25">
      <c r="B54" s="26" t="s">
        <v>1</v>
      </c>
      <c r="C54" s="27">
        <v>41548</v>
      </c>
      <c r="D54" s="22">
        <v>-1.3</v>
      </c>
      <c r="E54" s="22">
        <v>3.11</v>
      </c>
      <c r="F54" s="22">
        <v>4.4</v>
      </c>
    </row>
    <row r="55" spans="2:6" ht="11.25">
      <c r="B55" s="26" t="s">
        <v>1</v>
      </c>
      <c r="C55" s="27">
        <v>41579</v>
      </c>
      <c r="D55" s="22">
        <v>-1.96</v>
      </c>
      <c r="E55" s="22">
        <v>2.67</v>
      </c>
      <c r="F55" s="22">
        <v>4.62</v>
      </c>
    </row>
    <row r="56" spans="2:6" ht="11.25">
      <c r="B56" s="26" t="s">
        <v>1</v>
      </c>
      <c r="C56" s="27">
        <v>41609</v>
      </c>
      <c r="D56" s="22">
        <v>-1.72</v>
      </c>
      <c r="E56" s="22">
        <v>2.96</v>
      </c>
      <c r="F56" s="22">
        <v>4.68</v>
      </c>
    </row>
    <row r="57" spans="2:6" ht="11.25">
      <c r="B57" s="86" t="s">
        <v>120</v>
      </c>
      <c r="C57" s="80">
        <v>41640</v>
      </c>
      <c r="D57" s="87">
        <v>-1.51</v>
      </c>
      <c r="E57" s="87">
        <v>3.28</v>
      </c>
      <c r="F57" s="87">
        <v>4.79</v>
      </c>
    </row>
    <row r="58" spans="2:6" ht="11.25">
      <c r="B58" s="26" t="s">
        <v>1</v>
      </c>
      <c r="C58" s="27">
        <v>41671</v>
      </c>
      <c r="D58" s="22">
        <v>-1.59</v>
      </c>
      <c r="E58" s="22">
        <v>2.99</v>
      </c>
      <c r="F58" s="22">
        <v>4.58</v>
      </c>
    </row>
    <row r="59" spans="2:6" ht="11.25">
      <c r="B59" s="34" t="s">
        <v>1</v>
      </c>
      <c r="C59" s="27">
        <v>41699</v>
      </c>
      <c r="D59" s="22">
        <v>-1.58</v>
      </c>
      <c r="E59" s="22">
        <v>2.92</v>
      </c>
      <c r="F59" s="22">
        <v>4.5</v>
      </c>
    </row>
    <row r="60" spans="2:6" ht="11.25">
      <c r="B60" s="34" t="s">
        <v>1</v>
      </c>
      <c r="C60" s="27">
        <v>41730</v>
      </c>
      <c r="D60" s="22">
        <v>-1.7</v>
      </c>
      <c r="E60" s="22">
        <v>2.85</v>
      </c>
      <c r="F60" s="22">
        <v>4.55</v>
      </c>
    </row>
    <row r="61" spans="2:6" ht="11.25">
      <c r="B61" s="34" t="s">
        <v>1</v>
      </c>
      <c r="C61" s="27">
        <v>41760</v>
      </c>
      <c r="D61" s="22">
        <v>-1.38</v>
      </c>
      <c r="E61" s="22">
        <v>3.16</v>
      </c>
      <c r="F61" s="22">
        <v>4.54</v>
      </c>
    </row>
    <row r="62" spans="2:6" ht="11.25">
      <c r="B62" s="34" t="s">
        <v>1</v>
      </c>
      <c r="C62" s="27">
        <v>41791</v>
      </c>
      <c r="D62" s="22">
        <v>-1.24</v>
      </c>
      <c r="E62" s="22">
        <v>3.3</v>
      </c>
      <c r="F62" s="22">
        <v>4.54</v>
      </c>
    </row>
    <row r="63" spans="2:6" ht="11.25">
      <c r="B63" s="34" t="s">
        <v>1</v>
      </c>
      <c r="C63" s="27">
        <v>41821</v>
      </c>
      <c r="D63" s="22">
        <v>-1.11</v>
      </c>
      <c r="E63" s="22">
        <v>3.5</v>
      </c>
      <c r="F63" s="22">
        <v>4.61</v>
      </c>
    </row>
    <row r="64" spans="2:6" ht="11.25">
      <c r="B64" s="22" t="s">
        <v>1</v>
      </c>
      <c r="C64" s="27">
        <v>41852</v>
      </c>
      <c r="D64" s="22">
        <v>-0.85</v>
      </c>
      <c r="E64" s="22">
        <v>3.65</v>
      </c>
      <c r="F64" s="22">
        <v>4.5</v>
      </c>
    </row>
    <row r="65" spans="2:6" ht="11.25">
      <c r="B65" s="22" t="s">
        <v>1</v>
      </c>
      <c r="C65" s="27">
        <v>41883</v>
      </c>
      <c r="D65" s="22">
        <v>-0.55</v>
      </c>
      <c r="E65" s="22">
        <v>4.45</v>
      </c>
      <c r="F65" s="22">
        <v>5.01</v>
      </c>
    </row>
    <row r="66" spans="2:6" ht="11.25">
      <c r="B66" s="22" t="s">
        <v>1</v>
      </c>
      <c r="C66" s="27">
        <v>41913</v>
      </c>
      <c r="D66" s="22">
        <v>-0.51</v>
      </c>
      <c r="E66" s="22">
        <v>4.54</v>
      </c>
      <c r="F66" s="22">
        <v>5.05</v>
      </c>
    </row>
    <row r="67" spans="2:6" ht="11.25">
      <c r="B67" s="34" t="s">
        <v>1</v>
      </c>
      <c r="C67" s="27">
        <v>41944</v>
      </c>
      <c r="D67" s="22">
        <v>0.16</v>
      </c>
      <c r="E67" s="22">
        <v>5.25</v>
      </c>
      <c r="F67" s="22">
        <v>5.09</v>
      </c>
    </row>
    <row r="68" spans="2:6" ht="11.25">
      <c r="B68" s="34" t="s">
        <v>1</v>
      </c>
      <c r="C68" s="27">
        <v>41974</v>
      </c>
      <c r="D68" s="22">
        <v>0.57</v>
      </c>
      <c r="E68" s="22">
        <v>6.05</v>
      </c>
      <c r="F68" s="22">
        <v>5.48</v>
      </c>
    </row>
    <row r="69" spans="2:6" ht="11.25">
      <c r="B69" s="93" t="s">
        <v>121</v>
      </c>
      <c r="C69" s="80">
        <v>42005</v>
      </c>
      <c r="D69" s="87">
        <v>0.55</v>
      </c>
      <c r="E69" s="87">
        <v>5.79</v>
      </c>
      <c r="F69" s="87">
        <v>5.24</v>
      </c>
    </row>
    <row r="70" spans="2:6" ht="11.25">
      <c r="B70" s="34"/>
      <c r="C70" s="27">
        <v>42036</v>
      </c>
      <c r="D70" s="22">
        <v>0.63</v>
      </c>
      <c r="E70" s="22">
        <v>6.64</v>
      </c>
      <c r="F70" s="22">
        <v>6.01</v>
      </c>
    </row>
    <row r="71" spans="2:6" ht="11.25">
      <c r="B71" s="22"/>
      <c r="C71" s="27">
        <v>42064</v>
      </c>
      <c r="D71" s="22">
        <v>0.68</v>
      </c>
      <c r="E71" s="22">
        <v>7.57</v>
      </c>
      <c r="F71" s="22">
        <v>6.89</v>
      </c>
    </row>
    <row r="72" spans="2:6" ht="11.25">
      <c r="B72" s="22"/>
      <c r="C72" s="27">
        <v>42095</v>
      </c>
      <c r="D72" s="22">
        <v>0.74</v>
      </c>
      <c r="E72" s="22">
        <v>7.28</v>
      </c>
      <c r="F72" s="22">
        <v>6.54</v>
      </c>
    </row>
    <row r="73" spans="2:6" ht="11.25">
      <c r="B73" s="22"/>
      <c r="C73" s="27">
        <v>42125</v>
      </c>
      <c r="D73" s="22">
        <v>0.67</v>
      </c>
      <c r="E73" s="22">
        <v>7.73</v>
      </c>
      <c r="F73" s="22">
        <v>7.07</v>
      </c>
    </row>
    <row r="74" spans="2:6" ht="11.25">
      <c r="B74" s="22"/>
      <c r="C74" s="27">
        <v>42156</v>
      </c>
      <c r="D74" s="22">
        <v>0.79</v>
      </c>
      <c r="E74" s="22">
        <v>7.96</v>
      </c>
      <c r="F74" s="22">
        <v>7.18</v>
      </c>
    </row>
    <row r="75" spans="2:6" ht="11.25">
      <c r="B75" s="22"/>
      <c r="C75" s="27">
        <v>42186</v>
      </c>
      <c r="D75" s="22">
        <v>0.87</v>
      </c>
      <c r="E75" s="22">
        <v>8.63</v>
      </c>
      <c r="F75" s="22">
        <v>7.75</v>
      </c>
    </row>
    <row r="76" spans="2:6" ht="11.25">
      <c r="B76" s="22"/>
      <c r="C76" s="27">
        <v>42217</v>
      </c>
      <c r="D76" s="22">
        <v>0.75</v>
      </c>
      <c r="E76" s="22">
        <v>9.04</v>
      </c>
      <c r="F76" s="22">
        <v>8.29</v>
      </c>
    </row>
    <row r="77" spans="2:6" ht="11.25">
      <c r="B77" s="22"/>
      <c r="C77" s="27">
        <v>42248</v>
      </c>
      <c r="D77" s="22">
        <v>0.44</v>
      </c>
      <c r="E77" s="22">
        <v>9.16</v>
      </c>
      <c r="F77" s="22">
        <v>8.72</v>
      </c>
    </row>
    <row r="78" spans="2:6" ht="11.25">
      <c r="B78" s="22"/>
      <c r="C78" s="27">
        <v>42278</v>
      </c>
      <c r="D78" s="22">
        <v>0.7</v>
      </c>
      <c r="E78" s="22">
        <v>9.33</v>
      </c>
      <c r="F78" s="22">
        <v>8.63</v>
      </c>
    </row>
    <row r="79" spans="2:6" ht="11.25">
      <c r="B79" s="22"/>
      <c r="C79" s="27">
        <v>42309</v>
      </c>
      <c r="D79" s="22">
        <v>0.89</v>
      </c>
      <c r="E79" s="22">
        <v>9.33</v>
      </c>
      <c r="F79" s="22">
        <v>8.44</v>
      </c>
    </row>
    <row r="80" spans="2:6" ht="11.25">
      <c r="B80" s="25"/>
      <c r="C80" s="24">
        <v>42339</v>
      </c>
      <c r="D80" s="25">
        <v>1.88</v>
      </c>
      <c r="E80" s="25">
        <v>10.38</v>
      </c>
      <c r="F80" s="25">
        <v>8.5</v>
      </c>
    </row>
    <row r="81" spans="2:6" ht="11.25">
      <c r="B81" s="93">
        <v>2016</v>
      </c>
      <c r="C81" s="27">
        <v>42370</v>
      </c>
      <c r="D81" s="22">
        <v>1.76</v>
      </c>
      <c r="E81" s="22">
        <v>10.88</v>
      </c>
      <c r="F81" s="22">
        <v>9.12</v>
      </c>
    </row>
    <row r="82" spans="2:6" ht="11.25">
      <c r="B82" s="25"/>
      <c r="C82" s="24">
        <v>42401</v>
      </c>
      <c r="D82" s="25">
        <v>2.11</v>
      </c>
      <c r="E82" s="25">
        <v>10.75</v>
      </c>
      <c r="F82" s="25">
        <v>8.64</v>
      </c>
    </row>
    <row r="83" spans="3:6" ht="11.25">
      <c r="C83" s="17" t="s">
        <v>46</v>
      </c>
      <c r="D83" s="31"/>
      <c r="E83" s="30"/>
      <c r="F83" s="30"/>
    </row>
    <row r="84" spans="3:6" ht="11.25">
      <c r="C84" s="28" t="s">
        <v>11</v>
      </c>
      <c r="D84" s="31"/>
      <c r="E84" s="30"/>
      <c r="F84" s="30"/>
    </row>
    <row r="85" spans="3:6" ht="11.25">
      <c r="C85" s="29" t="s">
        <v>93</v>
      </c>
      <c r="D85" s="31"/>
      <c r="E85" s="30"/>
      <c r="F85" s="30"/>
    </row>
    <row r="86" spans="4:6" ht="11.25">
      <c r="D86" s="31"/>
      <c r="E86" s="30"/>
      <c r="F86" s="30"/>
    </row>
    <row r="87" spans="4:6" ht="11.25">
      <c r="D87" s="31"/>
      <c r="E87" s="30"/>
      <c r="F87" s="30"/>
    </row>
    <row r="88" spans="4:6" ht="11.25">
      <c r="D88" s="31"/>
      <c r="E88" s="30"/>
      <c r="F88" s="30"/>
    </row>
    <row r="89" spans="4:6" ht="11.25">
      <c r="D89" s="31"/>
      <c r="E89" s="30"/>
      <c r="F89" s="30"/>
    </row>
    <row r="90" spans="4:6" ht="11.25">
      <c r="D90" s="31"/>
      <c r="E90" s="30"/>
      <c r="F90" s="30"/>
    </row>
    <row r="91" spans="4:6" ht="11.25">
      <c r="D91" s="31"/>
      <c r="E91" s="30"/>
      <c r="F91" s="30"/>
    </row>
    <row r="92" spans="4:6" ht="11.25">
      <c r="D92" s="31"/>
      <c r="E92" s="30"/>
      <c r="F92" s="30"/>
    </row>
    <row r="93" spans="4:6" ht="11.25">
      <c r="D93" s="31"/>
      <c r="E93" s="30"/>
      <c r="F93" s="30"/>
    </row>
    <row r="94" spans="4:6" ht="11.25">
      <c r="D94" s="31"/>
      <c r="E94" s="30"/>
      <c r="F94" s="30"/>
    </row>
    <row r="95" spans="4:6" ht="11.25">
      <c r="D95" s="31"/>
      <c r="E95" s="30"/>
      <c r="F95" s="30"/>
    </row>
    <row r="96" spans="4:6" ht="11.25">
      <c r="D96" s="31"/>
      <c r="E96" s="30"/>
      <c r="F96" s="30"/>
    </row>
    <row r="97" spans="4:6" ht="11.25">
      <c r="D97" s="31"/>
      <c r="E97" s="30"/>
      <c r="F97" s="30"/>
    </row>
    <row r="98" spans="4:6" ht="11.25">
      <c r="D98" s="31"/>
      <c r="E98" s="30"/>
      <c r="F98" s="30"/>
    </row>
    <row r="99" spans="4:6" ht="11.25">
      <c r="D99" s="31"/>
      <c r="E99" s="30"/>
      <c r="F99" s="30"/>
    </row>
    <row r="100" spans="4:6" ht="11.25">
      <c r="D100" s="31"/>
      <c r="E100" s="30"/>
      <c r="F100" s="30"/>
    </row>
    <row r="101" spans="4:6" ht="11.25">
      <c r="D101" s="31"/>
      <c r="E101" s="30"/>
      <c r="F101" s="30"/>
    </row>
    <row r="102" spans="4:6" ht="11.25">
      <c r="D102" s="31"/>
      <c r="E102" s="30"/>
      <c r="F102" s="30"/>
    </row>
    <row r="103" spans="4:6" ht="11.25">
      <c r="D103" s="31"/>
      <c r="E103" s="30"/>
      <c r="F103" s="30"/>
    </row>
    <row r="104" spans="4:6" ht="11.25">
      <c r="D104" s="31"/>
      <c r="E104" s="30"/>
      <c r="F104" s="30"/>
    </row>
    <row r="105" spans="4:6" ht="11.25">
      <c r="D105" s="31"/>
      <c r="E105" s="30"/>
      <c r="F105" s="30"/>
    </row>
    <row r="106" spans="4:6" ht="11.25">
      <c r="D106" s="31"/>
      <c r="E106" s="30"/>
      <c r="F106" s="30"/>
    </row>
    <row r="107" spans="4:6" ht="11.25">
      <c r="D107" s="31"/>
      <c r="E107" s="30"/>
      <c r="F107" s="30"/>
    </row>
    <row r="108" spans="4:6" ht="11.25">
      <c r="D108" s="31"/>
      <c r="E108" s="30"/>
      <c r="F108" s="30"/>
    </row>
    <row r="109" spans="4:6" ht="11.25">
      <c r="D109" s="31"/>
      <c r="E109" s="30"/>
      <c r="F109" s="30"/>
    </row>
    <row r="110" spans="4:6" ht="11.25">
      <c r="D110" s="31"/>
      <c r="E110" s="30"/>
      <c r="F110" s="30"/>
    </row>
    <row r="111" spans="4:6" ht="11.25">
      <c r="D111" s="31"/>
      <c r="E111" s="30"/>
      <c r="F111" s="30"/>
    </row>
    <row r="112" spans="4:6" ht="11.25">
      <c r="D112" s="31"/>
      <c r="E112" s="30"/>
      <c r="F112" s="30"/>
    </row>
    <row r="113" spans="4:6" ht="11.25">
      <c r="D113" s="31"/>
      <c r="E113" s="30"/>
      <c r="F113" s="30"/>
    </row>
    <row r="114" spans="4:6" ht="11.25">
      <c r="D114" s="31"/>
      <c r="E114" s="30"/>
      <c r="F114" s="30"/>
    </row>
    <row r="115" spans="4:6" ht="11.25">
      <c r="D115" s="31"/>
      <c r="E115" s="30"/>
      <c r="F115" s="30"/>
    </row>
    <row r="116" spans="4:6" ht="11.25">
      <c r="D116" s="31"/>
      <c r="E116" s="30"/>
      <c r="F116" s="30"/>
    </row>
    <row r="117" spans="4:6" ht="11.25">
      <c r="D117" s="31"/>
      <c r="E117" s="30"/>
      <c r="F117" s="30"/>
    </row>
    <row r="118" spans="4:6" ht="11.25">
      <c r="D118" s="31"/>
      <c r="E118" s="30"/>
      <c r="F118" s="30"/>
    </row>
    <row r="119" spans="4:6" ht="11.25">
      <c r="D119" s="31"/>
      <c r="E119" s="30"/>
      <c r="F119" s="30"/>
    </row>
    <row r="120" spans="4:6" ht="11.25">
      <c r="D120" s="31"/>
      <c r="E120" s="30"/>
      <c r="F120" s="30"/>
    </row>
    <row r="121" spans="4:6" ht="11.25">
      <c r="D121" s="31"/>
      <c r="E121" s="30"/>
      <c r="F121" s="30"/>
    </row>
    <row r="122" spans="4:6" ht="11.25">
      <c r="D122" s="31"/>
      <c r="E122" s="30"/>
      <c r="F122" s="30"/>
    </row>
    <row r="123" spans="4:6" ht="11.25">
      <c r="D123" s="31"/>
      <c r="E123" s="30"/>
      <c r="F123" s="30"/>
    </row>
    <row r="124" spans="4:6" ht="11.25">
      <c r="D124" s="31"/>
      <c r="E124" s="30"/>
      <c r="F124" s="30"/>
    </row>
    <row r="125" spans="4:6" ht="11.25">
      <c r="D125" s="31"/>
      <c r="E125" s="30"/>
      <c r="F125" s="30"/>
    </row>
    <row r="126" spans="4:6" ht="11.25">
      <c r="D126" s="31"/>
      <c r="E126" s="30"/>
      <c r="F126" s="30"/>
    </row>
    <row r="127" spans="4:6" ht="11.25">
      <c r="D127" s="31"/>
      <c r="E127" s="30"/>
      <c r="F127" s="30"/>
    </row>
    <row r="128" spans="4:6" ht="11.25">
      <c r="D128" s="31"/>
      <c r="E128" s="30"/>
      <c r="F128" s="30"/>
    </row>
    <row r="129" spans="4:6" ht="11.25">
      <c r="D129" s="31"/>
      <c r="E129" s="30"/>
      <c r="F129" s="30"/>
    </row>
    <row r="130" spans="4:6" ht="11.25">
      <c r="D130" s="31"/>
      <c r="E130" s="30"/>
      <c r="F130" s="30"/>
    </row>
    <row r="131" spans="4:6" ht="11.25">
      <c r="D131" s="31"/>
      <c r="E131" s="30"/>
      <c r="F131" s="30"/>
    </row>
    <row r="132" spans="4:6" ht="11.25">
      <c r="D132" s="31"/>
      <c r="E132" s="30"/>
      <c r="F132" s="30"/>
    </row>
    <row r="133" spans="4:6" ht="11.25">
      <c r="D133" s="31"/>
      <c r="E133" s="30"/>
      <c r="F133" s="30"/>
    </row>
    <row r="134" spans="4:6" ht="11.25">
      <c r="D134" s="31"/>
      <c r="E134" s="30"/>
      <c r="F134" s="30"/>
    </row>
    <row r="135" spans="4:6" ht="11.25">
      <c r="D135" s="31"/>
      <c r="E135" s="30"/>
      <c r="F135" s="30"/>
    </row>
    <row r="136" spans="4:6" ht="11.25">
      <c r="D136" s="31"/>
      <c r="E136" s="30"/>
      <c r="F136" s="30"/>
    </row>
    <row r="137" spans="4:6" ht="11.25">
      <c r="D137" s="31"/>
      <c r="E137" s="30"/>
      <c r="F137" s="30"/>
    </row>
    <row r="138" spans="4:6" ht="11.25">
      <c r="D138" s="31"/>
      <c r="E138" s="30"/>
      <c r="F138" s="30"/>
    </row>
    <row r="139" spans="4:6" ht="11.25">
      <c r="D139" s="31"/>
      <c r="E139" s="30"/>
      <c r="F139" s="30"/>
    </row>
    <row r="140" spans="4:6" ht="11.25">
      <c r="D140" s="31"/>
      <c r="E140" s="30"/>
      <c r="F140" s="30"/>
    </row>
    <row r="141" spans="4:6" ht="11.25">
      <c r="D141" s="31"/>
      <c r="E141" s="30"/>
      <c r="F141" s="30"/>
    </row>
    <row r="142" spans="4:6" ht="11.25">
      <c r="D142" s="31"/>
      <c r="E142" s="30"/>
      <c r="F142" s="30"/>
    </row>
    <row r="143" spans="4:6" ht="11.25">
      <c r="D143" s="31"/>
      <c r="E143" s="30"/>
      <c r="F143" s="30"/>
    </row>
    <row r="144" spans="4:6" ht="11.25">
      <c r="D144" s="31"/>
      <c r="E144" s="30"/>
      <c r="F144" s="30"/>
    </row>
    <row r="145" spans="4:6" ht="11.25">
      <c r="D145" s="31"/>
      <c r="E145" s="30"/>
      <c r="F145" s="30"/>
    </row>
    <row r="146" spans="4:6" ht="11.25">
      <c r="D146" s="31"/>
      <c r="E146" s="30"/>
      <c r="F146" s="30"/>
    </row>
    <row r="147" spans="4:6" ht="11.25">
      <c r="D147" s="31"/>
      <c r="E147" s="30"/>
      <c r="F147" s="30"/>
    </row>
    <row r="148" spans="4:6" ht="11.25">
      <c r="D148" s="31"/>
      <c r="E148" s="30"/>
      <c r="F148" s="30"/>
    </row>
    <row r="149" spans="4:6" ht="11.25">
      <c r="D149" s="31"/>
      <c r="E149" s="30"/>
      <c r="F149" s="30"/>
    </row>
    <row r="150" spans="4:6" ht="11.25">
      <c r="D150" s="31"/>
      <c r="E150" s="30"/>
      <c r="F150" s="30"/>
    </row>
    <row r="151" spans="4:6" ht="11.25">
      <c r="D151" s="31"/>
      <c r="E151" s="30"/>
      <c r="F151" s="30"/>
    </row>
    <row r="152" spans="4:6" ht="11.25">
      <c r="D152" s="31"/>
      <c r="E152" s="30"/>
      <c r="F152" s="30"/>
    </row>
    <row r="153" spans="4:6" ht="11.25">
      <c r="D153" s="31"/>
      <c r="E153" s="30"/>
      <c r="F153" s="30"/>
    </row>
    <row r="154" spans="4:6" ht="11.25">
      <c r="D154" s="31"/>
      <c r="E154" s="30"/>
      <c r="F154" s="3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421875" style="12" bestFit="1" customWidth="1"/>
    <col min="3" max="3" width="12.421875" style="12" customWidth="1"/>
    <col min="4" max="4" width="13.421875" style="32" customWidth="1"/>
    <col min="5" max="6" width="13.421875" style="33" customWidth="1"/>
    <col min="7" max="16384" width="11.421875" style="12" customWidth="1"/>
  </cols>
  <sheetData>
    <row r="1" spans="2:6" ht="12.75">
      <c r="B1" s="55" t="s">
        <v>40</v>
      </c>
      <c r="F1" s="56" t="str">
        <f>'Tab 1'!M1</f>
        <v>Carta de Conjuntura | Abril 2016</v>
      </c>
    </row>
    <row r="3" spans="3:6" ht="12.75">
      <c r="C3" s="13" t="s">
        <v>34</v>
      </c>
      <c r="D3" s="14"/>
      <c r="E3" s="15"/>
      <c r="F3" s="15"/>
    </row>
    <row r="4" spans="3:6" ht="12.75">
      <c r="C4" s="13" t="s">
        <v>12</v>
      </c>
      <c r="D4" s="14"/>
      <c r="E4" s="15"/>
      <c r="F4" s="15"/>
    </row>
    <row r="5" spans="3:6" ht="12.75">
      <c r="C5" s="13" t="s">
        <v>92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58" t="s">
        <v>8</v>
      </c>
      <c r="E8" s="58" t="s">
        <v>9</v>
      </c>
      <c r="F8" s="58" t="s">
        <v>10</v>
      </c>
    </row>
    <row r="9" spans="2:6" s="34" customFormat="1" ht="12" thickTop="1">
      <c r="B9" s="26" t="s">
        <v>28</v>
      </c>
      <c r="C9" s="27">
        <v>40179</v>
      </c>
      <c r="D9" s="22">
        <v>-1.52</v>
      </c>
      <c r="E9" s="22">
        <v>2.85</v>
      </c>
      <c r="F9" s="22">
        <v>4.37</v>
      </c>
    </row>
    <row r="10" spans="2:6" s="34" customFormat="1" ht="11.25">
      <c r="B10" s="26" t="s">
        <v>1</v>
      </c>
      <c r="C10" s="27">
        <v>40210</v>
      </c>
      <c r="D10" s="22">
        <v>-1.45</v>
      </c>
      <c r="E10" s="22">
        <v>2.87</v>
      </c>
      <c r="F10" s="22">
        <v>4.32</v>
      </c>
    </row>
    <row r="11" spans="2:6" s="34" customFormat="1" ht="11.25">
      <c r="B11" s="26" t="s">
        <v>1</v>
      </c>
      <c r="C11" s="27">
        <v>40238</v>
      </c>
      <c r="D11" s="22">
        <v>-1.15</v>
      </c>
      <c r="E11" s="22">
        <v>3.04</v>
      </c>
      <c r="F11" s="22">
        <v>4.19</v>
      </c>
    </row>
    <row r="12" spans="2:6" s="34" customFormat="1" ht="11.25">
      <c r="B12" s="26" t="s">
        <v>1</v>
      </c>
      <c r="C12" s="27">
        <v>40269</v>
      </c>
      <c r="D12" s="22">
        <v>-1.3</v>
      </c>
      <c r="E12" s="22">
        <v>2.71</v>
      </c>
      <c r="F12" s="22">
        <v>4</v>
      </c>
    </row>
    <row r="13" spans="2:6" s="34" customFormat="1" ht="11.25">
      <c r="B13" s="26" t="s">
        <v>1</v>
      </c>
      <c r="C13" s="27">
        <v>40299</v>
      </c>
      <c r="D13" s="22">
        <v>-1.25</v>
      </c>
      <c r="E13" s="22">
        <v>2.69</v>
      </c>
      <c r="F13" s="22">
        <v>3.94</v>
      </c>
    </row>
    <row r="14" spans="2:6" s="34" customFormat="1" ht="11.25">
      <c r="B14" s="26" t="s">
        <v>1</v>
      </c>
      <c r="C14" s="27">
        <v>40330</v>
      </c>
      <c r="D14" s="22">
        <v>-1.28</v>
      </c>
      <c r="E14" s="22">
        <v>2.51</v>
      </c>
      <c r="F14" s="22">
        <v>3.79</v>
      </c>
    </row>
    <row r="15" spans="2:6" s="34" customFormat="1" ht="11.25">
      <c r="B15" s="26" t="s">
        <v>1</v>
      </c>
      <c r="C15" s="27">
        <v>40360</v>
      </c>
      <c r="D15" s="22">
        <v>-1.24</v>
      </c>
      <c r="E15" s="22">
        <v>2.46</v>
      </c>
      <c r="F15" s="22">
        <v>3.7</v>
      </c>
    </row>
    <row r="16" spans="2:6" s="34" customFormat="1" ht="11.25">
      <c r="B16" s="26" t="s">
        <v>1</v>
      </c>
      <c r="C16" s="27">
        <v>40391</v>
      </c>
      <c r="D16" s="22">
        <v>-1.21</v>
      </c>
      <c r="E16" s="22">
        <v>2.43</v>
      </c>
      <c r="F16" s="22">
        <v>3.63</v>
      </c>
    </row>
    <row r="17" spans="2:6" s="34" customFormat="1" ht="11.25">
      <c r="B17" s="26" t="s">
        <v>1</v>
      </c>
      <c r="C17" s="27">
        <v>40422</v>
      </c>
      <c r="D17" s="22">
        <v>-2.09</v>
      </c>
      <c r="E17" s="22">
        <v>1.37</v>
      </c>
      <c r="F17" s="22">
        <v>3.46</v>
      </c>
    </row>
    <row r="18" spans="2:6" s="34" customFormat="1" ht="11.25">
      <c r="B18" s="26" t="s">
        <v>1</v>
      </c>
      <c r="C18" s="27">
        <v>40452</v>
      </c>
      <c r="D18" s="22">
        <v>-1.96</v>
      </c>
      <c r="E18" s="22">
        <v>1.39</v>
      </c>
      <c r="F18" s="22">
        <v>3.35</v>
      </c>
    </row>
    <row r="19" spans="2:6" s="34" customFormat="1" ht="11.25">
      <c r="B19" s="26" t="s">
        <v>1</v>
      </c>
      <c r="C19" s="27">
        <v>40483</v>
      </c>
      <c r="D19" s="22">
        <v>-1.7</v>
      </c>
      <c r="E19" s="22">
        <v>1.58</v>
      </c>
      <c r="F19" s="22">
        <v>3.27</v>
      </c>
    </row>
    <row r="20" spans="2:6" s="34" customFormat="1" ht="11.25">
      <c r="B20" s="23" t="s">
        <v>1</v>
      </c>
      <c r="C20" s="24">
        <v>40513</v>
      </c>
      <c r="D20" s="25">
        <v>-2.03</v>
      </c>
      <c r="E20" s="25">
        <v>1.18</v>
      </c>
      <c r="F20" s="25">
        <v>3.2</v>
      </c>
    </row>
    <row r="21" spans="2:6" s="34" customFormat="1" ht="11.25">
      <c r="B21" s="26" t="s">
        <v>29</v>
      </c>
      <c r="C21" s="27">
        <v>40544</v>
      </c>
      <c r="D21" s="22">
        <v>-2.01</v>
      </c>
      <c r="E21" s="22">
        <v>1.24</v>
      </c>
      <c r="F21" s="22">
        <v>3.25</v>
      </c>
    </row>
    <row r="22" spans="2:6" s="34" customFormat="1" ht="11.25">
      <c r="B22" s="26" t="s">
        <v>1</v>
      </c>
      <c r="C22" s="27">
        <v>40575</v>
      </c>
      <c r="D22" s="22">
        <v>-2.07</v>
      </c>
      <c r="E22" s="22">
        <v>1.25</v>
      </c>
      <c r="F22" s="22">
        <v>3.31</v>
      </c>
    </row>
    <row r="23" spans="2:6" s="34" customFormat="1" ht="11.25">
      <c r="B23" s="26" t="s">
        <v>1</v>
      </c>
      <c r="C23" s="27">
        <v>40603</v>
      </c>
      <c r="D23" s="22">
        <v>-2.39</v>
      </c>
      <c r="E23" s="22">
        <v>0.97</v>
      </c>
      <c r="F23" s="22">
        <v>3.36</v>
      </c>
    </row>
    <row r="24" spans="2:6" s="34" customFormat="1" ht="11.25">
      <c r="B24" s="26" t="s">
        <v>1</v>
      </c>
      <c r="C24" s="27">
        <v>40634</v>
      </c>
      <c r="D24" s="22">
        <v>-2.33</v>
      </c>
      <c r="E24" s="22">
        <v>1.11</v>
      </c>
      <c r="F24" s="22">
        <v>3.44</v>
      </c>
    </row>
    <row r="25" spans="2:6" s="34" customFormat="1" ht="12.75" customHeight="1">
      <c r="B25" s="26" t="s">
        <v>1</v>
      </c>
      <c r="C25" s="27">
        <v>40664</v>
      </c>
      <c r="D25" s="22">
        <v>-2.44</v>
      </c>
      <c r="E25" s="22">
        <v>1.12</v>
      </c>
      <c r="F25" s="22">
        <v>3.56</v>
      </c>
    </row>
    <row r="26" spans="2:6" s="34" customFormat="1" ht="12.75" customHeight="1">
      <c r="B26" s="26" t="s">
        <v>1</v>
      </c>
      <c r="C26" s="27">
        <v>40695</v>
      </c>
      <c r="D26" s="22">
        <v>-2.63</v>
      </c>
      <c r="E26" s="22">
        <v>1.11</v>
      </c>
      <c r="F26" s="22">
        <v>3.74</v>
      </c>
    </row>
    <row r="27" spans="2:6" s="34" customFormat="1" ht="11.25">
      <c r="B27" s="26" t="s">
        <v>1</v>
      </c>
      <c r="C27" s="27">
        <v>40725</v>
      </c>
      <c r="D27" s="22">
        <v>-2.85</v>
      </c>
      <c r="E27" s="22">
        <v>0.94</v>
      </c>
      <c r="F27" s="22">
        <v>3.79</v>
      </c>
    </row>
    <row r="28" spans="2:6" s="34" customFormat="1" ht="11.25">
      <c r="B28" s="26" t="s">
        <v>1</v>
      </c>
      <c r="C28" s="27">
        <v>40756</v>
      </c>
      <c r="D28" s="22">
        <v>-2.79</v>
      </c>
      <c r="E28" s="22">
        <v>1.12</v>
      </c>
      <c r="F28" s="22">
        <v>3.91</v>
      </c>
    </row>
    <row r="29" spans="2:6" s="34" customFormat="1" ht="11.25">
      <c r="B29" s="26" t="s">
        <v>1</v>
      </c>
      <c r="C29" s="27">
        <v>40787</v>
      </c>
      <c r="D29" s="22">
        <v>-2.31</v>
      </c>
      <c r="E29" s="22">
        <v>1.62</v>
      </c>
      <c r="F29" s="22">
        <v>3.93</v>
      </c>
    </row>
    <row r="30" spans="2:6" s="34" customFormat="1" ht="11.25">
      <c r="B30" s="26" t="s">
        <v>1</v>
      </c>
      <c r="C30" s="27">
        <v>40817</v>
      </c>
      <c r="D30" s="22">
        <v>-2.39</v>
      </c>
      <c r="E30" s="22">
        <v>1.64</v>
      </c>
      <c r="F30" s="22">
        <v>4.02</v>
      </c>
    </row>
    <row r="31" spans="2:6" s="34" customFormat="1" ht="11.25">
      <c r="B31" s="26" t="s">
        <v>1</v>
      </c>
      <c r="C31" s="27">
        <v>40848</v>
      </c>
      <c r="D31" s="22">
        <v>-2.44</v>
      </c>
      <c r="E31" s="22">
        <v>1.6</v>
      </c>
      <c r="F31" s="22">
        <v>4.04</v>
      </c>
    </row>
    <row r="32" spans="2:6" s="34" customFormat="1" ht="11.25">
      <c r="B32" s="23" t="s">
        <v>1</v>
      </c>
      <c r="C32" s="24">
        <v>40878</v>
      </c>
      <c r="D32" s="25">
        <v>-2.13</v>
      </c>
      <c r="E32" s="25">
        <v>2</v>
      </c>
      <c r="F32" s="25">
        <v>4.13</v>
      </c>
    </row>
    <row r="33" spans="2:6" s="34" customFormat="1" ht="11.25">
      <c r="B33" s="26" t="s">
        <v>42</v>
      </c>
      <c r="C33" s="27">
        <v>40909</v>
      </c>
      <c r="D33" s="22">
        <v>-2.26</v>
      </c>
      <c r="E33" s="22">
        <v>1.91</v>
      </c>
      <c r="F33" s="22">
        <v>4.17</v>
      </c>
    </row>
    <row r="34" spans="2:6" s="34" customFormat="1" ht="11.25">
      <c r="B34" s="26" t="s">
        <v>1</v>
      </c>
      <c r="C34" s="27">
        <v>40940</v>
      </c>
      <c r="D34" s="22">
        <v>-2.3</v>
      </c>
      <c r="E34" s="22">
        <v>1.88</v>
      </c>
      <c r="F34" s="22">
        <v>4.18</v>
      </c>
    </row>
    <row r="35" spans="2:6" s="34" customFormat="1" ht="11.25">
      <c r="B35" s="26" t="s">
        <v>1</v>
      </c>
      <c r="C35" s="27">
        <v>40969</v>
      </c>
      <c r="D35" s="22">
        <v>-2.23</v>
      </c>
      <c r="E35" s="22">
        <v>2</v>
      </c>
      <c r="F35" s="22">
        <v>4.23</v>
      </c>
    </row>
    <row r="36" spans="2:6" s="34" customFormat="1" ht="11.25">
      <c r="B36" s="26" t="s">
        <v>1</v>
      </c>
      <c r="C36" s="27">
        <v>41000</v>
      </c>
      <c r="D36" s="22">
        <v>-2.13</v>
      </c>
      <c r="E36" s="22">
        <v>2.01</v>
      </c>
      <c r="F36" s="22">
        <v>4.14</v>
      </c>
    </row>
    <row r="37" spans="2:6" s="34" customFormat="1" ht="11.25">
      <c r="B37" s="26" t="s">
        <v>1</v>
      </c>
      <c r="C37" s="27">
        <v>41030</v>
      </c>
      <c r="D37" s="22">
        <v>-2.05</v>
      </c>
      <c r="E37" s="22">
        <v>1.92</v>
      </c>
      <c r="F37" s="22">
        <v>3.97</v>
      </c>
    </row>
    <row r="38" spans="2:6" s="34" customFormat="1" ht="11.25">
      <c r="B38" s="26" t="s">
        <v>1</v>
      </c>
      <c r="C38" s="27">
        <v>41061</v>
      </c>
      <c r="D38" s="22">
        <v>-1.87</v>
      </c>
      <c r="E38" s="22">
        <v>1.92</v>
      </c>
      <c r="F38" s="22">
        <v>3.79</v>
      </c>
    </row>
    <row r="39" spans="2:6" s="34" customFormat="1" ht="11.25">
      <c r="B39" s="26" t="s">
        <v>1</v>
      </c>
      <c r="C39" s="27">
        <v>41091</v>
      </c>
      <c r="D39" s="22">
        <v>-1.7</v>
      </c>
      <c r="E39" s="22">
        <v>1.94</v>
      </c>
      <c r="F39" s="22">
        <v>3.64</v>
      </c>
    </row>
    <row r="40" spans="2:6" s="34" customFormat="1" ht="11.25">
      <c r="B40" s="26" t="s">
        <v>1</v>
      </c>
      <c r="C40" s="27">
        <v>41122</v>
      </c>
      <c r="D40" s="22">
        <v>-1.67</v>
      </c>
      <c r="E40" s="22">
        <v>1.73</v>
      </c>
      <c r="F40" s="22">
        <v>3.4</v>
      </c>
    </row>
    <row r="41" spans="2:6" s="34" customFormat="1" ht="11.25">
      <c r="B41" s="26" t="s">
        <v>1</v>
      </c>
      <c r="C41" s="27">
        <v>41153</v>
      </c>
      <c r="D41" s="22">
        <v>-1.55</v>
      </c>
      <c r="E41" s="22">
        <v>1.68</v>
      </c>
      <c r="F41" s="22">
        <v>3.23</v>
      </c>
    </row>
    <row r="42" spans="2:6" s="34" customFormat="1" ht="11.25">
      <c r="B42" s="26" t="s">
        <v>1</v>
      </c>
      <c r="C42" s="27">
        <v>41183</v>
      </c>
      <c r="D42" s="22">
        <v>-1.51</v>
      </c>
      <c r="E42" s="22">
        <v>1.6</v>
      </c>
      <c r="F42" s="22">
        <v>3.1</v>
      </c>
    </row>
    <row r="43" spans="2:6" s="34" customFormat="1" ht="11.25">
      <c r="B43" s="26" t="s">
        <v>1</v>
      </c>
      <c r="C43" s="27">
        <v>41214</v>
      </c>
      <c r="D43" s="22">
        <v>-1.27</v>
      </c>
      <c r="E43" s="22">
        <v>1.83</v>
      </c>
      <c r="F43" s="22">
        <v>3.1</v>
      </c>
    </row>
    <row r="44" spans="2:6" s="34" customFormat="1" ht="11.25">
      <c r="B44" s="23" t="s">
        <v>1</v>
      </c>
      <c r="C44" s="24">
        <v>41244</v>
      </c>
      <c r="D44" s="25">
        <v>-1.79</v>
      </c>
      <c r="E44" s="25">
        <v>1.27</v>
      </c>
      <c r="F44" s="25">
        <v>3.06</v>
      </c>
    </row>
    <row r="45" spans="2:6" s="34" customFormat="1" ht="11.25">
      <c r="B45" s="26" t="s">
        <v>43</v>
      </c>
      <c r="C45" s="27">
        <v>41275</v>
      </c>
      <c r="D45" s="22">
        <v>-1.89</v>
      </c>
      <c r="E45" s="22">
        <v>1.11</v>
      </c>
      <c r="F45" s="22">
        <v>3.01</v>
      </c>
    </row>
    <row r="46" spans="2:6" s="34" customFormat="1" ht="11.25">
      <c r="B46" s="26" t="s">
        <v>1</v>
      </c>
      <c r="C46" s="27">
        <v>41306</v>
      </c>
      <c r="D46" s="22">
        <v>-1.63</v>
      </c>
      <c r="E46" s="22">
        <v>1.39</v>
      </c>
      <c r="F46" s="22">
        <v>3.01</v>
      </c>
    </row>
    <row r="47" spans="2:6" s="34" customFormat="1" ht="11.25">
      <c r="B47" s="26" t="s">
        <v>1</v>
      </c>
      <c r="C47" s="27">
        <v>41334</v>
      </c>
      <c r="D47" s="22">
        <v>-1.49</v>
      </c>
      <c r="E47" s="22">
        <v>1.46</v>
      </c>
      <c r="F47" s="22">
        <v>2.95</v>
      </c>
    </row>
    <row r="48" spans="2:6" s="34" customFormat="1" ht="11.25">
      <c r="B48" s="26" t="s">
        <v>1</v>
      </c>
      <c r="C48" s="27">
        <v>41365</v>
      </c>
      <c r="D48" s="22">
        <v>-1.38</v>
      </c>
      <c r="E48" s="22">
        <v>1.57</v>
      </c>
      <c r="F48" s="22">
        <v>2.95</v>
      </c>
    </row>
    <row r="49" spans="2:6" s="34" customFormat="1" ht="11.25">
      <c r="B49" s="26" t="s">
        <v>1</v>
      </c>
      <c r="C49" s="27">
        <v>41395</v>
      </c>
      <c r="D49" s="22">
        <v>-1.44</v>
      </c>
      <c r="E49" s="22">
        <v>1.61</v>
      </c>
      <c r="F49" s="22">
        <v>3.05</v>
      </c>
    </row>
    <row r="50" spans="2:6" s="34" customFormat="1" ht="11.25">
      <c r="B50" s="26" t="s">
        <v>1</v>
      </c>
      <c r="C50" s="27">
        <v>41426</v>
      </c>
      <c r="D50" s="22">
        <v>-1.42</v>
      </c>
      <c r="E50" s="22">
        <v>1.68</v>
      </c>
      <c r="F50" s="22">
        <v>3.1</v>
      </c>
    </row>
    <row r="51" spans="2:6" s="34" customFormat="1" ht="11.25">
      <c r="B51" s="26" t="s">
        <v>1</v>
      </c>
      <c r="C51" s="27">
        <v>41456</v>
      </c>
      <c r="D51" s="22">
        <v>-1.4</v>
      </c>
      <c r="E51" s="22">
        <v>1.77</v>
      </c>
      <c r="F51" s="22">
        <v>3.17</v>
      </c>
    </row>
    <row r="52" spans="2:6" s="34" customFormat="1" ht="11.25">
      <c r="B52" s="26" t="s">
        <v>1</v>
      </c>
      <c r="C52" s="27">
        <v>41487</v>
      </c>
      <c r="D52" s="22">
        <v>-1.37</v>
      </c>
      <c r="E52" s="22">
        <v>1.95</v>
      </c>
      <c r="F52" s="22">
        <v>3.32</v>
      </c>
    </row>
    <row r="53" spans="2:6" s="34" customFormat="1" ht="11.25">
      <c r="B53" s="26" t="s">
        <v>1</v>
      </c>
      <c r="C53" s="27">
        <v>41518</v>
      </c>
      <c r="D53" s="22">
        <v>-1.13</v>
      </c>
      <c r="E53" s="22">
        <v>2.24</v>
      </c>
      <c r="F53" s="22">
        <v>3.37</v>
      </c>
    </row>
    <row r="54" spans="2:6" ht="11.25">
      <c r="B54" s="26" t="s">
        <v>1</v>
      </c>
      <c r="C54" s="27">
        <v>41548</v>
      </c>
      <c r="D54" s="22">
        <v>-1.03</v>
      </c>
      <c r="E54" s="22">
        <v>2.27</v>
      </c>
      <c r="F54" s="22">
        <v>3.3</v>
      </c>
    </row>
    <row r="55" spans="2:6" ht="11.25">
      <c r="B55" s="26" t="s">
        <v>1</v>
      </c>
      <c r="C55" s="27">
        <v>41579</v>
      </c>
      <c r="D55" s="22">
        <v>-1.68</v>
      </c>
      <c r="E55" s="22">
        <v>1.76</v>
      </c>
      <c r="F55" s="22">
        <v>3.44</v>
      </c>
    </row>
    <row r="56" spans="2:6" ht="11.25">
      <c r="B56" s="26" t="s">
        <v>1</v>
      </c>
      <c r="C56" s="27">
        <v>41609</v>
      </c>
      <c r="D56" s="22">
        <v>-1.42</v>
      </c>
      <c r="E56" s="22">
        <v>2.08</v>
      </c>
      <c r="F56" s="22">
        <v>3.5</v>
      </c>
    </row>
    <row r="57" spans="2:6" ht="11.25">
      <c r="B57" s="86" t="s">
        <v>120</v>
      </c>
      <c r="C57" s="80">
        <v>41640</v>
      </c>
      <c r="D57" s="87">
        <v>-1.15</v>
      </c>
      <c r="E57" s="87">
        <v>2.45</v>
      </c>
      <c r="F57" s="87">
        <v>3.6</v>
      </c>
    </row>
    <row r="58" spans="2:6" ht="11.25">
      <c r="B58" s="26" t="s">
        <v>1</v>
      </c>
      <c r="C58" s="27">
        <v>41671</v>
      </c>
      <c r="D58" s="22">
        <v>-1.21</v>
      </c>
      <c r="E58" s="22">
        <v>2.19</v>
      </c>
      <c r="F58" s="22">
        <v>3.4</v>
      </c>
    </row>
    <row r="59" spans="2:6" ht="11.25">
      <c r="B59" s="26" t="s">
        <v>1</v>
      </c>
      <c r="C59" s="27">
        <v>41699</v>
      </c>
      <c r="D59" s="22">
        <v>-1.24</v>
      </c>
      <c r="E59" s="22">
        <v>2.02</v>
      </c>
      <c r="F59" s="22">
        <v>3.26</v>
      </c>
    </row>
    <row r="60" spans="2:6" ht="11.25">
      <c r="B60" s="34" t="s">
        <v>1</v>
      </c>
      <c r="C60" s="27">
        <v>41730</v>
      </c>
      <c r="D60" s="22">
        <v>-1.41</v>
      </c>
      <c r="E60" s="22">
        <v>1.78</v>
      </c>
      <c r="F60" s="22">
        <v>3.19</v>
      </c>
    </row>
    <row r="61" spans="2:6" ht="11.25">
      <c r="B61" s="34" t="s">
        <v>1</v>
      </c>
      <c r="C61" s="27">
        <v>41760</v>
      </c>
      <c r="D61" s="22">
        <v>-1.11</v>
      </c>
      <c r="E61" s="22">
        <v>2.04</v>
      </c>
      <c r="F61" s="22">
        <v>3.15</v>
      </c>
    </row>
    <row r="62" spans="2:6" ht="11.25">
      <c r="B62" s="34" t="s">
        <v>1</v>
      </c>
      <c r="C62" s="27">
        <v>41791</v>
      </c>
      <c r="D62" s="22">
        <v>-1.03</v>
      </c>
      <c r="E62" s="22">
        <v>2.2</v>
      </c>
      <c r="F62" s="22">
        <v>3.23</v>
      </c>
    </row>
    <row r="63" spans="2:6" ht="11.25">
      <c r="B63" s="34" t="s">
        <v>1</v>
      </c>
      <c r="C63" s="27">
        <v>41821</v>
      </c>
      <c r="D63" s="22">
        <v>-0.92</v>
      </c>
      <c r="E63" s="22">
        <v>2.49</v>
      </c>
      <c r="F63" s="22">
        <v>3.42</v>
      </c>
    </row>
    <row r="64" spans="1:6" ht="11.25">
      <c r="A64" s="22"/>
      <c r="B64" s="22" t="s">
        <v>1</v>
      </c>
      <c r="C64" s="27">
        <v>41852</v>
      </c>
      <c r="D64" s="22">
        <v>-0.71</v>
      </c>
      <c r="E64" s="22">
        <v>2.67</v>
      </c>
      <c r="F64" s="22">
        <v>3.38</v>
      </c>
    </row>
    <row r="65" spans="1:6" ht="11.25">
      <c r="A65" s="22"/>
      <c r="B65" s="22" t="s">
        <v>1</v>
      </c>
      <c r="C65" s="27">
        <v>41883</v>
      </c>
      <c r="D65" s="22">
        <v>-0.52</v>
      </c>
      <c r="E65" s="22">
        <v>3.39</v>
      </c>
      <c r="F65" s="22">
        <v>3.91</v>
      </c>
    </row>
    <row r="66" spans="1:6" ht="11.25">
      <c r="A66" s="22"/>
      <c r="B66" s="22" t="s">
        <v>1</v>
      </c>
      <c r="C66" s="27">
        <v>41913</v>
      </c>
      <c r="D66" s="22">
        <v>-0.51</v>
      </c>
      <c r="E66" s="22">
        <v>3.56</v>
      </c>
      <c r="F66" s="22">
        <v>4.07</v>
      </c>
    </row>
    <row r="67" spans="2:6" ht="11.25">
      <c r="B67" s="22" t="s">
        <v>1</v>
      </c>
      <c r="C67" s="27">
        <v>41944</v>
      </c>
      <c r="D67" s="22">
        <v>0.11</v>
      </c>
      <c r="E67" s="22">
        <v>4.23</v>
      </c>
      <c r="F67" s="22">
        <v>4.11</v>
      </c>
    </row>
    <row r="68" spans="2:6" ht="11.25">
      <c r="B68" s="25" t="s">
        <v>1</v>
      </c>
      <c r="C68" s="24">
        <v>41974</v>
      </c>
      <c r="D68" s="25">
        <v>0.36</v>
      </c>
      <c r="E68" s="25">
        <v>4.77</v>
      </c>
      <c r="F68" s="25">
        <v>4.41</v>
      </c>
    </row>
    <row r="69" spans="2:6" ht="11.25">
      <c r="B69" s="86" t="s">
        <v>121</v>
      </c>
      <c r="C69" s="80">
        <v>42005</v>
      </c>
      <c r="D69" s="87">
        <v>0.4</v>
      </c>
      <c r="E69" s="87">
        <v>4.6</v>
      </c>
      <c r="F69" s="87">
        <v>4.2</v>
      </c>
    </row>
    <row r="70" spans="2:6" ht="11.25">
      <c r="B70" s="34" t="s">
        <v>1</v>
      </c>
      <c r="C70" s="27">
        <v>42036</v>
      </c>
      <c r="D70" s="22">
        <v>0.46</v>
      </c>
      <c r="E70" s="22">
        <v>5.39</v>
      </c>
      <c r="F70" s="22">
        <v>4.93</v>
      </c>
    </row>
    <row r="71" spans="2:6" ht="11.25">
      <c r="B71" s="34"/>
      <c r="C71" s="27">
        <v>42064</v>
      </c>
      <c r="D71" s="22">
        <v>0.49</v>
      </c>
      <c r="E71" s="22">
        <v>6.3</v>
      </c>
      <c r="F71" s="22">
        <v>5.82</v>
      </c>
    </row>
    <row r="72" spans="1:6" ht="11.25">
      <c r="A72" s="22"/>
      <c r="B72" s="22"/>
      <c r="C72" s="27">
        <v>42095</v>
      </c>
      <c r="D72" s="22">
        <v>0.59</v>
      </c>
      <c r="E72" s="22">
        <v>6.07</v>
      </c>
      <c r="F72" s="22">
        <v>5.48</v>
      </c>
    </row>
    <row r="73" spans="1:6" ht="11.25">
      <c r="A73" s="22"/>
      <c r="B73" s="22"/>
      <c r="C73" s="27">
        <v>42125</v>
      </c>
      <c r="D73" s="22">
        <v>0.55</v>
      </c>
      <c r="E73" s="22">
        <v>6.51</v>
      </c>
      <c r="F73" s="22">
        <v>5.95</v>
      </c>
    </row>
    <row r="74" spans="1:6" ht="11.25">
      <c r="A74" s="22"/>
      <c r="B74" s="22"/>
      <c r="C74" s="27">
        <v>42156</v>
      </c>
      <c r="D74" s="22">
        <v>0.65</v>
      </c>
      <c r="E74" s="22">
        <v>6.63</v>
      </c>
      <c r="F74" s="22">
        <v>5.98</v>
      </c>
    </row>
    <row r="75" spans="1:6" ht="11.25">
      <c r="A75" s="22"/>
      <c r="B75" s="22"/>
      <c r="C75" s="27">
        <v>42186</v>
      </c>
      <c r="D75" s="22">
        <v>0.72</v>
      </c>
      <c r="E75" s="22">
        <v>7.14</v>
      </c>
      <c r="F75" s="22">
        <v>6.42</v>
      </c>
    </row>
    <row r="76" spans="1:6" ht="11.25">
      <c r="A76" s="22"/>
      <c r="B76" s="22"/>
      <c r="C76" s="27">
        <v>42217</v>
      </c>
      <c r="D76" s="22">
        <v>0.63</v>
      </c>
      <c r="E76" s="22">
        <v>7.47</v>
      </c>
      <c r="F76" s="22">
        <v>6.84</v>
      </c>
    </row>
    <row r="77" spans="1:6" ht="11.25">
      <c r="A77" s="22"/>
      <c r="B77" s="22"/>
      <c r="C77" s="27">
        <v>42248</v>
      </c>
      <c r="D77" s="22">
        <v>0.39</v>
      </c>
      <c r="E77" s="22">
        <v>7.61</v>
      </c>
      <c r="F77" s="22">
        <v>7.22</v>
      </c>
    </row>
    <row r="78" spans="1:6" ht="11.25">
      <c r="A78" s="22"/>
      <c r="B78" s="22"/>
      <c r="C78" s="27">
        <v>42278</v>
      </c>
      <c r="D78" s="22">
        <v>0.68</v>
      </c>
      <c r="E78" s="22">
        <v>7.68</v>
      </c>
      <c r="F78" s="22">
        <v>7</v>
      </c>
    </row>
    <row r="79" spans="1:6" ht="11.25">
      <c r="A79" s="22"/>
      <c r="B79" s="22"/>
      <c r="C79" s="27">
        <v>42309</v>
      </c>
      <c r="D79" s="22">
        <v>0.93</v>
      </c>
      <c r="E79" s="22">
        <v>7.62</v>
      </c>
      <c r="F79" s="22">
        <v>6.69</v>
      </c>
    </row>
    <row r="80" spans="1:6" ht="11.25">
      <c r="A80" s="22"/>
      <c r="B80" s="22"/>
      <c r="C80" s="27">
        <v>42339</v>
      </c>
      <c r="D80" s="22">
        <v>1.98</v>
      </c>
      <c r="E80" s="22">
        <v>8.7</v>
      </c>
      <c r="F80" s="22">
        <v>6.73</v>
      </c>
    </row>
    <row r="81" spans="1:6" ht="11.25">
      <c r="A81" s="22"/>
      <c r="B81" s="86">
        <v>2016</v>
      </c>
      <c r="C81" s="80">
        <v>42370</v>
      </c>
      <c r="D81" s="87">
        <v>1.79</v>
      </c>
      <c r="E81" s="87">
        <v>9.11</v>
      </c>
      <c r="F81" s="87">
        <v>7.33</v>
      </c>
    </row>
    <row r="82" spans="1:6" ht="11.25">
      <c r="A82" s="22"/>
      <c r="B82" s="25"/>
      <c r="C82" s="24">
        <v>42401</v>
      </c>
      <c r="D82" s="25">
        <v>2.11</v>
      </c>
      <c r="E82" s="25">
        <v>8.89</v>
      </c>
      <c r="F82" s="25">
        <v>6.77</v>
      </c>
    </row>
    <row r="83" spans="3:6" ht="11.25">
      <c r="C83" s="17" t="s">
        <v>46</v>
      </c>
      <c r="D83" s="31"/>
      <c r="E83" s="30"/>
      <c r="F83" s="30"/>
    </row>
    <row r="84" spans="3:6" ht="11.25">
      <c r="C84" s="28" t="s">
        <v>11</v>
      </c>
      <c r="D84" s="31"/>
      <c r="E84" s="30"/>
      <c r="F84" s="30"/>
    </row>
    <row r="85" spans="3:6" ht="11.25">
      <c r="C85" s="29" t="s">
        <v>93</v>
      </c>
      <c r="D85" s="31"/>
      <c r="E85" s="30"/>
      <c r="F85" s="30"/>
    </row>
    <row r="86" spans="4:6" ht="11.25">
      <c r="D86" s="31"/>
      <c r="E86" s="30"/>
      <c r="F86" s="30"/>
    </row>
    <row r="87" spans="4:6" ht="11.25">
      <c r="D87" s="31"/>
      <c r="E87" s="30"/>
      <c r="F87" s="30"/>
    </row>
    <row r="88" spans="4:6" ht="11.25">
      <c r="D88" s="31"/>
      <c r="E88" s="30"/>
      <c r="F88" s="30"/>
    </row>
    <row r="89" spans="4:6" ht="11.25">
      <c r="D89" s="31"/>
      <c r="E89" s="30"/>
      <c r="F89" s="30"/>
    </row>
    <row r="90" spans="4:6" ht="11.25">
      <c r="D90" s="31"/>
      <c r="E90" s="30"/>
      <c r="F90" s="30"/>
    </row>
    <row r="91" spans="4:6" ht="11.25">
      <c r="D91" s="31"/>
      <c r="E91" s="30"/>
      <c r="F91" s="30"/>
    </row>
    <row r="92" spans="4:6" ht="11.25">
      <c r="D92" s="31"/>
      <c r="E92" s="30"/>
      <c r="F92" s="30"/>
    </row>
    <row r="93" spans="4:6" ht="11.25">
      <c r="D93" s="31"/>
      <c r="E93" s="30"/>
      <c r="F93" s="30"/>
    </row>
    <row r="94" spans="4:6" ht="11.25">
      <c r="D94" s="31"/>
      <c r="E94" s="30"/>
      <c r="F94" s="30"/>
    </row>
    <row r="95" spans="4:6" ht="11.25">
      <c r="D95" s="31"/>
      <c r="E95" s="30"/>
      <c r="F95" s="30"/>
    </row>
    <row r="96" spans="4:6" ht="11.25">
      <c r="D96" s="31"/>
      <c r="E96" s="30"/>
      <c r="F96" s="30"/>
    </row>
    <row r="97" spans="4:6" ht="11.25">
      <c r="D97" s="31"/>
      <c r="E97" s="30"/>
      <c r="F97" s="30"/>
    </row>
    <row r="98" spans="4:6" ht="11.25">
      <c r="D98" s="31"/>
      <c r="E98" s="30"/>
      <c r="F98" s="30"/>
    </row>
    <row r="99" spans="4:6" ht="11.25">
      <c r="D99" s="31"/>
      <c r="E99" s="30"/>
      <c r="F99" s="30"/>
    </row>
    <row r="100" spans="4:6" ht="11.25">
      <c r="D100" s="31"/>
      <c r="E100" s="30"/>
      <c r="F100" s="30"/>
    </row>
    <row r="101" spans="4:6" ht="11.25">
      <c r="D101" s="31"/>
      <c r="E101" s="30"/>
      <c r="F101" s="30"/>
    </row>
    <row r="102" spans="4:6" ht="11.25">
      <c r="D102" s="31"/>
      <c r="E102" s="30"/>
      <c r="F102" s="30"/>
    </row>
    <row r="103" spans="4:6" ht="11.25">
      <c r="D103" s="31"/>
      <c r="E103" s="30"/>
      <c r="F103" s="30"/>
    </row>
    <row r="104" spans="4:6" ht="11.25">
      <c r="D104" s="31"/>
      <c r="E104" s="30"/>
      <c r="F104" s="30"/>
    </row>
    <row r="105" spans="4:6" ht="11.25">
      <c r="D105" s="31"/>
      <c r="E105" s="30"/>
      <c r="F105" s="30"/>
    </row>
    <row r="106" spans="4:6" ht="11.25">
      <c r="D106" s="31"/>
      <c r="E106" s="30"/>
      <c r="F106" s="30"/>
    </row>
    <row r="107" spans="4:6" ht="11.25">
      <c r="D107" s="31"/>
      <c r="E107" s="30"/>
      <c r="F107" s="30"/>
    </row>
    <row r="108" spans="4:6" ht="11.25">
      <c r="D108" s="31"/>
      <c r="E108" s="30"/>
      <c r="F108" s="30"/>
    </row>
    <row r="109" spans="4:6" ht="11.25">
      <c r="D109" s="31"/>
      <c r="E109" s="30"/>
      <c r="F109" s="30"/>
    </row>
    <row r="110" spans="4:6" ht="11.25">
      <c r="D110" s="31"/>
      <c r="E110" s="30"/>
      <c r="F110" s="30"/>
    </row>
    <row r="111" spans="4:6" ht="11.25">
      <c r="D111" s="31"/>
      <c r="E111" s="30"/>
      <c r="F111" s="30"/>
    </row>
    <row r="112" spans="4:6" ht="11.25">
      <c r="D112" s="31"/>
      <c r="E112" s="30"/>
      <c r="F112" s="30"/>
    </row>
    <row r="113" spans="4:6" ht="11.25">
      <c r="D113" s="31"/>
      <c r="E113" s="30"/>
      <c r="F113" s="30"/>
    </row>
    <row r="114" spans="4:6" ht="11.25">
      <c r="D114" s="31"/>
      <c r="E114" s="30"/>
      <c r="F114" s="30"/>
    </row>
    <row r="115" spans="4:6" ht="11.25">
      <c r="D115" s="31"/>
      <c r="E115" s="30"/>
      <c r="F115" s="30"/>
    </row>
    <row r="116" spans="4:6" ht="11.25">
      <c r="D116" s="31"/>
      <c r="E116" s="30"/>
      <c r="F116" s="30"/>
    </row>
    <row r="117" spans="4:6" ht="11.25">
      <c r="D117" s="31"/>
      <c r="E117" s="30"/>
      <c r="F117" s="30"/>
    </row>
    <row r="118" spans="4:6" ht="11.25">
      <c r="D118" s="31"/>
      <c r="E118" s="30"/>
      <c r="F118" s="30"/>
    </row>
    <row r="119" spans="4:6" ht="11.25">
      <c r="D119" s="31"/>
      <c r="E119" s="30"/>
      <c r="F119" s="30"/>
    </row>
    <row r="120" spans="4:6" ht="11.25">
      <c r="D120" s="31"/>
      <c r="E120" s="30"/>
      <c r="F120" s="30"/>
    </row>
    <row r="121" spans="4:6" ht="11.25">
      <c r="D121" s="31"/>
      <c r="E121" s="30"/>
      <c r="F121" s="30"/>
    </row>
    <row r="122" spans="4:6" ht="11.25">
      <c r="D122" s="31"/>
      <c r="E122" s="30"/>
      <c r="F122" s="30"/>
    </row>
    <row r="123" spans="4:6" ht="11.25">
      <c r="D123" s="31"/>
      <c r="E123" s="30"/>
      <c r="F123" s="30"/>
    </row>
    <row r="124" spans="4:6" ht="11.25">
      <c r="D124" s="31"/>
      <c r="E124" s="30"/>
      <c r="F124" s="30"/>
    </row>
    <row r="125" spans="4:6" ht="11.25">
      <c r="D125" s="31"/>
      <c r="E125" s="30"/>
      <c r="F125" s="30"/>
    </row>
    <row r="126" spans="4:6" ht="11.25">
      <c r="D126" s="31"/>
      <c r="E126" s="30"/>
      <c r="F126" s="30"/>
    </row>
    <row r="127" spans="4:6" ht="11.25">
      <c r="D127" s="31"/>
      <c r="E127" s="30"/>
      <c r="F127" s="30"/>
    </row>
    <row r="128" spans="4:6" ht="11.25">
      <c r="D128" s="31"/>
      <c r="E128" s="30"/>
      <c r="F128" s="30"/>
    </row>
    <row r="129" spans="4:6" ht="11.25">
      <c r="D129" s="31"/>
      <c r="E129" s="30"/>
      <c r="F129" s="30"/>
    </row>
    <row r="130" spans="4:6" ht="11.25">
      <c r="D130" s="31"/>
      <c r="E130" s="30"/>
      <c r="F130" s="30"/>
    </row>
    <row r="131" spans="4:6" ht="11.25">
      <c r="D131" s="31"/>
      <c r="E131" s="30"/>
      <c r="F131" s="30"/>
    </row>
    <row r="132" spans="4:6" ht="11.25">
      <c r="D132" s="31"/>
      <c r="E132" s="30"/>
      <c r="F132" s="30"/>
    </row>
    <row r="133" spans="4:6" ht="11.25">
      <c r="D133" s="31"/>
      <c r="E133" s="30"/>
      <c r="F133" s="30"/>
    </row>
    <row r="134" spans="4:6" ht="11.25">
      <c r="D134" s="31"/>
      <c r="E134" s="30"/>
      <c r="F134" s="30"/>
    </row>
    <row r="135" spans="4:6" ht="11.25">
      <c r="D135" s="31"/>
      <c r="E135" s="30"/>
      <c r="F135" s="30"/>
    </row>
    <row r="136" spans="4:6" ht="11.25">
      <c r="D136" s="31"/>
      <c r="E136" s="30"/>
      <c r="F136" s="30"/>
    </row>
    <row r="137" spans="4:6" ht="11.25">
      <c r="D137" s="31"/>
      <c r="E137" s="30"/>
      <c r="F137" s="30"/>
    </row>
    <row r="138" spans="4:6" ht="11.25">
      <c r="D138" s="31"/>
      <c r="E138" s="30"/>
      <c r="F138" s="30"/>
    </row>
    <row r="139" spans="4:6" ht="11.25">
      <c r="D139" s="31"/>
      <c r="E139" s="30"/>
      <c r="F139" s="30"/>
    </row>
    <row r="140" spans="4:6" ht="11.25">
      <c r="D140" s="31"/>
      <c r="E140" s="30"/>
      <c r="F140" s="30"/>
    </row>
    <row r="141" spans="4:6" ht="11.25">
      <c r="D141" s="31"/>
      <c r="E141" s="30"/>
      <c r="F141" s="3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421875" style="12" bestFit="1" customWidth="1"/>
    <col min="3" max="3" width="12.421875" style="12" customWidth="1"/>
    <col min="4" max="4" width="13.421875" style="32" customWidth="1"/>
    <col min="5" max="5" width="13.421875" style="33" customWidth="1"/>
    <col min="6" max="6" width="13.140625" style="33" customWidth="1"/>
    <col min="7" max="16384" width="11.421875" style="12" customWidth="1"/>
  </cols>
  <sheetData>
    <row r="1" spans="2:6" ht="12.75">
      <c r="B1" s="55" t="s">
        <v>40</v>
      </c>
      <c r="F1" s="56" t="str">
        <f>'Tab 1'!M1</f>
        <v>Carta de Conjuntura | Abril 2016</v>
      </c>
    </row>
    <row r="3" spans="3:6" ht="12.75">
      <c r="C3" s="13" t="s">
        <v>35</v>
      </c>
      <c r="D3" s="14"/>
      <c r="E3" s="15"/>
      <c r="F3" s="15"/>
    </row>
    <row r="4" spans="3:6" ht="12.75">
      <c r="C4" s="13" t="s">
        <v>13</v>
      </c>
      <c r="D4" s="14"/>
      <c r="E4" s="15"/>
      <c r="F4" s="15"/>
    </row>
    <row r="5" spans="3:6" ht="12.75">
      <c r="C5" s="13" t="s">
        <v>92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58" t="s">
        <v>8</v>
      </c>
      <c r="E8" s="58" t="s">
        <v>9</v>
      </c>
      <c r="F8" s="58" t="s">
        <v>10</v>
      </c>
    </row>
    <row r="9" spans="2:6" s="34" customFormat="1" ht="12" thickTop="1">
      <c r="B9" s="26" t="s">
        <v>28</v>
      </c>
      <c r="C9" s="27">
        <v>40179</v>
      </c>
      <c r="D9" s="22">
        <v>-0.63</v>
      </c>
      <c r="E9" s="22">
        <v>-0.02</v>
      </c>
      <c r="F9" s="22">
        <v>0.61</v>
      </c>
    </row>
    <row r="10" spans="2:6" s="34" customFormat="1" ht="11.25">
      <c r="B10" s="26" t="s">
        <v>1</v>
      </c>
      <c r="C10" s="27">
        <v>40210</v>
      </c>
      <c r="D10" s="22">
        <v>-0.62</v>
      </c>
      <c r="E10" s="22">
        <v>0.08</v>
      </c>
      <c r="F10" s="22">
        <v>0.7</v>
      </c>
    </row>
    <row r="11" spans="2:6" s="34" customFormat="1" ht="11.25">
      <c r="B11" s="26" t="s">
        <v>1</v>
      </c>
      <c r="C11" s="27">
        <v>40238</v>
      </c>
      <c r="D11" s="22">
        <v>-0.65</v>
      </c>
      <c r="E11" s="22">
        <v>0.18</v>
      </c>
      <c r="F11" s="22">
        <v>0.83</v>
      </c>
    </row>
    <row r="12" spans="2:6" s="34" customFormat="1" ht="11.25">
      <c r="B12" s="26" t="s">
        <v>1</v>
      </c>
      <c r="C12" s="27">
        <v>40269</v>
      </c>
      <c r="D12" s="22">
        <v>-0.69</v>
      </c>
      <c r="E12" s="22">
        <v>0.29</v>
      </c>
      <c r="F12" s="22">
        <v>0.98</v>
      </c>
    </row>
    <row r="13" spans="2:6" s="34" customFormat="1" ht="11.25">
      <c r="B13" s="26" t="s">
        <v>1</v>
      </c>
      <c r="C13" s="27">
        <v>40299</v>
      </c>
      <c r="D13" s="22">
        <v>-0.63</v>
      </c>
      <c r="E13" s="22">
        <v>0.43</v>
      </c>
      <c r="F13" s="22">
        <v>1.06</v>
      </c>
    </row>
    <row r="14" spans="2:6" s="34" customFormat="1" ht="11.25">
      <c r="B14" s="26" t="s">
        <v>1</v>
      </c>
      <c r="C14" s="27">
        <v>40330</v>
      </c>
      <c r="D14" s="22">
        <v>-0.6</v>
      </c>
      <c r="E14" s="22">
        <v>0.6</v>
      </c>
      <c r="F14" s="22">
        <v>1.2</v>
      </c>
    </row>
    <row r="15" spans="2:6" s="34" customFormat="1" ht="11.25">
      <c r="B15" s="26" t="s">
        <v>1</v>
      </c>
      <c r="C15" s="27">
        <v>40360</v>
      </c>
      <c r="D15" s="22">
        <v>-0.59</v>
      </c>
      <c r="E15" s="22">
        <v>0.67</v>
      </c>
      <c r="F15" s="22">
        <v>1.26</v>
      </c>
    </row>
    <row r="16" spans="2:6" s="34" customFormat="1" ht="11.25">
      <c r="B16" s="26" t="s">
        <v>1</v>
      </c>
      <c r="C16" s="27">
        <v>40391</v>
      </c>
      <c r="D16" s="22">
        <v>-0.59</v>
      </c>
      <c r="E16" s="22">
        <v>0.74</v>
      </c>
      <c r="F16" s="22">
        <v>1.33</v>
      </c>
    </row>
    <row r="17" spans="2:6" s="34" customFormat="1" ht="11.25">
      <c r="B17" s="26" t="s">
        <v>1</v>
      </c>
      <c r="C17" s="27">
        <v>40422</v>
      </c>
      <c r="D17" s="22">
        <v>-0.58</v>
      </c>
      <c r="E17" s="22">
        <v>0.85</v>
      </c>
      <c r="F17" s="22">
        <v>1.43</v>
      </c>
    </row>
    <row r="18" spans="2:6" s="34" customFormat="1" ht="11.25">
      <c r="B18" s="26" t="s">
        <v>1</v>
      </c>
      <c r="C18" s="27">
        <v>40452</v>
      </c>
      <c r="D18" s="22">
        <v>-0.59</v>
      </c>
      <c r="E18" s="22">
        <v>0.93</v>
      </c>
      <c r="F18" s="22">
        <v>1.51</v>
      </c>
    </row>
    <row r="19" spans="2:6" s="34" customFormat="1" ht="11.25">
      <c r="B19" s="26" t="s">
        <v>1</v>
      </c>
      <c r="C19" s="27">
        <v>40483</v>
      </c>
      <c r="D19" s="22">
        <v>-0.62</v>
      </c>
      <c r="E19" s="22">
        <v>0.99</v>
      </c>
      <c r="F19" s="22">
        <v>1.61</v>
      </c>
    </row>
    <row r="20" spans="2:6" s="34" customFormat="1" ht="11.25">
      <c r="B20" s="23" t="s">
        <v>1</v>
      </c>
      <c r="C20" s="24">
        <v>40513</v>
      </c>
      <c r="D20" s="25">
        <v>-0.53</v>
      </c>
      <c r="E20" s="25">
        <v>1.23</v>
      </c>
      <c r="F20" s="25">
        <v>1.76</v>
      </c>
    </row>
    <row r="21" spans="2:6" s="34" customFormat="1" ht="11.25">
      <c r="B21" s="26" t="s">
        <v>29</v>
      </c>
      <c r="C21" s="27">
        <v>40544</v>
      </c>
      <c r="D21" s="22">
        <v>-0.57</v>
      </c>
      <c r="E21" s="22">
        <v>1.22</v>
      </c>
      <c r="F21" s="22">
        <v>1.79</v>
      </c>
    </row>
    <row r="22" spans="2:6" s="34" customFormat="1" ht="11.25">
      <c r="B22" s="26" t="s">
        <v>1</v>
      </c>
      <c r="C22" s="27">
        <v>40575</v>
      </c>
      <c r="D22" s="22">
        <v>-0.6</v>
      </c>
      <c r="E22" s="22">
        <v>1.18</v>
      </c>
      <c r="F22" s="22">
        <v>1.78</v>
      </c>
    </row>
    <row r="23" spans="2:6" s="34" customFormat="1" ht="11.25">
      <c r="B23" s="26" t="s">
        <v>1</v>
      </c>
      <c r="C23" s="27">
        <v>40603</v>
      </c>
      <c r="D23" s="22">
        <v>-0.63</v>
      </c>
      <c r="E23" s="22">
        <v>1.15</v>
      </c>
      <c r="F23" s="22">
        <v>1.77</v>
      </c>
    </row>
    <row r="24" spans="2:6" s="34" customFormat="1" ht="11.25">
      <c r="B24" s="26" t="s">
        <v>1</v>
      </c>
      <c r="C24" s="27">
        <v>40634</v>
      </c>
      <c r="D24" s="22">
        <v>-0.59</v>
      </c>
      <c r="E24" s="22">
        <v>1.17</v>
      </c>
      <c r="F24" s="22">
        <v>1.76</v>
      </c>
    </row>
    <row r="25" spans="2:6" s="34" customFormat="1" ht="12.75" customHeight="1">
      <c r="B25" s="26" t="s">
        <v>1</v>
      </c>
      <c r="C25" s="27">
        <v>40664</v>
      </c>
      <c r="D25" s="22">
        <v>-0.62</v>
      </c>
      <c r="E25" s="22">
        <v>1.11</v>
      </c>
      <c r="F25" s="22">
        <v>1.73</v>
      </c>
    </row>
    <row r="26" spans="2:6" s="34" customFormat="1" ht="12.75" customHeight="1">
      <c r="B26" s="26" t="s">
        <v>1</v>
      </c>
      <c r="C26" s="27">
        <v>40695</v>
      </c>
      <c r="D26" s="22">
        <v>-0.64</v>
      </c>
      <c r="E26" s="22">
        <v>0.91</v>
      </c>
      <c r="F26" s="22">
        <v>1.56</v>
      </c>
    </row>
    <row r="27" spans="2:6" s="34" customFormat="1" ht="11.25">
      <c r="B27" s="26" t="s">
        <v>1</v>
      </c>
      <c r="C27" s="27">
        <v>40725</v>
      </c>
      <c r="D27" s="22">
        <v>-0.66</v>
      </c>
      <c r="E27" s="22">
        <v>0.84</v>
      </c>
      <c r="F27" s="22">
        <v>1.5</v>
      </c>
    </row>
    <row r="28" spans="2:6" s="34" customFormat="1" ht="11.25">
      <c r="B28" s="26" t="s">
        <v>1</v>
      </c>
      <c r="C28" s="27">
        <v>40756</v>
      </c>
      <c r="D28" s="22">
        <v>-0.69</v>
      </c>
      <c r="E28" s="22">
        <v>0.78</v>
      </c>
      <c r="F28" s="22">
        <v>1.46</v>
      </c>
    </row>
    <row r="29" spans="2:6" s="34" customFormat="1" ht="11.25">
      <c r="B29" s="26" t="s">
        <v>1</v>
      </c>
      <c r="C29" s="27">
        <v>40787</v>
      </c>
      <c r="D29" s="22">
        <v>-0.69</v>
      </c>
      <c r="E29" s="22">
        <v>0.73</v>
      </c>
      <c r="F29" s="22">
        <v>1.43</v>
      </c>
    </row>
    <row r="30" spans="2:6" s="34" customFormat="1" ht="11.25">
      <c r="B30" s="26" t="s">
        <v>1</v>
      </c>
      <c r="C30" s="27">
        <v>40817</v>
      </c>
      <c r="D30" s="22">
        <v>-0.68</v>
      </c>
      <c r="E30" s="22">
        <v>0.7</v>
      </c>
      <c r="F30" s="22">
        <v>1.39</v>
      </c>
    </row>
    <row r="31" spans="2:6" s="34" customFormat="1" ht="11.25">
      <c r="B31" s="26" t="s">
        <v>1</v>
      </c>
      <c r="C31" s="27">
        <v>40848</v>
      </c>
      <c r="D31" s="22">
        <v>-0.68</v>
      </c>
      <c r="E31" s="22">
        <v>0.64</v>
      </c>
      <c r="F31" s="22">
        <v>1.32</v>
      </c>
    </row>
    <row r="32" spans="2:6" s="34" customFormat="1" ht="11.25">
      <c r="B32" s="23" t="s">
        <v>1</v>
      </c>
      <c r="C32" s="24">
        <v>40878</v>
      </c>
      <c r="D32" s="25">
        <v>-0.75</v>
      </c>
      <c r="E32" s="25">
        <v>0.46</v>
      </c>
      <c r="F32" s="25">
        <v>1.21</v>
      </c>
    </row>
    <row r="33" spans="2:6" s="34" customFormat="1" ht="11.25">
      <c r="B33" s="26" t="s">
        <v>42</v>
      </c>
      <c r="C33" s="27">
        <v>40909</v>
      </c>
      <c r="D33" s="22">
        <v>-0.76</v>
      </c>
      <c r="E33" s="22">
        <v>0.38</v>
      </c>
      <c r="F33" s="22">
        <v>1.14</v>
      </c>
    </row>
    <row r="34" spans="2:6" s="34" customFormat="1" ht="11.25">
      <c r="B34" s="26" t="s">
        <v>1</v>
      </c>
      <c r="C34" s="27">
        <v>40940</v>
      </c>
      <c r="D34" s="22">
        <v>-0.77</v>
      </c>
      <c r="E34" s="22">
        <v>0.3</v>
      </c>
      <c r="F34" s="22">
        <v>1.07</v>
      </c>
    </row>
    <row r="35" spans="2:6" s="34" customFormat="1" ht="11.25">
      <c r="B35" s="26" t="s">
        <v>1</v>
      </c>
      <c r="C35" s="27">
        <v>40969</v>
      </c>
      <c r="D35" s="22">
        <v>-0.72</v>
      </c>
      <c r="E35" s="22">
        <v>0.26</v>
      </c>
      <c r="F35" s="22">
        <v>0.98</v>
      </c>
    </row>
    <row r="36" spans="2:6" s="34" customFormat="1" ht="11.25">
      <c r="B36" s="26" t="s">
        <v>1</v>
      </c>
      <c r="C36" s="27">
        <v>41000</v>
      </c>
      <c r="D36" s="22">
        <v>-0.72</v>
      </c>
      <c r="E36" s="22">
        <v>0.25</v>
      </c>
      <c r="F36" s="22">
        <v>0.98</v>
      </c>
    </row>
    <row r="37" spans="2:6" s="34" customFormat="1" ht="11.25">
      <c r="B37" s="26" t="s">
        <v>1</v>
      </c>
      <c r="C37" s="27">
        <v>41030</v>
      </c>
      <c r="D37" s="22">
        <v>-0.68</v>
      </c>
      <c r="E37" s="22">
        <v>0.35</v>
      </c>
      <c r="F37" s="22">
        <v>1.03</v>
      </c>
    </row>
    <row r="38" spans="2:6" s="34" customFormat="1" ht="11.25">
      <c r="B38" s="26" t="s">
        <v>1</v>
      </c>
      <c r="C38" s="27">
        <v>41061</v>
      </c>
      <c r="D38" s="22">
        <v>-0.6</v>
      </c>
      <c r="E38" s="22">
        <v>0.51</v>
      </c>
      <c r="F38" s="22">
        <v>1.12</v>
      </c>
    </row>
    <row r="39" spans="2:6" s="34" customFormat="1" ht="11.25">
      <c r="B39" s="26" t="s">
        <v>1</v>
      </c>
      <c r="C39" s="27">
        <v>41091</v>
      </c>
      <c r="D39" s="22">
        <v>-0.59</v>
      </c>
      <c r="E39" s="22">
        <v>0.61</v>
      </c>
      <c r="F39" s="22">
        <v>1.19</v>
      </c>
    </row>
    <row r="40" spans="2:6" s="34" customFormat="1" ht="11.25">
      <c r="B40" s="26" t="s">
        <v>1</v>
      </c>
      <c r="C40" s="27">
        <v>41122</v>
      </c>
      <c r="D40" s="22">
        <v>-0.55</v>
      </c>
      <c r="E40" s="22">
        <v>0.79</v>
      </c>
      <c r="F40" s="22">
        <v>1.34</v>
      </c>
    </row>
    <row r="41" spans="2:6" s="34" customFormat="1" ht="11.25">
      <c r="B41" s="26" t="s">
        <v>1</v>
      </c>
      <c r="C41" s="27">
        <v>41153</v>
      </c>
      <c r="D41" s="22">
        <v>-0.53</v>
      </c>
      <c r="E41" s="22">
        <v>0.88</v>
      </c>
      <c r="F41" s="22">
        <v>1.41</v>
      </c>
    </row>
    <row r="42" spans="2:6" s="34" customFormat="1" ht="11.25">
      <c r="B42" s="26" t="s">
        <v>1</v>
      </c>
      <c r="C42" s="27">
        <v>41183</v>
      </c>
      <c r="D42" s="22">
        <v>-0.53</v>
      </c>
      <c r="E42" s="22">
        <v>0.9</v>
      </c>
      <c r="F42" s="22">
        <v>1.42</v>
      </c>
    </row>
    <row r="43" spans="2:6" s="34" customFormat="1" ht="11.25">
      <c r="B43" s="26" t="s">
        <v>1</v>
      </c>
      <c r="C43" s="27">
        <v>41214</v>
      </c>
      <c r="D43" s="22">
        <v>-0.5</v>
      </c>
      <c r="E43" s="22">
        <v>0.85</v>
      </c>
      <c r="F43" s="22">
        <v>1.35</v>
      </c>
    </row>
    <row r="44" spans="2:6" s="34" customFormat="1" ht="11.25">
      <c r="B44" s="23" t="s">
        <v>1</v>
      </c>
      <c r="C44" s="24">
        <v>41244</v>
      </c>
      <c r="D44" s="25">
        <v>-0.45</v>
      </c>
      <c r="E44" s="25">
        <v>0.88</v>
      </c>
      <c r="F44" s="25">
        <v>1.33</v>
      </c>
    </row>
    <row r="45" spans="2:6" s="34" customFormat="1" ht="11.25">
      <c r="B45" s="26" t="s">
        <v>43</v>
      </c>
      <c r="C45" s="27">
        <v>41275</v>
      </c>
      <c r="D45" s="22">
        <v>-0.42</v>
      </c>
      <c r="E45" s="22">
        <v>0.98</v>
      </c>
      <c r="F45" s="22">
        <v>1.41</v>
      </c>
    </row>
    <row r="46" spans="2:6" s="34" customFormat="1" ht="11.25">
      <c r="B46" s="26" t="s">
        <v>1</v>
      </c>
      <c r="C46" s="27">
        <v>41306</v>
      </c>
      <c r="D46" s="22">
        <v>-0.4</v>
      </c>
      <c r="E46" s="22">
        <v>1</v>
      </c>
      <c r="F46" s="22">
        <v>1.41</v>
      </c>
    </row>
    <row r="47" spans="2:6" s="34" customFormat="1" ht="11.25">
      <c r="B47" s="26" t="s">
        <v>1</v>
      </c>
      <c r="C47" s="27">
        <v>41334</v>
      </c>
      <c r="D47" s="22">
        <v>-0.38</v>
      </c>
      <c r="E47" s="22">
        <v>1.03</v>
      </c>
      <c r="F47" s="22">
        <v>1.41</v>
      </c>
    </row>
    <row r="48" spans="2:6" s="34" customFormat="1" ht="11.25">
      <c r="B48" s="26" t="s">
        <v>1</v>
      </c>
      <c r="C48" s="27">
        <v>41365</v>
      </c>
      <c r="D48" s="22">
        <v>-0.39</v>
      </c>
      <c r="E48" s="22">
        <v>0.99</v>
      </c>
      <c r="F48" s="22">
        <v>1.38</v>
      </c>
    </row>
    <row r="49" spans="2:6" s="34" customFormat="1" ht="11.25">
      <c r="B49" s="26" t="s">
        <v>1</v>
      </c>
      <c r="C49" s="27">
        <v>41395</v>
      </c>
      <c r="D49" s="22">
        <v>-0.39</v>
      </c>
      <c r="E49" s="22">
        <v>0.89</v>
      </c>
      <c r="F49" s="22">
        <v>1.28</v>
      </c>
    </row>
    <row r="50" spans="2:6" s="34" customFormat="1" ht="11.25">
      <c r="B50" s="26" t="s">
        <v>1</v>
      </c>
      <c r="C50" s="27">
        <v>41426</v>
      </c>
      <c r="D50" s="22">
        <v>-0.46</v>
      </c>
      <c r="E50" s="22">
        <v>0.76</v>
      </c>
      <c r="F50" s="22">
        <v>1.22</v>
      </c>
    </row>
    <row r="51" spans="2:6" s="34" customFormat="1" ht="11.25">
      <c r="B51" s="26" t="s">
        <v>1</v>
      </c>
      <c r="C51" s="27">
        <v>41456</v>
      </c>
      <c r="D51" s="22">
        <v>-0.4</v>
      </c>
      <c r="E51" s="22">
        <v>0.82</v>
      </c>
      <c r="F51" s="22">
        <v>1.22</v>
      </c>
    </row>
    <row r="52" spans="2:6" s="34" customFormat="1" ht="11.25">
      <c r="B52" s="26" t="s">
        <v>1</v>
      </c>
      <c r="C52" s="27">
        <v>41487</v>
      </c>
      <c r="D52" s="22">
        <v>-0.37</v>
      </c>
      <c r="E52" s="22">
        <v>0.73</v>
      </c>
      <c r="F52" s="22">
        <v>1.1</v>
      </c>
    </row>
    <row r="53" spans="2:6" s="34" customFormat="1" ht="11.25">
      <c r="B53" s="26" t="s">
        <v>1</v>
      </c>
      <c r="C53" s="27">
        <v>41518</v>
      </c>
      <c r="D53" s="22">
        <v>-0.38</v>
      </c>
      <c r="E53" s="22">
        <v>0.63</v>
      </c>
      <c r="F53" s="22">
        <v>1.01</v>
      </c>
    </row>
    <row r="54" spans="2:6" ht="11.25">
      <c r="B54" s="26" t="s">
        <v>1</v>
      </c>
      <c r="C54" s="27">
        <v>41548</v>
      </c>
      <c r="D54" s="22">
        <v>-0.34</v>
      </c>
      <c r="E54" s="22">
        <v>0.71</v>
      </c>
      <c r="F54" s="22">
        <v>1.05</v>
      </c>
    </row>
    <row r="55" spans="2:6" ht="11.25">
      <c r="B55" s="26" t="s">
        <v>1</v>
      </c>
      <c r="C55" s="27">
        <v>41579</v>
      </c>
      <c r="D55" s="22">
        <v>-0.32</v>
      </c>
      <c r="E55" s="22">
        <v>0.81</v>
      </c>
      <c r="F55" s="22">
        <v>1.13</v>
      </c>
    </row>
    <row r="56" spans="2:6" ht="11.25">
      <c r="B56" s="26" t="s">
        <v>1</v>
      </c>
      <c r="C56" s="27">
        <v>41609</v>
      </c>
      <c r="D56" s="22">
        <v>-0.31</v>
      </c>
      <c r="E56" s="22">
        <v>0.83</v>
      </c>
      <c r="F56" s="22">
        <v>1.13</v>
      </c>
    </row>
    <row r="57" spans="2:6" ht="11.25">
      <c r="B57" s="86" t="s">
        <v>120</v>
      </c>
      <c r="C57" s="80">
        <v>41640</v>
      </c>
      <c r="D57" s="87">
        <v>-0.36</v>
      </c>
      <c r="E57" s="87">
        <v>0.78</v>
      </c>
      <c r="F57" s="87">
        <v>1.14</v>
      </c>
    </row>
    <row r="58" spans="2:6" ht="11.25">
      <c r="B58" s="26" t="s">
        <v>1</v>
      </c>
      <c r="C58" s="27">
        <v>41671</v>
      </c>
      <c r="D58" s="22">
        <v>-0.38</v>
      </c>
      <c r="E58" s="22">
        <v>0.76</v>
      </c>
      <c r="F58" s="22">
        <v>1.14</v>
      </c>
    </row>
    <row r="59" spans="2:6" s="34" customFormat="1" ht="11.25">
      <c r="B59" s="26" t="s">
        <v>1</v>
      </c>
      <c r="C59" s="27">
        <v>41699</v>
      </c>
      <c r="D59" s="22">
        <v>-0.35</v>
      </c>
      <c r="E59" s="22">
        <v>0.84</v>
      </c>
      <c r="F59" s="22">
        <v>1.19</v>
      </c>
    </row>
    <row r="60" spans="2:6" s="34" customFormat="1" ht="11.25">
      <c r="B60" s="26" t="s">
        <v>1</v>
      </c>
      <c r="C60" s="27">
        <v>41730</v>
      </c>
      <c r="D60" s="22">
        <v>-0.29</v>
      </c>
      <c r="E60" s="22">
        <v>1.01</v>
      </c>
      <c r="F60" s="22">
        <v>1.3</v>
      </c>
    </row>
    <row r="61" spans="2:6" s="34" customFormat="1" ht="11.25">
      <c r="B61" s="26" t="s">
        <v>1</v>
      </c>
      <c r="C61" s="27">
        <v>41760</v>
      </c>
      <c r="D61" s="22">
        <v>-0.27</v>
      </c>
      <c r="E61" s="22">
        <v>1.07</v>
      </c>
      <c r="F61" s="22">
        <v>1.34</v>
      </c>
    </row>
    <row r="62" spans="2:6" s="34" customFormat="1" ht="11.25">
      <c r="B62" s="26" t="s">
        <v>1</v>
      </c>
      <c r="C62" s="27">
        <v>41791</v>
      </c>
      <c r="D62" s="22">
        <v>-0.21</v>
      </c>
      <c r="E62" s="22">
        <v>1.05</v>
      </c>
      <c r="F62" s="22">
        <v>1.26</v>
      </c>
    </row>
    <row r="63" spans="2:6" s="34" customFormat="1" ht="11.25">
      <c r="B63" s="26" t="s">
        <v>1</v>
      </c>
      <c r="C63" s="27">
        <v>41821</v>
      </c>
      <c r="D63" s="22">
        <v>-0.2</v>
      </c>
      <c r="E63" s="22">
        <v>0.94</v>
      </c>
      <c r="F63" s="22">
        <v>1.14</v>
      </c>
    </row>
    <row r="64" spans="2:6" s="34" customFormat="1" ht="11.25">
      <c r="B64" s="26" t="s">
        <v>1</v>
      </c>
      <c r="C64" s="27">
        <v>41852</v>
      </c>
      <c r="D64" s="22">
        <v>-0.16</v>
      </c>
      <c r="E64" s="22">
        <v>0.91</v>
      </c>
      <c r="F64" s="22">
        <v>1.07</v>
      </c>
    </row>
    <row r="65" spans="2:6" s="34" customFormat="1" ht="11.25">
      <c r="B65" s="26" t="s">
        <v>1</v>
      </c>
      <c r="C65" s="27">
        <v>41883</v>
      </c>
      <c r="D65" s="22">
        <v>-0.07</v>
      </c>
      <c r="E65" s="22">
        <v>0.97</v>
      </c>
      <c r="F65" s="22">
        <v>1.04</v>
      </c>
    </row>
    <row r="66" spans="2:6" s="34" customFormat="1" ht="11.25">
      <c r="B66" s="26" t="s">
        <v>1</v>
      </c>
      <c r="C66" s="27">
        <v>41913</v>
      </c>
      <c r="D66" s="22">
        <v>-0.04</v>
      </c>
      <c r="E66" s="22">
        <v>0.88</v>
      </c>
      <c r="F66" s="22">
        <v>0.92</v>
      </c>
    </row>
    <row r="67" spans="2:6" ht="11.25">
      <c r="B67" s="34" t="s">
        <v>1</v>
      </c>
      <c r="C67" s="27">
        <v>41944</v>
      </c>
      <c r="D67" s="22">
        <v>0.01</v>
      </c>
      <c r="E67" s="22">
        <v>0.92</v>
      </c>
      <c r="F67" s="22">
        <v>0.92</v>
      </c>
    </row>
    <row r="68" spans="2:6" ht="11.25">
      <c r="B68" s="34" t="s">
        <v>1</v>
      </c>
      <c r="C68" s="27">
        <v>41974</v>
      </c>
      <c r="D68" s="22">
        <v>0.14</v>
      </c>
      <c r="E68" s="22">
        <v>1.14</v>
      </c>
      <c r="F68" s="22">
        <v>1</v>
      </c>
    </row>
    <row r="69" spans="2:6" ht="11.25">
      <c r="B69" s="86" t="s">
        <v>121</v>
      </c>
      <c r="C69" s="80">
        <v>42005</v>
      </c>
      <c r="D69" s="87">
        <v>0.08</v>
      </c>
      <c r="E69" s="87">
        <v>1.05</v>
      </c>
      <c r="F69" s="87">
        <v>0.97</v>
      </c>
    </row>
    <row r="70" spans="2:6" ht="11.25">
      <c r="B70" s="34" t="s">
        <v>1</v>
      </c>
      <c r="C70" s="27">
        <v>42036</v>
      </c>
      <c r="D70" s="22">
        <v>0.08</v>
      </c>
      <c r="E70" s="22">
        <v>1.1</v>
      </c>
      <c r="F70" s="22">
        <v>1.01</v>
      </c>
    </row>
    <row r="71" spans="2:6" ht="11.25">
      <c r="B71" s="34"/>
      <c r="C71" s="27">
        <v>42064</v>
      </c>
      <c r="D71" s="22">
        <v>0.11</v>
      </c>
      <c r="E71" s="22">
        <v>1.11</v>
      </c>
      <c r="F71" s="22">
        <v>1</v>
      </c>
    </row>
    <row r="72" spans="2:6" ht="11.25">
      <c r="B72" s="34"/>
      <c r="C72" s="27">
        <v>42095</v>
      </c>
      <c r="D72" s="22">
        <v>0.07</v>
      </c>
      <c r="E72" s="22">
        <v>1.05</v>
      </c>
      <c r="F72" s="22">
        <v>0.98</v>
      </c>
    </row>
    <row r="73" spans="2:6" ht="11.25">
      <c r="B73" s="34"/>
      <c r="C73" s="27">
        <v>42125</v>
      </c>
      <c r="D73" s="22">
        <v>0.04</v>
      </c>
      <c r="E73" s="22">
        <v>1.07</v>
      </c>
      <c r="F73" s="22">
        <v>1.03</v>
      </c>
    </row>
    <row r="74" spans="2:6" ht="11.25">
      <c r="B74" s="34"/>
      <c r="C74" s="27">
        <v>42156</v>
      </c>
      <c r="D74" s="22">
        <v>0.04</v>
      </c>
      <c r="E74" s="22">
        <v>1.15</v>
      </c>
      <c r="F74" s="22">
        <v>1.11</v>
      </c>
    </row>
    <row r="75" spans="2:6" ht="11.25">
      <c r="B75" s="34"/>
      <c r="C75" s="27">
        <v>42186</v>
      </c>
      <c r="D75" s="22">
        <v>0.05</v>
      </c>
      <c r="E75" s="22">
        <v>1.3</v>
      </c>
      <c r="F75" s="22">
        <v>1.24</v>
      </c>
    </row>
    <row r="76" spans="2:6" ht="11.25">
      <c r="B76" s="34"/>
      <c r="C76" s="27">
        <v>42217</v>
      </c>
      <c r="D76" s="22">
        <v>0.02</v>
      </c>
      <c r="E76" s="22">
        <v>1.38</v>
      </c>
      <c r="F76" s="22">
        <v>1.36</v>
      </c>
    </row>
    <row r="77" spans="2:6" ht="11.25">
      <c r="B77" s="34"/>
      <c r="C77" s="27">
        <v>42248</v>
      </c>
      <c r="D77" s="22">
        <v>-0.04</v>
      </c>
      <c r="E77" s="22">
        <v>1.37</v>
      </c>
      <c r="F77" s="22">
        <v>1.41</v>
      </c>
    </row>
    <row r="78" spans="2:6" ht="11.25">
      <c r="B78" s="34"/>
      <c r="C78" s="27">
        <v>42278</v>
      </c>
      <c r="D78" s="22">
        <v>-0.07</v>
      </c>
      <c r="E78" s="22">
        <v>1.47</v>
      </c>
      <c r="F78" s="22">
        <v>1.54</v>
      </c>
    </row>
    <row r="79" spans="2:6" ht="11.25">
      <c r="B79" s="34"/>
      <c r="C79" s="27">
        <v>42309</v>
      </c>
      <c r="D79" s="22">
        <v>-0.14</v>
      </c>
      <c r="E79" s="22">
        <v>1.52</v>
      </c>
      <c r="F79" s="22">
        <v>1.66</v>
      </c>
    </row>
    <row r="80" spans="2:6" ht="11.25">
      <c r="B80" s="34"/>
      <c r="C80" s="27">
        <v>42339</v>
      </c>
      <c r="D80" s="22">
        <v>-0.16</v>
      </c>
      <c r="E80" s="22">
        <v>1.51</v>
      </c>
      <c r="F80" s="22">
        <v>1.67</v>
      </c>
    </row>
    <row r="81" spans="2:6" ht="11.25">
      <c r="B81" s="93">
        <v>2016</v>
      </c>
      <c r="C81" s="80">
        <v>42370</v>
      </c>
      <c r="D81" s="87">
        <v>-0.12</v>
      </c>
      <c r="E81" s="87">
        <v>1.57</v>
      </c>
      <c r="F81" s="87">
        <v>1.69</v>
      </c>
    </row>
    <row r="82" spans="2:6" ht="11.25">
      <c r="B82" s="73"/>
      <c r="C82" s="24">
        <v>42401</v>
      </c>
      <c r="D82" s="25">
        <v>-0.08</v>
      </c>
      <c r="E82" s="25">
        <v>1.69</v>
      </c>
      <c r="F82" s="25">
        <v>1.77</v>
      </c>
    </row>
    <row r="83" spans="3:6" ht="11.25">
      <c r="C83" s="17" t="s">
        <v>46</v>
      </c>
      <c r="D83" s="31"/>
      <c r="E83" s="30"/>
      <c r="F83" s="30"/>
    </row>
    <row r="84" spans="3:6" ht="11.25">
      <c r="C84" s="28" t="s">
        <v>11</v>
      </c>
      <c r="D84" s="31"/>
      <c r="E84" s="30"/>
      <c r="F84" s="30"/>
    </row>
    <row r="85" spans="3:6" ht="11.25">
      <c r="C85" s="29" t="s">
        <v>93</v>
      </c>
      <c r="D85" s="31"/>
      <c r="E85" s="30"/>
      <c r="F85" s="30"/>
    </row>
    <row r="86" spans="4:6" ht="11.25">
      <c r="D86" s="31"/>
      <c r="E86" s="30"/>
      <c r="F86" s="30"/>
    </row>
    <row r="87" spans="4:6" ht="11.25">
      <c r="D87" s="31"/>
      <c r="E87" s="30"/>
      <c r="F87" s="30"/>
    </row>
    <row r="88" spans="4:6" ht="11.25">
      <c r="D88" s="31"/>
      <c r="E88" s="30"/>
      <c r="F88" s="30"/>
    </row>
    <row r="89" spans="4:6" ht="11.25">
      <c r="D89" s="31"/>
      <c r="E89" s="30"/>
      <c r="F89" s="30"/>
    </row>
    <row r="90" spans="4:6" ht="11.25">
      <c r="D90" s="31"/>
      <c r="E90" s="30"/>
      <c r="F90" s="30"/>
    </row>
    <row r="91" spans="4:6" ht="11.25">
      <c r="D91" s="31"/>
      <c r="E91" s="30"/>
      <c r="F91" s="30"/>
    </row>
    <row r="92" spans="4:6" ht="11.25">
      <c r="D92" s="31"/>
      <c r="E92" s="30"/>
      <c r="F92" s="30"/>
    </row>
    <row r="93" spans="4:6" ht="11.25">
      <c r="D93" s="31"/>
      <c r="E93" s="30"/>
      <c r="F93" s="30"/>
    </row>
    <row r="94" spans="4:6" ht="11.25">
      <c r="D94" s="31"/>
      <c r="E94" s="30"/>
      <c r="F94" s="30"/>
    </row>
    <row r="95" spans="4:6" ht="11.25">
      <c r="D95" s="31"/>
      <c r="E95" s="30"/>
      <c r="F95" s="30"/>
    </row>
    <row r="96" spans="4:6" ht="11.25">
      <c r="D96" s="31"/>
      <c r="E96" s="30"/>
      <c r="F96" s="30"/>
    </row>
    <row r="97" spans="4:6" ht="11.25">
      <c r="D97" s="31"/>
      <c r="E97" s="30"/>
      <c r="F97" s="30"/>
    </row>
    <row r="98" spans="4:6" ht="11.25">
      <c r="D98" s="31"/>
      <c r="E98" s="30"/>
      <c r="F98" s="30"/>
    </row>
    <row r="99" spans="4:6" ht="11.25">
      <c r="D99" s="31"/>
      <c r="E99" s="30"/>
      <c r="F99" s="30"/>
    </row>
    <row r="100" spans="4:6" ht="11.25">
      <c r="D100" s="31"/>
      <c r="E100" s="30"/>
      <c r="F100" s="30"/>
    </row>
    <row r="101" spans="4:6" ht="11.25">
      <c r="D101" s="31"/>
      <c r="E101" s="30"/>
      <c r="F101" s="30"/>
    </row>
    <row r="102" spans="4:6" ht="11.25">
      <c r="D102" s="31"/>
      <c r="E102" s="30"/>
      <c r="F102" s="30"/>
    </row>
    <row r="103" spans="4:6" ht="11.25">
      <c r="D103" s="31"/>
      <c r="E103" s="30"/>
      <c r="F103" s="30"/>
    </row>
    <row r="104" spans="4:6" ht="11.25">
      <c r="D104" s="31"/>
      <c r="E104" s="30"/>
      <c r="F104" s="30"/>
    </row>
    <row r="105" spans="4:6" ht="11.25">
      <c r="D105" s="31"/>
      <c r="E105" s="30"/>
      <c r="F105" s="30"/>
    </row>
    <row r="106" spans="4:6" ht="11.25">
      <c r="D106" s="31"/>
      <c r="E106" s="30"/>
      <c r="F106" s="30"/>
    </row>
    <row r="107" spans="4:6" ht="11.25">
      <c r="D107" s="31"/>
      <c r="E107" s="30"/>
      <c r="F107" s="30"/>
    </row>
    <row r="108" spans="4:6" ht="11.25">
      <c r="D108" s="31"/>
      <c r="E108" s="30"/>
      <c r="F108" s="30"/>
    </row>
    <row r="109" spans="4:6" ht="11.25">
      <c r="D109" s="31"/>
      <c r="E109" s="30"/>
      <c r="F109" s="30"/>
    </row>
    <row r="110" spans="4:6" ht="11.25">
      <c r="D110" s="31"/>
      <c r="E110" s="30"/>
      <c r="F110" s="30"/>
    </row>
    <row r="111" spans="4:6" ht="11.25">
      <c r="D111" s="31"/>
      <c r="E111" s="30"/>
      <c r="F111" s="30"/>
    </row>
    <row r="112" spans="4:6" ht="11.25">
      <c r="D112" s="31"/>
      <c r="E112" s="30"/>
      <c r="F112" s="30"/>
    </row>
    <row r="113" spans="4:6" ht="11.25">
      <c r="D113" s="31"/>
      <c r="E113" s="30"/>
      <c r="F113" s="30"/>
    </row>
    <row r="114" spans="4:6" ht="11.25">
      <c r="D114" s="31"/>
      <c r="E114" s="30"/>
      <c r="F114" s="30"/>
    </row>
    <row r="115" spans="4:6" ht="11.25">
      <c r="D115" s="31"/>
      <c r="E115" s="30"/>
      <c r="F115" s="30"/>
    </row>
    <row r="116" spans="4:6" ht="11.25">
      <c r="D116" s="31"/>
      <c r="E116" s="30"/>
      <c r="F116" s="30"/>
    </row>
    <row r="117" spans="4:6" ht="11.25">
      <c r="D117" s="31"/>
      <c r="E117" s="30"/>
      <c r="F117" s="30"/>
    </row>
    <row r="118" spans="4:6" ht="11.25">
      <c r="D118" s="31"/>
      <c r="E118" s="30"/>
      <c r="F118" s="30"/>
    </row>
    <row r="119" spans="4:6" ht="11.25">
      <c r="D119" s="31"/>
      <c r="E119" s="30"/>
      <c r="F119" s="30"/>
    </row>
    <row r="120" spans="4:6" ht="11.25">
      <c r="D120" s="31"/>
      <c r="E120" s="30"/>
      <c r="F120" s="30"/>
    </row>
    <row r="121" spans="4:6" ht="11.25">
      <c r="D121" s="31"/>
      <c r="E121" s="30"/>
      <c r="F121" s="30"/>
    </row>
    <row r="122" spans="4:6" ht="11.25">
      <c r="D122" s="31"/>
      <c r="E122" s="30"/>
      <c r="F122" s="30"/>
    </row>
    <row r="123" spans="4:6" ht="11.25">
      <c r="D123" s="31"/>
      <c r="E123" s="30"/>
      <c r="F123" s="30"/>
    </row>
    <row r="124" spans="4:6" ht="11.25">
      <c r="D124" s="31"/>
      <c r="E124" s="30"/>
      <c r="F124" s="30"/>
    </row>
    <row r="125" spans="4:6" ht="11.25">
      <c r="D125" s="31"/>
      <c r="E125" s="30"/>
      <c r="F125" s="30"/>
    </row>
    <row r="126" spans="4:6" ht="11.25">
      <c r="D126" s="31"/>
      <c r="E126" s="30"/>
      <c r="F126" s="30"/>
    </row>
    <row r="127" spans="4:6" ht="11.25">
      <c r="D127" s="31"/>
      <c r="E127" s="30"/>
      <c r="F127" s="30"/>
    </row>
    <row r="128" spans="4:6" ht="11.25">
      <c r="D128" s="31"/>
      <c r="E128" s="30"/>
      <c r="F128" s="30"/>
    </row>
    <row r="129" spans="4:6" ht="11.25">
      <c r="D129" s="31"/>
      <c r="E129" s="30"/>
      <c r="F129" s="30"/>
    </row>
    <row r="130" spans="4:6" ht="11.25">
      <c r="D130" s="31"/>
      <c r="E130" s="30"/>
      <c r="F130" s="30"/>
    </row>
    <row r="131" spans="4:6" ht="11.25">
      <c r="D131" s="31"/>
      <c r="E131" s="30"/>
      <c r="F131" s="30"/>
    </row>
    <row r="132" spans="4:6" ht="11.25">
      <c r="D132" s="31"/>
      <c r="E132" s="30"/>
      <c r="F132" s="30"/>
    </row>
    <row r="133" spans="4:6" ht="11.25">
      <c r="D133" s="31"/>
      <c r="E133" s="30"/>
      <c r="F133" s="30"/>
    </row>
    <row r="134" spans="4:6" ht="11.25">
      <c r="D134" s="31"/>
      <c r="E134" s="30"/>
      <c r="F134" s="30"/>
    </row>
    <row r="135" spans="4:6" ht="11.25">
      <c r="D135" s="31"/>
      <c r="E135" s="30"/>
      <c r="F135" s="30"/>
    </row>
    <row r="136" spans="4:6" ht="11.25">
      <c r="D136" s="31"/>
      <c r="E136" s="30"/>
      <c r="F136" s="30"/>
    </row>
    <row r="137" spans="4:6" ht="11.25">
      <c r="D137" s="31"/>
      <c r="E137" s="30"/>
      <c r="F137" s="30"/>
    </row>
    <row r="138" spans="4:6" ht="11.25">
      <c r="D138" s="31"/>
      <c r="E138" s="30"/>
      <c r="F138" s="30"/>
    </row>
    <row r="139" spans="4:6" ht="11.25">
      <c r="D139" s="31"/>
      <c r="E139" s="30"/>
      <c r="F139" s="30"/>
    </row>
    <row r="140" spans="4:6" ht="11.25">
      <c r="D140" s="31"/>
      <c r="E140" s="30"/>
      <c r="F140" s="30"/>
    </row>
    <row r="141" spans="4:6" ht="11.25">
      <c r="D141" s="31"/>
      <c r="E141" s="30"/>
      <c r="F141" s="30"/>
    </row>
    <row r="142" spans="4:6" ht="11.25">
      <c r="D142" s="31"/>
      <c r="E142" s="30"/>
      <c r="F142" s="30"/>
    </row>
    <row r="143" spans="4:6" ht="11.25">
      <c r="D143" s="31"/>
      <c r="E143" s="30"/>
      <c r="F143" s="30"/>
    </row>
    <row r="144" spans="4:6" ht="11.25">
      <c r="D144" s="31"/>
      <c r="E144" s="30"/>
      <c r="F144" s="30"/>
    </row>
    <row r="145" spans="4:6" ht="11.25">
      <c r="D145" s="31"/>
      <c r="E145" s="30"/>
      <c r="F145" s="30"/>
    </row>
    <row r="146" spans="4:6" ht="11.25">
      <c r="D146" s="31"/>
      <c r="E146" s="30"/>
      <c r="F146" s="30"/>
    </row>
    <row r="147" spans="4:6" ht="11.25">
      <c r="D147" s="31"/>
      <c r="E147" s="30"/>
      <c r="F147" s="30"/>
    </row>
    <row r="148" spans="4:6" ht="11.25">
      <c r="D148" s="31"/>
      <c r="E148" s="30"/>
      <c r="F148" s="30"/>
    </row>
    <row r="149" spans="4:6" ht="11.25">
      <c r="D149" s="31"/>
      <c r="E149" s="30"/>
      <c r="F149" s="30"/>
    </row>
    <row r="150" spans="4:6" ht="11.25">
      <c r="D150" s="31"/>
      <c r="E150" s="30"/>
      <c r="F150" s="30"/>
    </row>
    <row r="151" spans="4:6" ht="11.25">
      <c r="D151" s="31"/>
      <c r="E151" s="30"/>
      <c r="F151" s="30"/>
    </row>
    <row r="152" spans="4:6" ht="11.25">
      <c r="D152" s="31"/>
      <c r="E152" s="30"/>
      <c r="F152" s="30"/>
    </row>
    <row r="153" spans="4:6" ht="11.25">
      <c r="D153" s="31"/>
      <c r="E153" s="30"/>
      <c r="F153" s="30"/>
    </row>
    <row r="154" spans="4:6" ht="11.25">
      <c r="D154" s="31"/>
      <c r="E154" s="30"/>
      <c r="F154" s="30"/>
    </row>
    <row r="155" spans="4:6" ht="11.25">
      <c r="D155" s="31"/>
      <c r="E155" s="30"/>
      <c r="F155" s="30"/>
    </row>
    <row r="156" spans="4:6" ht="11.25">
      <c r="D156" s="31"/>
      <c r="E156" s="30"/>
      <c r="F156" s="30"/>
    </row>
    <row r="157" spans="4:6" ht="11.25">
      <c r="D157" s="31"/>
      <c r="E157" s="30"/>
      <c r="F157" s="30"/>
    </row>
    <row r="158" spans="4:6" ht="11.25">
      <c r="D158" s="31"/>
      <c r="E158" s="30"/>
      <c r="F158" s="30"/>
    </row>
    <row r="159" spans="4:6" ht="11.25">
      <c r="D159" s="31"/>
      <c r="E159" s="30"/>
      <c r="F159" s="30"/>
    </row>
    <row r="160" spans="4:6" ht="11.25">
      <c r="D160" s="31"/>
      <c r="E160" s="30"/>
      <c r="F160" s="30"/>
    </row>
    <row r="161" spans="4:6" ht="11.25">
      <c r="D161" s="31"/>
      <c r="E161" s="30"/>
      <c r="F161" s="30"/>
    </row>
    <row r="162" spans="4:6" ht="11.25">
      <c r="D162" s="31"/>
      <c r="E162" s="30"/>
      <c r="F162" s="30"/>
    </row>
    <row r="163" spans="4:6" ht="11.25">
      <c r="D163" s="31"/>
      <c r="E163" s="30"/>
      <c r="F163" s="30"/>
    </row>
    <row r="164" spans="4:6" ht="11.25">
      <c r="D164" s="31"/>
      <c r="E164" s="30"/>
      <c r="F164" s="3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.00390625" style="12" bestFit="1" customWidth="1"/>
    <col min="3" max="3" width="12.421875" style="12" customWidth="1"/>
    <col min="4" max="4" width="13.421875" style="32" customWidth="1"/>
    <col min="5" max="6" width="13.421875" style="33" customWidth="1"/>
    <col min="7" max="16384" width="11.421875" style="12" customWidth="1"/>
  </cols>
  <sheetData>
    <row r="1" spans="2:6" ht="12.75">
      <c r="B1" s="55" t="s">
        <v>40</v>
      </c>
      <c r="F1" s="56" t="str">
        <f>'Tab 1'!M1</f>
        <v>Carta de Conjuntura | Abril 2016</v>
      </c>
    </row>
    <row r="3" spans="3:6" ht="12.75">
      <c r="C3" s="13" t="s">
        <v>36</v>
      </c>
      <c r="D3" s="14"/>
      <c r="E3" s="15"/>
      <c r="F3" s="15"/>
    </row>
    <row r="4" spans="3:6" ht="12.75">
      <c r="C4" s="13" t="s">
        <v>14</v>
      </c>
      <c r="D4" s="14"/>
      <c r="E4" s="15"/>
      <c r="F4" s="15"/>
    </row>
    <row r="5" spans="3:6" ht="12.75">
      <c r="C5" s="13" t="s">
        <v>92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58" t="s">
        <v>8</v>
      </c>
      <c r="E8" s="58" t="s">
        <v>9</v>
      </c>
      <c r="F8" s="58" t="s">
        <v>10</v>
      </c>
    </row>
    <row r="9" spans="2:6" s="34" customFormat="1" ht="12" thickTop="1">
      <c r="B9" s="26" t="s">
        <v>28</v>
      </c>
      <c r="C9" s="27">
        <v>40179</v>
      </c>
      <c r="D9" s="22">
        <v>-0.03</v>
      </c>
      <c r="E9" s="22">
        <v>0.04</v>
      </c>
      <c r="F9" s="22">
        <v>0.07</v>
      </c>
    </row>
    <row r="10" spans="2:6" s="34" customFormat="1" ht="11.25">
      <c r="B10" s="26" t="s">
        <v>1</v>
      </c>
      <c r="C10" s="27">
        <v>40210</v>
      </c>
      <c r="D10" s="22">
        <v>-0.07</v>
      </c>
      <c r="E10" s="22">
        <v>-0.01</v>
      </c>
      <c r="F10" s="22">
        <v>0.07</v>
      </c>
    </row>
    <row r="11" spans="2:6" s="34" customFormat="1" ht="11.25">
      <c r="B11" s="26" t="s">
        <v>1</v>
      </c>
      <c r="C11" s="27">
        <v>40238</v>
      </c>
      <c r="D11" s="22">
        <v>-0.08</v>
      </c>
      <c r="E11" s="22">
        <v>-0.02</v>
      </c>
      <c r="F11" s="22">
        <v>0.07</v>
      </c>
    </row>
    <row r="12" spans="2:6" s="34" customFormat="1" ht="11.25">
      <c r="B12" s="26" t="s">
        <v>1</v>
      </c>
      <c r="C12" s="27">
        <v>40269</v>
      </c>
      <c r="D12" s="22">
        <v>-0.11</v>
      </c>
      <c r="E12" s="22">
        <v>-0.04</v>
      </c>
      <c r="F12" s="22">
        <v>0.07</v>
      </c>
    </row>
    <row r="13" spans="2:6" s="34" customFormat="1" ht="11.25">
      <c r="B13" s="26" t="s">
        <v>1</v>
      </c>
      <c r="C13" s="27">
        <v>40299</v>
      </c>
      <c r="D13" s="22">
        <v>-0.14</v>
      </c>
      <c r="E13" s="22">
        <v>-0.05</v>
      </c>
      <c r="F13" s="22">
        <v>0.09</v>
      </c>
    </row>
    <row r="14" spans="2:6" s="34" customFormat="1" ht="11.25">
      <c r="B14" s="26" t="s">
        <v>1</v>
      </c>
      <c r="C14" s="27">
        <v>40330</v>
      </c>
      <c r="D14" s="22">
        <v>-0.08</v>
      </c>
      <c r="E14" s="22">
        <v>0.01</v>
      </c>
      <c r="F14" s="22">
        <v>0.09</v>
      </c>
    </row>
    <row r="15" spans="2:6" s="34" customFormat="1" ht="11.25">
      <c r="B15" s="26" t="s">
        <v>1</v>
      </c>
      <c r="C15" s="27">
        <v>40360</v>
      </c>
      <c r="D15" s="22">
        <v>-0.08</v>
      </c>
      <c r="E15" s="22">
        <v>-0.01</v>
      </c>
      <c r="F15" s="22">
        <v>0.08</v>
      </c>
    </row>
    <row r="16" spans="2:6" s="34" customFormat="1" ht="11.25">
      <c r="B16" s="26" t="s">
        <v>1</v>
      </c>
      <c r="C16" s="27">
        <v>40391</v>
      </c>
      <c r="D16" s="22">
        <v>-0.08</v>
      </c>
      <c r="E16" s="22">
        <v>-0.01</v>
      </c>
      <c r="F16" s="22">
        <v>0.07</v>
      </c>
    </row>
    <row r="17" spans="2:6" s="34" customFormat="1" ht="11.25">
      <c r="B17" s="26" t="s">
        <v>1</v>
      </c>
      <c r="C17" s="27">
        <v>40422</v>
      </c>
      <c r="D17" s="22">
        <v>-0.08</v>
      </c>
      <c r="E17" s="22">
        <v>-0.01</v>
      </c>
      <c r="F17" s="22">
        <v>0.07</v>
      </c>
    </row>
    <row r="18" spans="2:6" s="34" customFormat="1" ht="11.25">
      <c r="B18" s="26" t="s">
        <v>1</v>
      </c>
      <c r="C18" s="27">
        <v>40452</v>
      </c>
      <c r="D18" s="22">
        <v>-0.07</v>
      </c>
      <c r="E18" s="22">
        <v>0</v>
      </c>
      <c r="F18" s="22">
        <v>0.07</v>
      </c>
    </row>
    <row r="19" spans="2:6" s="34" customFormat="1" ht="11.25">
      <c r="B19" s="26" t="s">
        <v>1</v>
      </c>
      <c r="C19" s="27">
        <v>40483</v>
      </c>
      <c r="D19" s="22">
        <v>-0.06</v>
      </c>
      <c r="E19" s="22">
        <v>0.01</v>
      </c>
      <c r="F19" s="22">
        <v>0.07</v>
      </c>
    </row>
    <row r="20" spans="2:6" s="34" customFormat="1" ht="11.25">
      <c r="B20" s="23" t="s">
        <v>1</v>
      </c>
      <c r="C20" s="24">
        <v>40513</v>
      </c>
      <c r="D20" s="25">
        <v>-0.06</v>
      </c>
      <c r="E20" s="25">
        <v>0</v>
      </c>
      <c r="F20" s="25">
        <v>0.06</v>
      </c>
    </row>
    <row r="21" spans="2:6" s="34" customFormat="1" ht="11.25">
      <c r="B21" s="26" t="s">
        <v>29</v>
      </c>
      <c r="C21" s="27">
        <v>40544</v>
      </c>
      <c r="D21" s="22">
        <v>-0.05</v>
      </c>
      <c r="E21" s="22">
        <v>0.02</v>
      </c>
      <c r="F21" s="22">
        <v>0.06</v>
      </c>
    </row>
    <row r="22" spans="2:6" s="34" customFormat="1" ht="11.25">
      <c r="B22" s="26" t="s">
        <v>1</v>
      </c>
      <c r="C22" s="27">
        <v>40575</v>
      </c>
      <c r="D22" s="22">
        <v>-0.05</v>
      </c>
      <c r="E22" s="22">
        <v>0.02</v>
      </c>
      <c r="F22" s="22">
        <v>0.06</v>
      </c>
    </row>
    <row r="23" spans="2:6" s="34" customFormat="1" ht="11.25">
      <c r="B23" s="26" t="s">
        <v>1</v>
      </c>
      <c r="C23" s="27">
        <v>40603</v>
      </c>
      <c r="D23" s="22">
        <v>-0.02</v>
      </c>
      <c r="E23" s="22">
        <v>0.05</v>
      </c>
      <c r="F23" s="22">
        <v>0.07</v>
      </c>
    </row>
    <row r="24" spans="2:6" s="34" customFormat="1" ht="11.25">
      <c r="B24" s="26" t="s">
        <v>1</v>
      </c>
      <c r="C24" s="27">
        <v>40634</v>
      </c>
      <c r="D24" s="22">
        <v>-0.02</v>
      </c>
      <c r="E24" s="22">
        <v>0.04</v>
      </c>
      <c r="F24" s="22">
        <v>0.07</v>
      </c>
    </row>
    <row r="25" spans="2:6" s="34" customFormat="1" ht="12.75" customHeight="1">
      <c r="B25" s="26" t="s">
        <v>1</v>
      </c>
      <c r="C25" s="27">
        <v>40664</v>
      </c>
      <c r="D25" s="22">
        <v>-0.02</v>
      </c>
      <c r="E25" s="22">
        <v>0.04</v>
      </c>
      <c r="F25" s="22">
        <v>0.06</v>
      </c>
    </row>
    <row r="26" spans="2:6" s="34" customFormat="1" ht="12.75" customHeight="1">
      <c r="B26" s="26" t="s">
        <v>1</v>
      </c>
      <c r="C26" s="27">
        <v>40695</v>
      </c>
      <c r="D26" s="22">
        <v>-0.04</v>
      </c>
      <c r="E26" s="22">
        <v>0.02</v>
      </c>
      <c r="F26" s="22">
        <v>0.06</v>
      </c>
    </row>
    <row r="27" spans="2:6" s="34" customFormat="1" ht="11.25">
      <c r="B27" s="26" t="s">
        <v>1</v>
      </c>
      <c r="C27" s="27">
        <v>40725</v>
      </c>
      <c r="D27" s="22">
        <v>-0.07</v>
      </c>
      <c r="E27" s="22">
        <v>0</v>
      </c>
      <c r="F27" s="22">
        <v>0.07</v>
      </c>
    </row>
    <row r="28" spans="2:6" s="34" customFormat="1" ht="11.25">
      <c r="B28" s="26" t="s">
        <v>1</v>
      </c>
      <c r="C28" s="27">
        <v>40756</v>
      </c>
      <c r="D28" s="22">
        <v>-0.05</v>
      </c>
      <c r="E28" s="22">
        <v>0.02</v>
      </c>
      <c r="F28" s="22">
        <v>0.07</v>
      </c>
    </row>
    <row r="29" spans="2:6" s="34" customFormat="1" ht="11.25">
      <c r="B29" s="26" t="s">
        <v>1</v>
      </c>
      <c r="C29" s="27">
        <v>40787</v>
      </c>
      <c r="D29" s="22">
        <v>-0.03</v>
      </c>
      <c r="E29" s="22">
        <v>0.04</v>
      </c>
      <c r="F29" s="22">
        <v>0.07</v>
      </c>
    </row>
    <row r="30" spans="2:6" s="34" customFormat="1" ht="11.25">
      <c r="B30" s="26" t="s">
        <v>1</v>
      </c>
      <c r="C30" s="27">
        <v>40817</v>
      </c>
      <c r="D30" s="22">
        <v>-0.04</v>
      </c>
      <c r="E30" s="22">
        <v>0.03</v>
      </c>
      <c r="F30" s="22">
        <v>0.07</v>
      </c>
    </row>
    <row r="31" spans="2:6" s="34" customFormat="1" ht="11.25">
      <c r="B31" s="26" t="s">
        <v>1</v>
      </c>
      <c r="C31" s="27">
        <v>40848</v>
      </c>
      <c r="D31" s="22">
        <v>-0.05</v>
      </c>
      <c r="E31" s="22">
        <v>0.02</v>
      </c>
      <c r="F31" s="22">
        <v>0.07</v>
      </c>
    </row>
    <row r="32" spans="2:6" s="34" customFormat="1" ht="11.25">
      <c r="B32" s="23" t="s">
        <v>1</v>
      </c>
      <c r="C32" s="24">
        <v>40878</v>
      </c>
      <c r="D32" s="25">
        <v>-0.06</v>
      </c>
      <c r="E32" s="25">
        <v>0.01</v>
      </c>
      <c r="F32" s="25">
        <v>0.07</v>
      </c>
    </row>
    <row r="33" spans="2:6" s="34" customFormat="1" ht="11.25">
      <c r="B33" s="26" t="s">
        <v>42</v>
      </c>
      <c r="C33" s="27">
        <v>40909</v>
      </c>
      <c r="D33" s="22">
        <v>-0.09</v>
      </c>
      <c r="E33" s="22">
        <v>-0.02</v>
      </c>
      <c r="F33" s="22">
        <v>0.07</v>
      </c>
    </row>
    <row r="34" spans="2:6" s="34" customFormat="1" ht="11.25">
      <c r="B34" s="26" t="s">
        <v>1</v>
      </c>
      <c r="C34" s="27">
        <v>40940</v>
      </c>
      <c r="D34" s="22">
        <v>-0.05</v>
      </c>
      <c r="E34" s="22">
        <v>0.01</v>
      </c>
      <c r="F34" s="22">
        <v>0.07</v>
      </c>
    </row>
    <row r="35" spans="2:6" s="34" customFormat="1" ht="11.25">
      <c r="B35" s="26" t="s">
        <v>1</v>
      </c>
      <c r="C35" s="27">
        <v>40969</v>
      </c>
      <c r="D35" s="22">
        <v>-0.06</v>
      </c>
      <c r="E35" s="22">
        <v>0</v>
      </c>
      <c r="F35" s="22">
        <v>0.06</v>
      </c>
    </row>
    <row r="36" spans="2:6" s="34" customFormat="1" ht="11.25">
      <c r="B36" s="26" t="s">
        <v>1</v>
      </c>
      <c r="C36" s="27">
        <v>41000</v>
      </c>
      <c r="D36" s="22">
        <v>-0.06</v>
      </c>
      <c r="E36" s="22">
        <v>0.01</v>
      </c>
      <c r="F36" s="22">
        <v>0.06</v>
      </c>
    </row>
    <row r="37" spans="2:6" s="34" customFormat="1" ht="11.25">
      <c r="B37" s="26" t="s">
        <v>1</v>
      </c>
      <c r="C37" s="27">
        <v>41030</v>
      </c>
      <c r="D37" s="22">
        <v>-0.05</v>
      </c>
      <c r="E37" s="22">
        <v>0.02</v>
      </c>
      <c r="F37" s="22">
        <v>0.07</v>
      </c>
    </row>
    <row r="38" spans="2:6" s="34" customFormat="1" ht="11.25">
      <c r="B38" s="26" t="s">
        <v>1</v>
      </c>
      <c r="C38" s="27">
        <v>41061</v>
      </c>
      <c r="D38" s="22">
        <v>-0.06</v>
      </c>
      <c r="E38" s="22">
        <v>0</v>
      </c>
      <c r="F38" s="22">
        <v>0.07</v>
      </c>
    </row>
    <row r="39" spans="2:6" s="34" customFormat="1" ht="11.25">
      <c r="B39" s="26" t="s">
        <v>1</v>
      </c>
      <c r="C39" s="27">
        <v>41091</v>
      </c>
      <c r="D39" s="22">
        <v>-0.05</v>
      </c>
      <c r="E39" s="22">
        <v>0.02</v>
      </c>
      <c r="F39" s="22">
        <v>0.07</v>
      </c>
    </row>
    <row r="40" spans="2:6" s="34" customFormat="1" ht="11.25">
      <c r="B40" s="26" t="s">
        <v>1</v>
      </c>
      <c r="C40" s="27">
        <v>41122</v>
      </c>
      <c r="D40" s="22">
        <v>-0.06</v>
      </c>
      <c r="E40" s="22">
        <v>0</v>
      </c>
      <c r="F40" s="22">
        <v>0.06</v>
      </c>
    </row>
    <row r="41" spans="2:6" s="34" customFormat="1" ht="11.25">
      <c r="B41" s="26" t="s">
        <v>1</v>
      </c>
      <c r="C41" s="27">
        <v>41153</v>
      </c>
      <c r="D41" s="22">
        <v>-0.05</v>
      </c>
      <c r="E41" s="22">
        <v>0.01</v>
      </c>
      <c r="F41" s="22">
        <v>0.06</v>
      </c>
    </row>
    <row r="42" spans="2:6" s="34" customFormat="1" ht="11.25">
      <c r="B42" s="26" t="s">
        <v>1</v>
      </c>
      <c r="C42" s="27">
        <v>41183</v>
      </c>
      <c r="D42" s="22">
        <v>-0.04</v>
      </c>
      <c r="E42" s="22">
        <v>0.02</v>
      </c>
      <c r="F42" s="22">
        <v>0.06</v>
      </c>
    </row>
    <row r="43" spans="2:6" s="34" customFormat="1" ht="11.25">
      <c r="B43" s="26" t="s">
        <v>1</v>
      </c>
      <c r="C43" s="27">
        <v>41214</v>
      </c>
      <c r="D43" s="22">
        <v>0</v>
      </c>
      <c r="E43" s="22">
        <v>0.06</v>
      </c>
      <c r="F43" s="22">
        <v>0.06</v>
      </c>
    </row>
    <row r="44" spans="2:6" s="34" customFormat="1" ht="11.25">
      <c r="B44" s="23" t="s">
        <v>1</v>
      </c>
      <c r="C44" s="24">
        <v>41244</v>
      </c>
      <c r="D44" s="25">
        <v>0.06</v>
      </c>
      <c r="E44" s="25">
        <v>0.11</v>
      </c>
      <c r="F44" s="25">
        <v>0.06</v>
      </c>
    </row>
    <row r="45" spans="2:6" s="34" customFormat="1" ht="11.25">
      <c r="B45" s="26" t="s">
        <v>43</v>
      </c>
      <c r="C45" s="27">
        <v>41275</v>
      </c>
      <c r="D45" s="22">
        <v>0.07</v>
      </c>
      <c r="E45" s="22">
        <v>0.12</v>
      </c>
      <c r="F45" s="22">
        <v>0.06</v>
      </c>
    </row>
    <row r="46" spans="2:6" s="34" customFormat="1" ht="11.25">
      <c r="B46" s="26" t="s">
        <v>1</v>
      </c>
      <c r="C46" s="27">
        <v>41306</v>
      </c>
      <c r="D46" s="22">
        <v>0.05</v>
      </c>
      <c r="E46" s="22">
        <v>0.11</v>
      </c>
      <c r="F46" s="22">
        <v>0.06</v>
      </c>
    </row>
    <row r="47" spans="2:6" s="34" customFormat="1" ht="11.25">
      <c r="B47" s="26" t="s">
        <v>1</v>
      </c>
      <c r="C47" s="27">
        <v>41334</v>
      </c>
      <c r="D47" s="22">
        <v>0.05</v>
      </c>
      <c r="E47" s="22">
        <v>0.1</v>
      </c>
      <c r="F47" s="22">
        <v>0.05</v>
      </c>
    </row>
    <row r="48" spans="2:6" s="34" customFormat="1" ht="11.25">
      <c r="B48" s="26" t="s">
        <v>1</v>
      </c>
      <c r="C48" s="27">
        <v>41365</v>
      </c>
      <c r="D48" s="22">
        <v>0.05</v>
      </c>
      <c r="E48" s="22">
        <v>0.1</v>
      </c>
      <c r="F48" s="22">
        <v>0.05</v>
      </c>
    </row>
    <row r="49" spans="2:6" s="34" customFormat="1" ht="11.25">
      <c r="B49" s="26" t="s">
        <v>1</v>
      </c>
      <c r="C49" s="27">
        <v>41395</v>
      </c>
      <c r="D49" s="22">
        <v>0.06</v>
      </c>
      <c r="E49" s="22">
        <v>0.11</v>
      </c>
      <c r="F49" s="22">
        <v>0.05</v>
      </c>
    </row>
    <row r="50" spans="2:6" s="34" customFormat="1" ht="11.25">
      <c r="B50" s="26" t="s">
        <v>1</v>
      </c>
      <c r="C50" s="27">
        <v>41426</v>
      </c>
      <c r="D50" s="22">
        <v>0.07</v>
      </c>
      <c r="E50" s="22">
        <v>0.12</v>
      </c>
      <c r="F50" s="22">
        <v>0.05</v>
      </c>
    </row>
    <row r="51" spans="2:6" s="34" customFormat="1" ht="11.25">
      <c r="B51" s="26" t="s">
        <v>1</v>
      </c>
      <c r="C51" s="27">
        <v>41456</v>
      </c>
      <c r="D51" s="22">
        <v>0.08</v>
      </c>
      <c r="E51" s="22">
        <v>0.13</v>
      </c>
      <c r="F51" s="22">
        <v>0.05</v>
      </c>
    </row>
    <row r="52" spans="2:6" s="34" customFormat="1" ht="11.25">
      <c r="B52" s="26" t="s">
        <v>1</v>
      </c>
      <c r="C52" s="27">
        <v>41487</v>
      </c>
      <c r="D52" s="22">
        <v>0.09</v>
      </c>
      <c r="E52" s="22">
        <v>0.14</v>
      </c>
      <c r="F52" s="22">
        <v>0.05</v>
      </c>
    </row>
    <row r="53" spans="2:6" s="34" customFormat="1" ht="11.25">
      <c r="B53" s="26" t="s">
        <v>1</v>
      </c>
      <c r="C53" s="27">
        <v>41518</v>
      </c>
      <c r="D53" s="22">
        <v>0.08</v>
      </c>
      <c r="E53" s="22">
        <v>0.13</v>
      </c>
      <c r="F53" s="22">
        <v>0.05</v>
      </c>
    </row>
    <row r="54" spans="2:7" ht="11.25">
      <c r="B54" s="26" t="s">
        <v>1</v>
      </c>
      <c r="C54" s="27">
        <v>41548</v>
      </c>
      <c r="D54" s="22">
        <v>0.07</v>
      </c>
      <c r="E54" s="22">
        <v>0.12</v>
      </c>
      <c r="F54" s="22">
        <v>0.05</v>
      </c>
      <c r="G54" s="34"/>
    </row>
    <row r="55" spans="2:7" ht="11.25">
      <c r="B55" s="26" t="s">
        <v>1</v>
      </c>
      <c r="C55" s="27">
        <v>41579</v>
      </c>
      <c r="D55" s="22">
        <v>0.05</v>
      </c>
      <c r="E55" s="22">
        <v>0.1</v>
      </c>
      <c r="F55" s="22">
        <v>0.05</v>
      </c>
      <c r="G55" s="34"/>
    </row>
    <row r="56" spans="2:7" ht="11.25">
      <c r="B56" s="26" t="s">
        <v>1</v>
      </c>
      <c r="C56" s="27">
        <v>41609</v>
      </c>
      <c r="D56" s="22">
        <v>0.01</v>
      </c>
      <c r="E56" s="22">
        <v>0.06</v>
      </c>
      <c r="F56" s="22">
        <v>0.05</v>
      </c>
      <c r="G56" s="34"/>
    </row>
    <row r="57" spans="2:7" ht="11.25">
      <c r="B57" s="86" t="s">
        <v>120</v>
      </c>
      <c r="C57" s="80">
        <v>41640</v>
      </c>
      <c r="D57" s="87">
        <v>0</v>
      </c>
      <c r="E57" s="87">
        <v>0.05</v>
      </c>
      <c r="F57" s="87">
        <v>0.05</v>
      </c>
      <c r="G57" s="34"/>
    </row>
    <row r="58" spans="2:7" ht="11.25">
      <c r="B58" s="26" t="s">
        <v>1</v>
      </c>
      <c r="C58" s="27">
        <v>41671</v>
      </c>
      <c r="D58" s="22">
        <v>0</v>
      </c>
      <c r="E58" s="22">
        <v>0.05</v>
      </c>
      <c r="F58" s="22">
        <v>0.05</v>
      </c>
      <c r="G58" s="34"/>
    </row>
    <row r="59" spans="2:7" ht="11.25">
      <c r="B59" s="34" t="s">
        <v>1</v>
      </c>
      <c r="C59" s="27">
        <v>41699</v>
      </c>
      <c r="D59" s="22">
        <v>0.01</v>
      </c>
      <c r="E59" s="22">
        <v>0.06</v>
      </c>
      <c r="F59" s="22">
        <v>0.05</v>
      </c>
      <c r="G59" s="34"/>
    </row>
    <row r="60" spans="2:7" ht="11.25">
      <c r="B60" s="34" t="s">
        <v>1</v>
      </c>
      <c r="C60" s="27">
        <v>41730</v>
      </c>
      <c r="D60" s="22">
        <v>0.01</v>
      </c>
      <c r="E60" s="22">
        <v>0.06</v>
      </c>
      <c r="F60" s="22">
        <v>0.06</v>
      </c>
      <c r="G60" s="34"/>
    </row>
    <row r="61" spans="2:7" ht="11.25">
      <c r="B61" s="34" t="s">
        <v>1</v>
      </c>
      <c r="C61" s="27">
        <v>41760</v>
      </c>
      <c r="D61" s="22">
        <v>-0.01</v>
      </c>
      <c r="E61" s="22">
        <v>0.05</v>
      </c>
      <c r="F61" s="22">
        <v>0.05</v>
      </c>
      <c r="G61" s="34"/>
    </row>
    <row r="62" spans="2:7" ht="11.25">
      <c r="B62" s="34" t="s">
        <v>1</v>
      </c>
      <c r="C62" s="27">
        <v>41791</v>
      </c>
      <c r="D62" s="22">
        <v>0</v>
      </c>
      <c r="E62" s="22">
        <v>0.05</v>
      </c>
      <c r="F62" s="22">
        <v>0.05</v>
      </c>
      <c r="G62" s="34"/>
    </row>
    <row r="63" spans="2:7" ht="11.25">
      <c r="B63" s="34" t="s">
        <v>1</v>
      </c>
      <c r="C63" s="27">
        <v>41821</v>
      </c>
      <c r="D63" s="22">
        <v>0.01</v>
      </c>
      <c r="E63" s="22">
        <v>0.06</v>
      </c>
      <c r="F63" s="22">
        <v>0.05</v>
      </c>
      <c r="G63" s="34"/>
    </row>
    <row r="64" spans="2:7" ht="11.25">
      <c r="B64" s="34" t="s">
        <v>1</v>
      </c>
      <c r="C64" s="27">
        <v>41852</v>
      </c>
      <c r="D64" s="22">
        <v>0.01</v>
      </c>
      <c r="E64" s="22">
        <v>0.06</v>
      </c>
      <c r="F64" s="22">
        <v>0.05</v>
      </c>
      <c r="G64" s="34"/>
    </row>
    <row r="65" spans="2:7" ht="11.25">
      <c r="B65" s="34" t="s">
        <v>1</v>
      </c>
      <c r="C65" s="27">
        <v>41883</v>
      </c>
      <c r="D65" s="22">
        <v>0.03</v>
      </c>
      <c r="E65" s="22">
        <v>0.09</v>
      </c>
      <c r="F65" s="22">
        <v>0.06</v>
      </c>
      <c r="G65" s="34"/>
    </row>
    <row r="66" spans="2:7" ht="11.25">
      <c r="B66" s="34" t="s">
        <v>1</v>
      </c>
      <c r="C66" s="27">
        <v>41913</v>
      </c>
      <c r="D66" s="22">
        <v>0.05</v>
      </c>
      <c r="E66" s="22">
        <v>0.1</v>
      </c>
      <c r="F66" s="22">
        <v>0.06</v>
      </c>
      <c r="G66" s="34"/>
    </row>
    <row r="67" spans="2:7" ht="11.25">
      <c r="B67" s="34" t="s">
        <v>1</v>
      </c>
      <c r="C67" s="27">
        <v>41944</v>
      </c>
      <c r="D67" s="22">
        <v>0.04</v>
      </c>
      <c r="E67" s="22">
        <v>0.1</v>
      </c>
      <c r="F67" s="22">
        <v>0.06</v>
      </c>
      <c r="G67" s="34"/>
    </row>
    <row r="68" spans="2:7" ht="11.25">
      <c r="B68" s="73" t="s">
        <v>1</v>
      </c>
      <c r="C68" s="24">
        <v>41974</v>
      </c>
      <c r="D68" s="25">
        <v>0.08</v>
      </c>
      <c r="E68" s="25">
        <v>0.14</v>
      </c>
      <c r="F68" s="25">
        <v>0.06</v>
      </c>
      <c r="G68" s="34"/>
    </row>
    <row r="69" spans="2:7" ht="11.25">
      <c r="B69" s="86" t="s">
        <v>121</v>
      </c>
      <c r="C69" s="80">
        <v>42005</v>
      </c>
      <c r="D69" s="22">
        <v>0.07</v>
      </c>
      <c r="E69" s="22">
        <v>0.14</v>
      </c>
      <c r="F69" s="22">
        <v>0.07</v>
      </c>
      <c r="G69" s="34"/>
    </row>
    <row r="70" spans="2:7" ht="11.25">
      <c r="B70" s="34" t="s">
        <v>1</v>
      </c>
      <c r="C70" s="27">
        <v>42036</v>
      </c>
      <c r="D70" s="22">
        <v>0.08</v>
      </c>
      <c r="E70" s="22">
        <v>0.16</v>
      </c>
      <c r="F70" s="22">
        <v>0.07</v>
      </c>
      <c r="G70" s="34"/>
    </row>
    <row r="71" spans="2:7" ht="11.25">
      <c r="B71" s="34"/>
      <c r="C71" s="27">
        <v>42064</v>
      </c>
      <c r="D71" s="22">
        <v>0.08</v>
      </c>
      <c r="E71" s="22">
        <v>0.16</v>
      </c>
      <c r="F71" s="22">
        <v>0.08</v>
      </c>
      <c r="G71" s="34"/>
    </row>
    <row r="72" spans="2:7" ht="11.25">
      <c r="B72" s="34"/>
      <c r="C72" s="27">
        <v>42095</v>
      </c>
      <c r="D72" s="22">
        <v>0.08</v>
      </c>
      <c r="E72" s="22">
        <v>0.15</v>
      </c>
      <c r="F72" s="22">
        <v>0.08</v>
      </c>
      <c r="G72" s="34"/>
    </row>
    <row r="73" spans="2:7" ht="11.25">
      <c r="B73" s="34"/>
      <c r="C73" s="27">
        <v>42125</v>
      </c>
      <c r="D73" s="22">
        <v>0.08</v>
      </c>
      <c r="E73" s="22">
        <v>0.16</v>
      </c>
      <c r="F73" s="22">
        <v>0.08</v>
      </c>
      <c r="G73" s="34"/>
    </row>
    <row r="74" spans="2:7" ht="11.25">
      <c r="B74" s="34"/>
      <c r="C74" s="27">
        <v>42156</v>
      </c>
      <c r="D74" s="22">
        <v>0.1</v>
      </c>
      <c r="E74" s="22">
        <v>0.18</v>
      </c>
      <c r="F74" s="22">
        <v>0.08</v>
      </c>
      <c r="G74" s="34"/>
    </row>
    <row r="75" spans="2:7" ht="11.25">
      <c r="B75" s="34"/>
      <c r="C75" s="27">
        <v>42186</v>
      </c>
      <c r="D75" s="22">
        <v>0.1</v>
      </c>
      <c r="E75" s="22">
        <v>0.19</v>
      </c>
      <c r="F75" s="22">
        <v>0.09</v>
      </c>
      <c r="G75" s="34"/>
    </row>
    <row r="76" spans="2:7" ht="11.25">
      <c r="B76" s="34"/>
      <c r="C76" s="27">
        <v>42217</v>
      </c>
      <c r="D76" s="22">
        <v>0.1</v>
      </c>
      <c r="E76" s="22">
        <v>0.19</v>
      </c>
      <c r="F76" s="22">
        <v>0.09</v>
      </c>
      <c r="G76" s="34"/>
    </row>
    <row r="77" spans="2:7" ht="11.25">
      <c r="B77" s="34"/>
      <c r="C77" s="27">
        <v>42248</v>
      </c>
      <c r="D77" s="22">
        <v>0.09</v>
      </c>
      <c r="E77" s="22">
        <v>0.19</v>
      </c>
      <c r="F77" s="22">
        <v>0.09</v>
      </c>
      <c r="G77" s="34"/>
    </row>
    <row r="78" spans="2:7" ht="11.25">
      <c r="B78" s="34"/>
      <c r="C78" s="27">
        <v>42278</v>
      </c>
      <c r="D78" s="22">
        <v>0.09</v>
      </c>
      <c r="E78" s="22">
        <v>0.18</v>
      </c>
      <c r="F78" s="22">
        <v>0.1</v>
      </c>
      <c r="G78" s="34"/>
    </row>
    <row r="79" spans="2:7" ht="11.25">
      <c r="B79" s="34"/>
      <c r="C79" s="27">
        <v>42309</v>
      </c>
      <c r="D79" s="22">
        <v>0.1</v>
      </c>
      <c r="E79" s="22">
        <v>0.19</v>
      </c>
      <c r="F79" s="22">
        <v>0.1</v>
      </c>
      <c r="G79" s="34"/>
    </row>
    <row r="80" spans="2:7" ht="11.25">
      <c r="B80" s="34"/>
      <c r="C80" s="27">
        <v>42339</v>
      </c>
      <c r="D80" s="22">
        <v>0.07</v>
      </c>
      <c r="E80" s="22">
        <v>0.17</v>
      </c>
      <c r="F80" s="22">
        <v>0.1</v>
      </c>
      <c r="G80" s="34"/>
    </row>
    <row r="81" spans="2:7" ht="11.25">
      <c r="B81" s="93">
        <v>2016</v>
      </c>
      <c r="C81" s="80">
        <v>42370</v>
      </c>
      <c r="D81" s="87">
        <v>0.1</v>
      </c>
      <c r="E81" s="87">
        <v>0.19</v>
      </c>
      <c r="F81" s="87">
        <v>0.09</v>
      </c>
      <c r="G81" s="34"/>
    </row>
    <row r="82" spans="2:7" ht="11.25">
      <c r="B82" s="73"/>
      <c r="C82" s="24">
        <v>42401</v>
      </c>
      <c r="D82" s="25">
        <v>0.07</v>
      </c>
      <c r="E82" s="25">
        <v>0.16</v>
      </c>
      <c r="F82" s="25">
        <v>0.09</v>
      </c>
      <c r="G82" s="34"/>
    </row>
    <row r="83" spans="3:7" ht="11.25">
      <c r="C83" s="17" t="s">
        <v>70</v>
      </c>
      <c r="D83" s="31"/>
      <c r="E83" s="30"/>
      <c r="F83" s="30"/>
      <c r="G83" s="34"/>
    </row>
    <row r="84" spans="3:6" ht="11.25">
      <c r="C84" s="28" t="s">
        <v>11</v>
      </c>
      <c r="D84" s="31"/>
      <c r="E84" s="30"/>
      <c r="F84" s="30"/>
    </row>
    <row r="85" spans="3:6" ht="11.25">
      <c r="C85" s="88" t="s">
        <v>71</v>
      </c>
      <c r="D85" s="31"/>
      <c r="E85" s="30"/>
      <c r="F85" s="30"/>
    </row>
    <row r="86" spans="3:6" ht="11.25">
      <c r="C86" s="29" t="s">
        <v>94</v>
      </c>
      <c r="D86" s="31"/>
      <c r="E86" s="30"/>
      <c r="F86" s="30"/>
    </row>
    <row r="87" spans="4:6" ht="11.25">
      <c r="D87" s="31"/>
      <c r="E87" s="30"/>
      <c r="F87" s="30"/>
    </row>
    <row r="88" spans="4:6" ht="11.25">
      <c r="D88" s="31"/>
      <c r="E88" s="30"/>
      <c r="F88" s="30"/>
    </row>
    <row r="89" spans="4:6" ht="11.25">
      <c r="D89" s="31"/>
      <c r="E89" s="30"/>
      <c r="F89" s="30"/>
    </row>
    <row r="90" spans="4:6" ht="11.25">
      <c r="D90" s="31"/>
      <c r="E90" s="30"/>
      <c r="F90" s="30"/>
    </row>
    <row r="91" spans="4:6" ht="11.25">
      <c r="D91" s="31"/>
      <c r="E91" s="30"/>
      <c r="F91" s="30"/>
    </row>
    <row r="92" spans="4:6" ht="11.25">
      <c r="D92" s="31"/>
      <c r="E92" s="30"/>
      <c r="F92" s="30"/>
    </row>
    <row r="93" spans="4:6" ht="11.25">
      <c r="D93" s="31"/>
      <c r="E93" s="30"/>
      <c r="F93" s="30"/>
    </row>
    <row r="94" spans="4:6" ht="11.25">
      <c r="D94" s="31"/>
      <c r="E94" s="30"/>
      <c r="F94" s="30"/>
    </row>
    <row r="95" spans="4:6" ht="11.25">
      <c r="D95" s="31"/>
      <c r="E95" s="30"/>
      <c r="F95" s="30"/>
    </row>
    <row r="96" spans="4:6" ht="11.25">
      <c r="D96" s="31"/>
      <c r="E96" s="30"/>
      <c r="F96" s="30"/>
    </row>
    <row r="97" spans="4:6" ht="11.25">
      <c r="D97" s="31"/>
      <c r="E97" s="30"/>
      <c r="F97" s="30"/>
    </row>
    <row r="98" spans="4:6" ht="11.25">
      <c r="D98" s="31"/>
      <c r="E98" s="30"/>
      <c r="F98" s="30"/>
    </row>
    <row r="99" spans="4:6" ht="11.25">
      <c r="D99" s="31"/>
      <c r="E99" s="30"/>
      <c r="F99" s="30"/>
    </row>
    <row r="100" spans="4:6" ht="11.25">
      <c r="D100" s="31"/>
      <c r="E100" s="30"/>
      <c r="F100" s="30"/>
    </row>
    <row r="101" spans="4:6" ht="11.25">
      <c r="D101" s="31"/>
      <c r="E101" s="30"/>
      <c r="F101" s="30"/>
    </row>
    <row r="102" spans="4:6" ht="11.25">
      <c r="D102" s="31"/>
      <c r="E102" s="30"/>
      <c r="F102" s="30"/>
    </row>
    <row r="103" spans="4:6" ht="11.25">
      <c r="D103" s="31"/>
      <c r="E103" s="30"/>
      <c r="F103" s="30"/>
    </row>
    <row r="104" spans="4:6" ht="11.25">
      <c r="D104" s="31"/>
      <c r="E104" s="30"/>
      <c r="F104" s="30"/>
    </row>
    <row r="105" spans="4:6" ht="11.25">
      <c r="D105" s="31"/>
      <c r="E105" s="30"/>
      <c r="F105" s="30"/>
    </row>
    <row r="106" spans="4:6" ht="11.25">
      <c r="D106" s="31"/>
      <c r="E106" s="30"/>
      <c r="F106" s="30"/>
    </row>
    <row r="107" spans="4:6" ht="11.25">
      <c r="D107" s="31"/>
      <c r="E107" s="30"/>
      <c r="F107" s="30"/>
    </row>
    <row r="108" spans="4:6" ht="11.25">
      <c r="D108" s="31"/>
      <c r="E108" s="30"/>
      <c r="F108" s="30"/>
    </row>
    <row r="109" spans="4:6" ht="11.25">
      <c r="D109" s="31"/>
      <c r="E109" s="30"/>
      <c r="F109" s="30"/>
    </row>
    <row r="110" spans="4:6" ht="11.25">
      <c r="D110" s="31"/>
      <c r="E110" s="30"/>
      <c r="F110" s="30"/>
    </row>
    <row r="111" spans="4:6" ht="11.25">
      <c r="D111" s="31"/>
      <c r="E111" s="30"/>
      <c r="F111" s="30"/>
    </row>
    <row r="112" spans="4:6" ht="11.25">
      <c r="D112" s="31"/>
      <c r="E112" s="30"/>
      <c r="F112" s="30"/>
    </row>
    <row r="113" spans="4:6" ht="11.25">
      <c r="D113" s="31"/>
      <c r="E113" s="30"/>
      <c r="F113" s="30"/>
    </row>
    <row r="114" spans="4:6" ht="11.25">
      <c r="D114" s="31"/>
      <c r="E114" s="30"/>
      <c r="F114" s="30"/>
    </row>
    <row r="115" spans="4:6" ht="11.25">
      <c r="D115" s="31"/>
      <c r="E115" s="30"/>
      <c r="F115" s="30"/>
    </row>
    <row r="116" spans="4:6" ht="11.25">
      <c r="D116" s="31"/>
      <c r="E116" s="30"/>
      <c r="F116" s="30"/>
    </row>
    <row r="117" spans="4:6" ht="11.25">
      <c r="D117" s="31"/>
      <c r="E117" s="30"/>
      <c r="F117" s="30"/>
    </row>
    <row r="118" spans="4:6" ht="11.25">
      <c r="D118" s="31"/>
      <c r="E118" s="30"/>
      <c r="F118" s="30"/>
    </row>
    <row r="119" spans="4:6" ht="11.25">
      <c r="D119" s="31"/>
      <c r="E119" s="30"/>
      <c r="F119" s="30"/>
    </row>
    <row r="120" spans="4:6" ht="11.25">
      <c r="D120" s="31"/>
      <c r="E120" s="30"/>
      <c r="F120" s="30"/>
    </row>
    <row r="121" spans="4:6" ht="11.25">
      <c r="D121" s="31"/>
      <c r="E121" s="30"/>
      <c r="F121" s="30"/>
    </row>
    <row r="122" spans="4:6" ht="11.25">
      <c r="D122" s="31"/>
      <c r="E122" s="30"/>
      <c r="F122" s="30"/>
    </row>
    <row r="123" spans="4:6" ht="11.25">
      <c r="D123" s="31"/>
      <c r="E123" s="30"/>
      <c r="F123" s="30"/>
    </row>
    <row r="124" spans="4:6" ht="11.25">
      <c r="D124" s="31"/>
      <c r="E124" s="30"/>
      <c r="F124" s="30"/>
    </row>
    <row r="125" spans="4:6" ht="11.25">
      <c r="D125" s="31"/>
      <c r="E125" s="30"/>
      <c r="F125" s="30"/>
    </row>
    <row r="126" spans="4:6" ht="11.25">
      <c r="D126" s="31"/>
      <c r="E126" s="30"/>
      <c r="F126" s="30"/>
    </row>
    <row r="127" spans="4:6" ht="11.25">
      <c r="D127" s="31"/>
      <c r="E127" s="30"/>
      <c r="F127" s="30"/>
    </row>
    <row r="128" spans="4:6" ht="11.25">
      <c r="D128" s="31"/>
      <c r="E128" s="30"/>
      <c r="F128" s="30"/>
    </row>
    <row r="129" spans="4:6" ht="11.25">
      <c r="D129" s="31"/>
      <c r="E129" s="30"/>
      <c r="F129" s="30"/>
    </row>
    <row r="130" spans="4:6" ht="11.25">
      <c r="D130" s="31"/>
      <c r="E130" s="30"/>
      <c r="F130" s="30"/>
    </row>
    <row r="131" spans="4:6" ht="11.25">
      <c r="D131" s="31"/>
      <c r="E131" s="30"/>
      <c r="F131" s="30"/>
    </row>
    <row r="132" spans="4:6" ht="11.25">
      <c r="D132" s="31"/>
      <c r="E132" s="30"/>
      <c r="F132" s="30"/>
    </row>
    <row r="133" spans="4:6" ht="11.25">
      <c r="D133" s="31"/>
      <c r="E133" s="30"/>
      <c r="F133" s="30"/>
    </row>
    <row r="134" spans="4:6" ht="11.25">
      <c r="D134" s="31"/>
      <c r="E134" s="30"/>
      <c r="F134" s="30"/>
    </row>
    <row r="135" spans="4:6" ht="11.25">
      <c r="D135" s="31"/>
      <c r="E135" s="30"/>
      <c r="F135" s="30"/>
    </row>
    <row r="136" spans="4:6" ht="11.25">
      <c r="D136" s="31"/>
      <c r="E136" s="30"/>
      <c r="F136" s="30"/>
    </row>
    <row r="137" spans="4:6" ht="11.25">
      <c r="D137" s="31"/>
      <c r="E137" s="30"/>
      <c r="F137" s="30"/>
    </row>
    <row r="138" spans="4:6" ht="11.25">
      <c r="D138" s="31"/>
      <c r="E138" s="30"/>
      <c r="F138" s="30"/>
    </row>
    <row r="139" spans="4:6" ht="11.25">
      <c r="D139" s="31"/>
      <c r="E139" s="30"/>
      <c r="F139" s="30"/>
    </row>
    <row r="140" spans="4:6" ht="11.25">
      <c r="D140" s="31"/>
      <c r="E140" s="30"/>
      <c r="F140" s="30"/>
    </row>
    <row r="141" spans="4:6" ht="11.25">
      <c r="D141" s="31"/>
      <c r="E141" s="30"/>
      <c r="F141" s="30"/>
    </row>
    <row r="142" spans="4:6" ht="11.25">
      <c r="D142" s="31"/>
      <c r="E142" s="30"/>
      <c r="F142" s="30"/>
    </row>
    <row r="143" spans="4:6" ht="11.25">
      <c r="D143" s="31"/>
      <c r="E143" s="30"/>
      <c r="F143" s="30"/>
    </row>
    <row r="144" spans="4:6" ht="11.25">
      <c r="D144" s="31"/>
      <c r="E144" s="30"/>
      <c r="F144" s="30"/>
    </row>
    <row r="145" spans="4:6" ht="11.25">
      <c r="D145" s="31"/>
      <c r="E145" s="30"/>
      <c r="F145" s="30"/>
    </row>
    <row r="146" spans="4:6" ht="11.25">
      <c r="D146" s="31"/>
      <c r="E146" s="30"/>
      <c r="F146" s="30"/>
    </row>
    <row r="147" spans="4:6" ht="11.25">
      <c r="D147" s="31"/>
      <c r="E147" s="30"/>
      <c r="F147" s="30"/>
    </row>
    <row r="148" spans="4:6" ht="11.25">
      <c r="D148" s="31"/>
      <c r="E148" s="30"/>
      <c r="F148" s="30"/>
    </row>
    <row r="149" spans="4:6" ht="11.25">
      <c r="D149" s="31"/>
      <c r="E149" s="30"/>
      <c r="F149" s="30"/>
    </row>
    <row r="150" spans="4:6" ht="11.25">
      <c r="D150" s="31"/>
      <c r="E150" s="30"/>
      <c r="F150" s="30"/>
    </row>
    <row r="151" spans="4:6" ht="11.25">
      <c r="D151" s="31"/>
      <c r="E151" s="30"/>
      <c r="F151" s="30"/>
    </row>
    <row r="152" spans="4:6" ht="11.25">
      <c r="D152" s="31"/>
      <c r="E152" s="30"/>
      <c r="F152" s="30"/>
    </row>
    <row r="153" spans="4:6" ht="11.25">
      <c r="D153" s="31"/>
      <c r="E153" s="30"/>
      <c r="F153" s="30"/>
    </row>
    <row r="154" spans="4:6" ht="11.25">
      <c r="D154" s="31"/>
      <c r="E154" s="30"/>
      <c r="F154" s="30"/>
    </row>
    <row r="155" spans="4:6" ht="11.25">
      <c r="D155" s="31"/>
      <c r="E155" s="30"/>
      <c r="F155" s="30"/>
    </row>
    <row r="156" spans="4:6" ht="11.25">
      <c r="D156" s="31"/>
      <c r="E156" s="30"/>
      <c r="F156" s="30"/>
    </row>
    <row r="157" spans="4:6" ht="11.25">
      <c r="D157" s="31"/>
      <c r="E157" s="30"/>
      <c r="F157" s="30"/>
    </row>
    <row r="158" spans="4:6" ht="11.25">
      <c r="D158" s="31"/>
      <c r="E158" s="30"/>
      <c r="F158" s="30"/>
    </row>
    <row r="159" spans="4:6" ht="11.25">
      <c r="D159" s="31"/>
      <c r="E159" s="30"/>
      <c r="F159" s="30"/>
    </row>
    <row r="160" spans="4:6" ht="11.25">
      <c r="D160" s="31"/>
      <c r="E160" s="30"/>
      <c r="F160" s="30"/>
    </row>
    <row r="161" spans="4:6" ht="11.25">
      <c r="D161" s="31"/>
      <c r="E161" s="30"/>
      <c r="F161" s="30"/>
    </row>
    <row r="162" spans="4:6" ht="11.25">
      <c r="D162" s="31"/>
      <c r="E162" s="30"/>
      <c r="F162" s="30"/>
    </row>
    <row r="163" spans="4:6" ht="11.25">
      <c r="D163" s="31"/>
      <c r="E163" s="30"/>
      <c r="F163" s="3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5.00390625" style="35" bestFit="1" customWidth="1"/>
    <col min="3" max="3" width="13.00390625" style="17" customWidth="1"/>
    <col min="4" max="4" width="12.7109375" style="17" customWidth="1"/>
    <col min="5" max="6" width="12.7109375" style="36" customWidth="1"/>
    <col min="7" max="7" width="12.7109375" style="17" customWidth="1"/>
    <col min="8" max="16384" width="11.421875" style="17" customWidth="1"/>
  </cols>
  <sheetData>
    <row r="1" spans="2:7" ht="12.75">
      <c r="B1" s="55" t="s">
        <v>40</v>
      </c>
      <c r="G1" s="56" t="str">
        <f>'Tab 1'!M1</f>
        <v>Carta de Conjuntura | Abril 2016</v>
      </c>
    </row>
    <row r="3" ht="11.25">
      <c r="C3" s="13" t="s">
        <v>37</v>
      </c>
    </row>
    <row r="4" ht="11.25">
      <c r="C4" s="13" t="s">
        <v>15</v>
      </c>
    </row>
    <row r="5" ht="11.25">
      <c r="C5" s="37" t="s">
        <v>95</v>
      </c>
    </row>
    <row r="6" ht="11.25">
      <c r="C6" s="37"/>
    </row>
    <row r="7" spans="2:7" ht="23.25" thickBot="1">
      <c r="B7" s="38"/>
      <c r="C7" s="39" t="s">
        <v>0</v>
      </c>
      <c r="D7" s="40" t="s">
        <v>47</v>
      </c>
      <c r="E7" s="40" t="s">
        <v>48</v>
      </c>
      <c r="F7" s="40" t="s">
        <v>96</v>
      </c>
      <c r="G7" s="40" t="s">
        <v>3</v>
      </c>
    </row>
    <row r="8" spans="2:7" s="34" customFormat="1" ht="12" thickTop="1">
      <c r="B8" s="26" t="s">
        <v>28</v>
      </c>
      <c r="C8" s="27">
        <v>40179</v>
      </c>
      <c r="D8" s="22">
        <v>26.81</v>
      </c>
      <c r="E8" s="22">
        <v>12.06</v>
      </c>
      <c r="F8" s="22">
        <v>0.73</v>
      </c>
      <c r="G8" s="22">
        <v>39.6</v>
      </c>
    </row>
    <row r="9" spans="2:7" s="34" customFormat="1" ht="11.25">
      <c r="B9" s="26" t="s">
        <v>1</v>
      </c>
      <c r="C9" s="27">
        <v>40210</v>
      </c>
      <c r="D9" s="22">
        <v>27.15</v>
      </c>
      <c r="E9" s="22">
        <v>11.98</v>
      </c>
      <c r="F9" s="22">
        <v>0.69</v>
      </c>
      <c r="G9" s="22">
        <v>39.81</v>
      </c>
    </row>
    <row r="10" spans="2:7" s="34" customFormat="1" ht="11.25">
      <c r="B10" s="26" t="s">
        <v>1</v>
      </c>
      <c r="C10" s="27">
        <v>40238</v>
      </c>
      <c r="D10" s="22">
        <v>27.38</v>
      </c>
      <c r="E10" s="22">
        <v>11.87</v>
      </c>
      <c r="F10" s="22">
        <v>0.66</v>
      </c>
      <c r="G10" s="22">
        <v>39.91</v>
      </c>
    </row>
    <row r="11" spans="2:7" s="34" customFormat="1" ht="11.25">
      <c r="B11" s="26" t="s">
        <v>1</v>
      </c>
      <c r="C11" s="27">
        <v>40269</v>
      </c>
      <c r="D11" s="22">
        <v>27.1</v>
      </c>
      <c r="E11" s="22">
        <v>11.72</v>
      </c>
      <c r="F11" s="22">
        <v>0.66</v>
      </c>
      <c r="G11" s="22">
        <v>39.48</v>
      </c>
    </row>
    <row r="12" spans="2:7" s="34" customFormat="1" ht="11.25">
      <c r="B12" s="26" t="s">
        <v>1</v>
      </c>
      <c r="C12" s="27">
        <v>40299</v>
      </c>
      <c r="D12" s="22">
        <v>26.66</v>
      </c>
      <c r="E12" s="22">
        <v>11.66</v>
      </c>
      <c r="F12" s="22">
        <v>0.66</v>
      </c>
      <c r="G12" s="22">
        <v>38.98</v>
      </c>
    </row>
    <row r="13" spans="2:7" s="34" customFormat="1" ht="11.25">
      <c r="B13" s="26" t="s">
        <v>1</v>
      </c>
      <c r="C13" s="27">
        <v>40330</v>
      </c>
      <c r="D13" s="22">
        <v>26.53</v>
      </c>
      <c r="E13" s="22">
        <v>11.69</v>
      </c>
      <c r="F13" s="22">
        <v>0.67</v>
      </c>
      <c r="G13" s="22">
        <v>38.89</v>
      </c>
    </row>
    <row r="14" spans="2:7" s="34" customFormat="1" ht="11.25">
      <c r="B14" s="26" t="s">
        <v>1</v>
      </c>
      <c r="C14" s="27">
        <v>40360</v>
      </c>
      <c r="D14" s="22">
        <v>26.75</v>
      </c>
      <c r="E14" s="22">
        <v>11.59</v>
      </c>
      <c r="F14" s="22">
        <v>0.66</v>
      </c>
      <c r="G14" s="22">
        <v>39</v>
      </c>
    </row>
    <row r="15" spans="2:7" s="34" customFormat="1" ht="11.25">
      <c r="B15" s="26" t="s">
        <v>1</v>
      </c>
      <c r="C15" s="27">
        <v>40391</v>
      </c>
      <c r="D15" s="22">
        <v>26.64</v>
      </c>
      <c r="E15" s="22">
        <v>11.48</v>
      </c>
      <c r="F15" s="22">
        <v>0.65</v>
      </c>
      <c r="G15" s="22">
        <v>38.77</v>
      </c>
    </row>
    <row r="16" spans="2:7" s="34" customFormat="1" ht="11.25">
      <c r="B16" s="26" t="s">
        <v>1</v>
      </c>
      <c r="C16" s="27">
        <v>40422</v>
      </c>
      <c r="D16" s="22">
        <v>26.16</v>
      </c>
      <c r="E16" s="22">
        <v>11.45</v>
      </c>
      <c r="F16" s="22">
        <v>0.61</v>
      </c>
      <c r="G16" s="22">
        <v>38.22</v>
      </c>
    </row>
    <row r="17" spans="2:7" s="34" customFormat="1" ht="11.25">
      <c r="B17" s="26" t="s">
        <v>1</v>
      </c>
      <c r="C17" s="27">
        <v>40452</v>
      </c>
      <c r="D17" s="22">
        <v>25.83</v>
      </c>
      <c r="E17" s="22">
        <v>11.44</v>
      </c>
      <c r="F17" s="22">
        <v>0.61</v>
      </c>
      <c r="G17" s="22">
        <v>37.88</v>
      </c>
    </row>
    <row r="18" spans="2:7" s="34" customFormat="1" ht="11.25">
      <c r="B18" s="26" t="s">
        <v>1</v>
      </c>
      <c r="C18" s="27">
        <v>40483</v>
      </c>
      <c r="D18" s="22">
        <v>25.73</v>
      </c>
      <c r="E18" s="22">
        <v>11.4</v>
      </c>
      <c r="F18" s="22">
        <v>0.61</v>
      </c>
      <c r="G18" s="22">
        <v>37.74</v>
      </c>
    </row>
    <row r="19" spans="2:7" s="34" customFormat="1" ht="11.25">
      <c r="B19" s="23" t="s">
        <v>1</v>
      </c>
      <c r="C19" s="24">
        <v>40513</v>
      </c>
      <c r="D19" s="25">
        <v>25.76</v>
      </c>
      <c r="E19" s="25">
        <v>11.6</v>
      </c>
      <c r="F19" s="25">
        <v>0.62</v>
      </c>
      <c r="G19" s="25">
        <v>37.98</v>
      </c>
    </row>
    <row r="20" spans="2:7" s="34" customFormat="1" ht="11.25">
      <c r="B20" s="26" t="s">
        <v>29</v>
      </c>
      <c r="C20" s="27">
        <v>40544</v>
      </c>
      <c r="D20" s="22">
        <v>25.46</v>
      </c>
      <c r="E20" s="22">
        <v>11.46</v>
      </c>
      <c r="F20" s="22">
        <v>0.64</v>
      </c>
      <c r="G20" s="22">
        <v>37.56</v>
      </c>
    </row>
    <row r="21" spans="2:7" s="34" customFormat="1" ht="11.25">
      <c r="B21" s="26" t="s">
        <v>1</v>
      </c>
      <c r="C21" s="27">
        <v>40575</v>
      </c>
      <c r="D21" s="22">
        <v>25.5</v>
      </c>
      <c r="E21" s="22">
        <v>11.36</v>
      </c>
      <c r="F21" s="22">
        <v>0.62</v>
      </c>
      <c r="G21" s="22">
        <v>37.48</v>
      </c>
    </row>
    <row r="22" spans="2:7" s="34" customFormat="1" ht="11.25">
      <c r="B22" s="26" t="s">
        <v>1</v>
      </c>
      <c r="C22" s="27">
        <v>40603</v>
      </c>
      <c r="D22" s="22">
        <v>25.6</v>
      </c>
      <c r="E22" s="22">
        <v>11.3</v>
      </c>
      <c r="F22" s="22">
        <v>0.63</v>
      </c>
      <c r="G22" s="22">
        <v>37.54</v>
      </c>
    </row>
    <row r="23" spans="2:7" s="34" customFormat="1" ht="11.25">
      <c r="B23" s="26" t="s">
        <v>1</v>
      </c>
      <c r="C23" s="27">
        <v>40634</v>
      </c>
      <c r="D23" s="22">
        <v>25.58</v>
      </c>
      <c r="E23" s="22">
        <v>11.23</v>
      </c>
      <c r="F23" s="22">
        <v>0.62</v>
      </c>
      <c r="G23" s="22">
        <v>37.43</v>
      </c>
    </row>
    <row r="24" spans="2:7" s="34" customFormat="1" ht="12.75" customHeight="1">
      <c r="B24" s="26" t="s">
        <v>1</v>
      </c>
      <c r="C24" s="27">
        <v>40664</v>
      </c>
      <c r="D24" s="22">
        <v>25.54</v>
      </c>
      <c r="E24" s="22">
        <v>11.14</v>
      </c>
      <c r="F24" s="22">
        <v>0.61</v>
      </c>
      <c r="G24" s="22">
        <v>37.28</v>
      </c>
    </row>
    <row r="25" spans="2:7" s="34" customFormat="1" ht="12.75" customHeight="1">
      <c r="B25" s="26" t="s">
        <v>1</v>
      </c>
      <c r="C25" s="27">
        <v>40695</v>
      </c>
      <c r="D25" s="22">
        <v>25.52</v>
      </c>
      <c r="E25" s="22">
        <v>10.98</v>
      </c>
      <c r="F25" s="22">
        <v>0.59</v>
      </c>
      <c r="G25" s="22">
        <v>37.09</v>
      </c>
    </row>
    <row r="26" spans="2:7" s="34" customFormat="1" ht="11.25">
      <c r="B26" s="26" t="s">
        <v>1</v>
      </c>
      <c r="C26" s="27">
        <v>40725</v>
      </c>
      <c r="D26" s="22">
        <v>25.36</v>
      </c>
      <c r="E26" s="22">
        <v>10.88</v>
      </c>
      <c r="F26" s="22">
        <v>0.57</v>
      </c>
      <c r="G26" s="22">
        <v>36.81</v>
      </c>
    </row>
    <row r="27" spans="2:7" s="34" customFormat="1" ht="11.25">
      <c r="B27" s="26" t="s">
        <v>1</v>
      </c>
      <c r="C27" s="27">
        <v>40756</v>
      </c>
      <c r="D27" s="22">
        <v>25.19</v>
      </c>
      <c r="E27" s="22">
        <v>10.77</v>
      </c>
      <c r="F27" s="22">
        <v>0.57</v>
      </c>
      <c r="G27" s="22">
        <v>36.53</v>
      </c>
    </row>
    <row r="28" spans="2:7" s="34" customFormat="1" ht="11.25">
      <c r="B28" s="26" t="s">
        <v>1</v>
      </c>
      <c r="C28" s="27">
        <v>40787</v>
      </c>
      <c r="D28" s="22">
        <v>23.23</v>
      </c>
      <c r="E28" s="22">
        <v>10.85</v>
      </c>
      <c r="F28" s="22">
        <v>0.59</v>
      </c>
      <c r="G28" s="22">
        <v>34.68</v>
      </c>
    </row>
    <row r="29" spans="2:7" s="34" customFormat="1" ht="11.25">
      <c r="B29" s="26" t="s">
        <v>1</v>
      </c>
      <c r="C29" s="27">
        <v>40817</v>
      </c>
      <c r="D29" s="22">
        <v>24.29</v>
      </c>
      <c r="E29" s="22">
        <v>10.79</v>
      </c>
      <c r="F29" s="22">
        <v>0.58</v>
      </c>
      <c r="G29" s="22">
        <v>35.66</v>
      </c>
    </row>
    <row r="30" spans="2:7" s="34" customFormat="1" ht="11.25">
      <c r="B30" s="26" t="s">
        <v>1</v>
      </c>
      <c r="C30" s="27">
        <v>40848</v>
      </c>
      <c r="D30" s="22">
        <v>23.41</v>
      </c>
      <c r="E30" s="22">
        <v>10.8</v>
      </c>
      <c r="F30" s="22">
        <v>0.57</v>
      </c>
      <c r="G30" s="22">
        <v>34.77</v>
      </c>
    </row>
    <row r="31" spans="2:7" s="34" customFormat="1" ht="11.25">
      <c r="B31" s="23" t="s">
        <v>1</v>
      </c>
      <c r="C31" s="24">
        <v>40878</v>
      </c>
      <c r="D31" s="25">
        <v>23.07</v>
      </c>
      <c r="E31" s="25">
        <v>10.85</v>
      </c>
      <c r="F31" s="25">
        <v>0.57</v>
      </c>
      <c r="G31" s="25">
        <v>34.49</v>
      </c>
    </row>
    <row r="32" spans="2:7" s="34" customFormat="1" ht="11.25">
      <c r="B32" s="26" t="s">
        <v>42</v>
      </c>
      <c r="C32" s="27">
        <v>40909</v>
      </c>
      <c r="D32" s="22">
        <v>23.86</v>
      </c>
      <c r="E32" s="22">
        <v>10.63</v>
      </c>
      <c r="F32" s="22">
        <v>0.55</v>
      </c>
      <c r="G32" s="22">
        <v>35.04</v>
      </c>
    </row>
    <row r="33" spans="2:7" s="34" customFormat="1" ht="11.25">
      <c r="B33" s="26" t="s">
        <v>1</v>
      </c>
      <c r="C33" s="27">
        <v>40940</v>
      </c>
      <c r="D33" s="22">
        <v>24.15</v>
      </c>
      <c r="E33" s="22">
        <v>10.53</v>
      </c>
      <c r="F33" s="22">
        <v>0.54</v>
      </c>
      <c r="G33" s="22">
        <v>35.22</v>
      </c>
    </row>
    <row r="34" spans="2:7" s="34" customFormat="1" ht="11.25">
      <c r="B34" s="26" t="s">
        <v>1</v>
      </c>
      <c r="C34" s="27">
        <v>40969</v>
      </c>
      <c r="D34" s="22">
        <v>23.3</v>
      </c>
      <c r="E34" s="22">
        <v>10.46</v>
      </c>
      <c r="F34" s="22">
        <v>0.54</v>
      </c>
      <c r="G34" s="22">
        <v>34.3</v>
      </c>
    </row>
    <row r="35" spans="2:7" s="34" customFormat="1" ht="11.25">
      <c r="B35" s="26" t="s">
        <v>1</v>
      </c>
      <c r="C35" s="27">
        <v>41000</v>
      </c>
      <c r="D35" s="22">
        <v>22.52</v>
      </c>
      <c r="E35" s="22">
        <v>10.46</v>
      </c>
      <c r="F35" s="22">
        <v>0.55</v>
      </c>
      <c r="G35" s="22">
        <v>33.53</v>
      </c>
    </row>
    <row r="36" spans="2:7" s="34" customFormat="1" ht="11.25">
      <c r="B36" s="26" t="s">
        <v>1</v>
      </c>
      <c r="C36" s="27">
        <v>41030</v>
      </c>
      <c r="D36" s="22">
        <v>21.66</v>
      </c>
      <c r="E36" s="22">
        <v>10.56</v>
      </c>
      <c r="F36" s="22">
        <v>0.56</v>
      </c>
      <c r="G36" s="22">
        <v>32.78</v>
      </c>
    </row>
    <row r="37" spans="2:7" s="34" customFormat="1" ht="11.25">
      <c r="B37" s="26" t="s">
        <v>1</v>
      </c>
      <c r="C37" s="27">
        <v>41061</v>
      </c>
      <c r="D37" s="22">
        <v>21.64</v>
      </c>
      <c r="E37" s="22">
        <v>10.65</v>
      </c>
      <c r="F37" s="22">
        <v>0.54</v>
      </c>
      <c r="G37" s="22">
        <v>32.83</v>
      </c>
    </row>
    <row r="38" spans="2:7" s="34" customFormat="1" ht="11.25">
      <c r="B38" s="26" t="s">
        <v>1</v>
      </c>
      <c r="C38" s="27">
        <v>41091</v>
      </c>
      <c r="D38" s="22">
        <v>21.36</v>
      </c>
      <c r="E38" s="22">
        <v>10.67</v>
      </c>
      <c r="F38" s="22">
        <v>0.53</v>
      </c>
      <c r="G38" s="22">
        <v>32.56</v>
      </c>
    </row>
    <row r="39" spans="2:7" s="34" customFormat="1" ht="11.25">
      <c r="B39" s="26" t="s">
        <v>1</v>
      </c>
      <c r="C39" s="27">
        <v>41122</v>
      </c>
      <c r="D39" s="22">
        <v>21.4</v>
      </c>
      <c r="E39" s="22">
        <v>10.74</v>
      </c>
      <c r="F39" s="22">
        <v>0.52</v>
      </c>
      <c r="G39" s="22">
        <v>32.65</v>
      </c>
    </row>
    <row r="40" spans="2:7" s="34" customFormat="1" ht="11.25">
      <c r="B40" s="26" t="s">
        <v>1</v>
      </c>
      <c r="C40" s="27">
        <v>41153</v>
      </c>
      <c r="D40" s="22">
        <v>21.33</v>
      </c>
      <c r="E40" s="22">
        <v>10.83</v>
      </c>
      <c r="F40" s="22">
        <v>0.53</v>
      </c>
      <c r="G40" s="22">
        <v>32.68</v>
      </c>
    </row>
    <row r="41" spans="2:7" s="34" customFormat="1" ht="11.25">
      <c r="B41" s="26" t="s">
        <v>1</v>
      </c>
      <c r="C41" s="27">
        <v>41183</v>
      </c>
      <c r="D41" s="22">
        <v>21.17</v>
      </c>
      <c r="E41" s="22">
        <v>10.82</v>
      </c>
      <c r="F41" s="22">
        <v>0.53</v>
      </c>
      <c r="G41" s="22">
        <v>32.51</v>
      </c>
    </row>
    <row r="42" spans="2:7" s="34" customFormat="1" ht="11.25">
      <c r="B42" s="26" t="s">
        <v>1</v>
      </c>
      <c r="C42" s="27">
        <v>41214</v>
      </c>
      <c r="D42" s="22">
        <v>20.84</v>
      </c>
      <c r="E42" s="22">
        <v>10.76</v>
      </c>
      <c r="F42" s="22">
        <v>0.56</v>
      </c>
      <c r="G42" s="22">
        <v>32.16</v>
      </c>
    </row>
    <row r="43" spans="2:7" s="34" customFormat="1" ht="11.25">
      <c r="B43" s="23" t="s">
        <v>1</v>
      </c>
      <c r="C43" s="24">
        <v>41244</v>
      </c>
      <c r="D43" s="25">
        <v>20.85</v>
      </c>
      <c r="E43" s="25">
        <v>10.81</v>
      </c>
      <c r="F43" s="25">
        <v>0.59</v>
      </c>
      <c r="G43" s="25">
        <v>32.25</v>
      </c>
    </row>
    <row r="44" spans="2:7" s="34" customFormat="1" ht="11.25">
      <c r="B44" s="26" t="s">
        <v>43</v>
      </c>
      <c r="C44" s="27">
        <v>41275</v>
      </c>
      <c r="D44" s="22">
        <v>20.92</v>
      </c>
      <c r="E44" s="22">
        <v>10.71</v>
      </c>
      <c r="F44" s="22">
        <v>0.59</v>
      </c>
      <c r="G44" s="22">
        <v>32.22</v>
      </c>
    </row>
    <row r="45" spans="2:7" s="34" customFormat="1" ht="11.25">
      <c r="B45" s="26" t="s">
        <v>1</v>
      </c>
      <c r="C45" s="27">
        <v>41306</v>
      </c>
      <c r="D45" s="22">
        <v>21.4</v>
      </c>
      <c r="E45" s="22">
        <v>10.63</v>
      </c>
      <c r="F45" s="22">
        <v>0.59</v>
      </c>
      <c r="G45" s="22">
        <v>32.62</v>
      </c>
    </row>
    <row r="46" spans="2:7" s="34" customFormat="1" ht="11.25">
      <c r="B46" s="26" t="s">
        <v>1</v>
      </c>
      <c r="C46" s="27">
        <v>41334</v>
      </c>
      <c r="D46" s="22">
        <v>21.26</v>
      </c>
      <c r="E46" s="22">
        <v>10.61</v>
      </c>
      <c r="F46" s="22">
        <v>0.58</v>
      </c>
      <c r="G46" s="22">
        <v>32.45</v>
      </c>
    </row>
    <row r="47" spans="2:7" s="34" customFormat="1" ht="11.25">
      <c r="B47" s="26" t="s">
        <v>1</v>
      </c>
      <c r="C47" s="27">
        <v>41365</v>
      </c>
      <c r="D47" s="22">
        <v>21.13</v>
      </c>
      <c r="E47" s="22">
        <v>10.5</v>
      </c>
      <c r="F47" s="22">
        <v>0.58</v>
      </c>
      <c r="G47" s="22">
        <v>32.21</v>
      </c>
    </row>
    <row r="48" spans="2:7" s="34" customFormat="1" ht="11.25">
      <c r="B48" s="26" t="s">
        <v>1</v>
      </c>
      <c r="C48" s="27">
        <v>41395</v>
      </c>
      <c r="D48" s="22">
        <v>20.48</v>
      </c>
      <c r="E48" s="22">
        <v>10.5</v>
      </c>
      <c r="F48" s="22">
        <v>0.6</v>
      </c>
      <c r="G48" s="22">
        <v>31.59</v>
      </c>
    </row>
    <row r="49" spans="2:7" s="34" customFormat="1" ht="11.25">
      <c r="B49" s="26" t="s">
        <v>1</v>
      </c>
      <c r="C49" s="27">
        <v>41426</v>
      </c>
      <c r="D49" s="22">
        <v>20.17</v>
      </c>
      <c r="E49" s="22">
        <v>10.47</v>
      </c>
      <c r="F49" s="22">
        <v>0.59</v>
      </c>
      <c r="G49" s="22">
        <v>31.24</v>
      </c>
    </row>
    <row r="50" spans="2:7" s="34" customFormat="1" ht="11.25">
      <c r="B50" s="26" t="s">
        <v>1</v>
      </c>
      <c r="C50" s="27">
        <v>41456</v>
      </c>
      <c r="D50" s="22">
        <v>19.67</v>
      </c>
      <c r="E50" s="22">
        <v>10.57</v>
      </c>
      <c r="F50" s="22">
        <v>0.6</v>
      </c>
      <c r="G50" s="22">
        <v>30.84</v>
      </c>
    </row>
    <row r="51" spans="2:7" s="34" customFormat="1" ht="11.25">
      <c r="B51" s="26" t="s">
        <v>1</v>
      </c>
      <c r="C51" s="27">
        <v>41487</v>
      </c>
      <c r="D51" s="22">
        <v>19.41</v>
      </c>
      <c r="E51" s="22">
        <v>10.62</v>
      </c>
      <c r="F51" s="22">
        <v>0.61</v>
      </c>
      <c r="G51" s="22">
        <v>30.63</v>
      </c>
    </row>
    <row r="52" spans="2:7" s="34" customFormat="1" ht="11.25">
      <c r="B52" s="26" t="s">
        <v>1</v>
      </c>
      <c r="C52" s="27">
        <v>41518</v>
      </c>
      <c r="D52" s="22">
        <v>20.45</v>
      </c>
      <c r="E52" s="22">
        <v>10.52</v>
      </c>
      <c r="F52" s="22">
        <v>0.6</v>
      </c>
      <c r="G52" s="22">
        <v>31.57</v>
      </c>
    </row>
    <row r="53" spans="2:7" s="12" customFormat="1" ht="11.25">
      <c r="B53" s="26" t="s">
        <v>1</v>
      </c>
      <c r="C53" s="27">
        <v>41548</v>
      </c>
      <c r="D53" s="22">
        <v>20.47</v>
      </c>
      <c r="E53" s="22">
        <v>10.58</v>
      </c>
      <c r="F53" s="22">
        <v>0.59</v>
      </c>
      <c r="G53" s="22">
        <v>31.64</v>
      </c>
    </row>
    <row r="54" spans="2:7" s="12" customFormat="1" ht="11.25">
      <c r="B54" s="26" t="s">
        <v>1</v>
      </c>
      <c r="C54" s="27">
        <v>41579</v>
      </c>
      <c r="D54" s="22">
        <v>19.37</v>
      </c>
      <c r="E54" s="22">
        <v>10.64</v>
      </c>
      <c r="F54" s="22">
        <v>0.59</v>
      </c>
      <c r="G54" s="22">
        <v>30.6</v>
      </c>
    </row>
    <row r="55" spans="2:7" s="12" customFormat="1" ht="11.25">
      <c r="B55" s="26" t="s">
        <v>1</v>
      </c>
      <c r="C55" s="27">
        <v>41609</v>
      </c>
      <c r="D55" s="22">
        <v>19.29</v>
      </c>
      <c r="E55" s="22">
        <v>10.72</v>
      </c>
      <c r="F55" s="22">
        <v>0.59</v>
      </c>
      <c r="G55" s="22">
        <v>30.59</v>
      </c>
    </row>
    <row r="56" spans="2:7" s="12" customFormat="1" ht="11.25">
      <c r="B56" s="86" t="s">
        <v>120</v>
      </c>
      <c r="C56" s="80">
        <v>41640</v>
      </c>
      <c r="D56" s="87">
        <v>18.86</v>
      </c>
      <c r="E56" s="87">
        <v>10.66</v>
      </c>
      <c r="F56" s="87">
        <v>0.59</v>
      </c>
      <c r="G56" s="87">
        <v>30.11</v>
      </c>
    </row>
    <row r="57" spans="2:7" s="12" customFormat="1" ht="11.25">
      <c r="B57" s="26" t="s">
        <v>1</v>
      </c>
      <c r="C57" s="27">
        <v>41671</v>
      </c>
      <c r="D57" s="22">
        <v>19.41</v>
      </c>
      <c r="E57" s="22">
        <v>10.5</v>
      </c>
      <c r="F57" s="22">
        <v>0.58</v>
      </c>
      <c r="G57" s="22">
        <v>30.49</v>
      </c>
    </row>
    <row r="58" spans="2:7" ht="11.25">
      <c r="B58" s="35" t="s">
        <v>1</v>
      </c>
      <c r="C58" s="27">
        <v>41699</v>
      </c>
      <c r="D58" s="22">
        <v>19.86</v>
      </c>
      <c r="E58" s="22">
        <v>10.52</v>
      </c>
      <c r="F58" s="22">
        <v>0.58</v>
      </c>
      <c r="G58" s="22">
        <v>30.96</v>
      </c>
    </row>
    <row r="59" spans="2:7" ht="11.25">
      <c r="B59" s="35" t="s">
        <v>1</v>
      </c>
      <c r="C59" s="27">
        <v>41730</v>
      </c>
      <c r="D59" s="22">
        <v>19.77</v>
      </c>
      <c r="E59" s="22">
        <v>10.65</v>
      </c>
      <c r="F59" s="22">
        <v>0.59</v>
      </c>
      <c r="G59" s="22">
        <v>31</v>
      </c>
    </row>
    <row r="60" spans="2:7" ht="11.25">
      <c r="B60" s="35" t="s">
        <v>1</v>
      </c>
      <c r="C60" s="27">
        <v>41760</v>
      </c>
      <c r="D60" s="22">
        <v>20.08</v>
      </c>
      <c r="E60" s="22">
        <v>10.68</v>
      </c>
      <c r="F60" s="22">
        <v>0.59</v>
      </c>
      <c r="G60" s="22">
        <v>31.35</v>
      </c>
    </row>
    <row r="61" spans="2:7" ht="11.25">
      <c r="B61" s="35" t="s">
        <v>1</v>
      </c>
      <c r="C61" s="27">
        <v>41791</v>
      </c>
      <c r="D61" s="22">
        <v>20.57</v>
      </c>
      <c r="E61" s="22">
        <v>10.62</v>
      </c>
      <c r="F61" s="22">
        <v>0.58</v>
      </c>
      <c r="G61" s="22">
        <v>31.77</v>
      </c>
    </row>
    <row r="62" spans="2:7" ht="11.25">
      <c r="B62" s="35" t="s">
        <v>1</v>
      </c>
      <c r="C62" s="27">
        <v>41821</v>
      </c>
      <c r="D62" s="22">
        <v>20.71</v>
      </c>
      <c r="E62" s="22">
        <v>10.64</v>
      </c>
      <c r="F62" s="22">
        <v>0.6</v>
      </c>
      <c r="G62" s="22">
        <v>31.94</v>
      </c>
    </row>
    <row r="63" spans="2:7" ht="11.25">
      <c r="B63" s="35" t="s">
        <v>1</v>
      </c>
      <c r="C63" s="27">
        <v>41852</v>
      </c>
      <c r="D63" s="22">
        <v>21.29</v>
      </c>
      <c r="E63" s="22">
        <v>10.62</v>
      </c>
      <c r="F63" s="22">
        <v>0.6</v>
      </c>
      <c r="G63" s="22">
        <v>32.52</v>
      </c>
    </row>
    <row r="64" spans="2:7" ht="11.25">
      <c r="B64" s="35" t="s">
        <v>1</v>
      </c>
      <c r="C64" s="27">
        <v>41883</v>
      </c>
      <c r="D64" s="22">
        <v>21.08</v>
      </c>
      <c r="E64" s="22">
        <v>10.78</v>
      </c>
      <c r="F64" s="22">
        <v>0.64</v>
      </c>
      <c r="G64" s="22">
        <v>32.49</v>
      </c>
    </row>
    <row r="65" spans="2:7" ht="11.25">
      <c r="B65" s="35" t="s">
        <v>1</v>
      </c>
      <c r="C65" s="27">
        <v>41913</v>
      </c>
      <c r="D65" s="22">
        <v>21.24</v>
      </c>
      <c r="E65" s="22">
        <v>10.79</v>
      </c>
      <c r="F65" s="22">
        <v>0.64</v>
      </c>
      <c r="G65" s="22">
        <v>32.68</v>
      </c>
    </row>
    <row r="66" spans="2:7" ht="11.25">
      <c r="B66" s="35" t="s">
        <v>1</v>
      </c>
      <c r="C66" s="27">
        <v>41944</v>
      </c>
      <c r="D66" s="22">
        <v>21.07</v>
      </c>
      <c r="E66" s="22">
        <v>10.95</v>
      </c>
      <c r="F66" s="22">
        <v>0.64</v>
      </c>
      <c r="G66" s="22">
        <v>32.66</v>
      </c>
    </row>
    <row r="67" spans="2:7" ht="11.25">
      <c r="B67" s="79" t="s">
        <v>1</v>
      </c>
      <c r="C67" s="24">
        <v>41974</v>
      </c>
      <c r="D67" s="25">
        <v>21.11</v>
      </c>
      <c r="E67" s="25">
        <v>11.31</v>
      </c>
      <c r="F67" s="25">
        <v>0.69</v>
      </c>
      <c r="G67" s="25">
        <v>33.11</v>
      </c>
    </row>
    <row r="68" spans="2:7" ht="11.25">
      <c r="B68" s="86" t="s">
        <v>121</v>
      </c>
      <c r="C68" s="27">
        <v>42005</v>
      </c>
      <c r="D68" s="22">
        <v>21.17</v>
      </c>
      <c r="E68" s="22">
        <v>11.18</v>
      </c>
      <c r="F68" s="22">
        <v>0.7</v>
      </c>
      <c r="G68" s="22">
        <v>33.05</v>
      </c>
    </row>
    <row r="69" spans="2:7" ht="11.25">
      <c r="B69" s="35" t="s">
        <v>1</v>
      </c>
      <c r="C69" s="27">
        <v>42036</v>
      </c>
      <c r="D69" s="22">
        <v>20.81</v>
      </c>
      <c r="E69" s="22">
        <v>11.31</v>
      </c>
      <c r="F69" s="22">
        <v>0.73</v>
      </c>
      <c r="G69" s="22">
        <v>32.84</v>
      </c>
    </row>
    <row r="70" spans="3:7" ht="11.25">
      <c r="C70" s="27">
        <v>42064</v>
      </c>
      <c r="D70" s="22">
        <v>19.82</v>
      </c>
      <c r="E70" s="22">
        <v>11.55</v>
      </c>
      <c r="F70" s="22">
        <v>0.74</v>
      </c>
      <c r="G70" s="22">
        <v>32.11</v>
      </c>
    </row>
    <row r="71" spans="3:7" ht="11.25">
      <c r="C71" s="27">
        <v>42095</v>
      </c>
      <c r="D71" s="22">
        <v>20.63</v>
      </c>
      <c r="E71" s="22">
        <v>11.52</v>
      </c>
      <c r="F71" s="22">
        <v>0.74</v>
      </c>
      <c r="G71" s="22">
        <v>32.88</v>
      </c>
    </row>
    <row r="72" spans="3:7" ht="11.25">
      <c r="C72" s="27">
        <v>42125</v>
      </c>
      <c r="D72" s="22">
        <v>20.46</v>
      </c>
      <c r="E72" s="22">
        <v>11.71</v>
      </c>
      <c r="F72" s="22">
        <v>0.75</v>
      </c>
      <c r="G72" s="22">
        <v>32.92</v>
      </c>
    </row>
    <row r="73" spans="3:7" ht="11.25">
      <c r="C73" s="27">
        <v>42156</v>
      </c>
      <c r="D73" s="22">
        <v>21.32</v>
      </c>
      <c r="E73" s="22">
        <v>11.71</v>
      </c>
      <c r="F73" s="22">
        <v>0.76</v>
      </c>
      <c r="G73" s="22">
        <v>33.79</v>
      </c>
    </row>
    <row r="74" spans="3:7" ht="11.25">
      <c r="C74" s="27">
        <v>42186</v>
      </c>
      <c r="D74" s="22">
        <v>20.66</v>
      </c>
      <c r="E74" s="22">
        <v>12.01</v>
      </c>
      <c r="F74" s="22">
        <v>0.8</v>
      </c>
      <c r="G74" s="22">
        <v>33.47</v>
      </c>
    </row>
    <row r="75" spans="3:7" ht="11.25">
      <c r="C75" s="27">
        <v>42217</v>
      </c>
      <c r="D75" s="22">
        <v>19.96</v>
      </c>
      <c r="E75" s="22">
        <v>12.25</v>
      </c>
      <c r="F75" s="22">
        <v>0.82</v>
      </c>
      <c r="G75" s="22">
        <v>33.02</v>
      </c>
    </row>
    <row r="76" spans="3:7" ht="11.25">
      <c r="C76" s="27">
        <v>42248</v>
      </c>
      <c r="D76" s="22">
        <v>19.2</v>
      </c>
      <c r="E76" s="22">
        <v>12.5</v>
      </c>
      <c r="F76" s="22">
        <v>0.85</v>
      </c>
      <c r="G76" s="22">
        <v>32.55</v>
      </c>
    </row>
    <row r="77" spans="3:7" ht="11.25">
      <c r="C77" s="27">
        <v>42278</v>
      </c>
      <c r="D77" s="22">
        <v>20.15</v>
      </c>
      <c r="E77" s="22">
        <v>12.59</v>
      </c>
      <c r="F77" s="22">
        <v>0.85</v>
      </c>
      <c r="G77" s="22">
        <v>33.59</v>
      </c>
    </row>
    <row r="78" spans="3:7" ht="11.25">
      <c r="C78" s="27">
        <v>42309</v>
      </c>
      <c r="D78" s="22">
        <v>20.84</v>
      </c>
      <c r="E78" s="22">
        <v>12.73</v>
      </c>
      <c r="F78" s="22">
        <v>0.86</v>
      </c>
      <c r="G78" s="22">
        <v>34.43</v>
      </c>
    </row>
    <row r="79" spans="3:7" ht="11.25">
      <c r="C79" s="27">
        <v>42339</v>
      </c>
      <c r="D79" s="22">
        <v>22.24</v>
      </c>
      <c r="E79" s="22">
        <v>13.07</v>
      </c>
      <c r="F79" s="22">
        <v>0.89</v>
      </c>
      <c r="G79" s="22">
        <v>36.19</v>
      </c>
    </row>
    <row r="80" spans="2:7" ht="11.25">
      <c r="B80" s="86">
        <v>2016</v>
      </c>
      <c r="C80" s="80">
        <v>42370</v>
      </c>
      <c r="D80" s="87">
        <v>21.81</v>
      </c>
      <c r="E80" s="87">
        <v>13.09</v>
      </c>
      <c r="F80" s="87">
        <v>0.91</v>
      </c>
      <c r="G80" s="87">
        <v>35.81</v>
      </c>
    </row>
    <row r="81" spans="2:7" ht="11.25">
      <c r="B81" s="79"/>
      <c r="C81" s="24">
        <v>42401</v>
      </c>
      <c r="D81" s="25">
        <v>23.55</v>
      </c>
      <c r="E81" s="25">
        <v>12.34</v>
      </c>
      <c r="F81" s="25">
        <v>0.91</v>
      </c>
      <c r="G81" s="25">
        <v>36.8</v>
      </c>
    </row>
    <row r="82" ht="11.25">
      <c r="C82" s="17" t="s">
        <v>46</v>
      </c>
    </row>
    <row r="83" ht="11.25">
      <c r="C83" s="41" t="s">
        <v>97</v>
      </c>
    </row>
    <row r="84" ht="11.25">
      <c r="C84" s="74" t="s">
        <v>98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5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4.421875" style="35" bestFit="1" customWidth="1"/>
    <col min="3" max="3" width="13.00390625" style="17" customWidth="1"/>
    <col min="4" max="7" width="10.7109375" style="17" customWidth="1"/>
    <col min="8" max="8" width="2.57421875" style="17" customWidth="1"/>
    <col min="9" max="13" width="10.7109375" style="17" customWidth="1"/>
    <col min="14" max="16384" width="11.421875" style="17" customWidth="1"/>
  </cols>
  <sheetData>
    <row r="1" spans="2:13" ht="12.75">
      <c r="B1" s="55" t="s">
        <v>40</v>
      </c>
      <c r="H1" s="56"/>
      <c r="M1" s="56" t="str">
        <f>'Tab 1'!M1</f>
        <v>Carta de Conjuntura | Abril 2016</v>
      </c>
    </row>
    <row r="3" ht="11.25">
      <c r="C3" s="13" t="s">
        <v>38</v>
      </c>
    </row>
    <row r="4" ht="11.25">
      <c r="C4" s="13" t="s">
        <v>53</v>
      </c>
    </row>
    <row r="5" ht="11.25">
      <c r="C5" s="37" t="s">
        <v>16</v>
      </c>
    </row>
    <row r="6" ht="11.25">
      <c r="C6" s="37"/>
    </row>
    <row r="7" spans="2:13" ht="11.25">
      <c r="B7" s="42"/>
      <c r="C7" s="151" t="s">
        <v>0</v>
      </c>
      <c r="D7" s="152" t="s">
        <v>18</v>
      </c>
      <c r="E7" s="152"/>
      <c r="F7" s="152"/>
      <c r="G7" s="152"/>
      <c r="H7" s="43"/>
      <c r="I7" s="152" t="s">
        <v>19</v>
      </c>
      <c r="J7" s="152"/>
      <c r="K7" s="152"/>
      <c r="L7" s="152"/>
      <c r="M7" s="153" t="s">
        <v>3</v>
      </c>
    </row>
    <row r="8" spans="2:13" ht="34.5" thickBot="1">
      <c r="B8" s="44"/>
      <c r="C8" s="150"/>
      <c r="D8" s="40" t="s">
        <v>47</v>
      </c>
      <c r="E8" s="40" t="s">
        <v>48</v>
      </c>
      <c r="F8" s="40" t="s">
        <v>51</v>
      </c>
      <c r="G8" s="40" t="s">
        <v>3</v>
      </c>
      <c r="H8" s="45"/>
      <c r="I8" s="40" t="s">
        <v>47</v>
      </c>
      <c r="J8" s="40" t="s">
        <v>48</v>
      </c>
      <c r="K8" s="40" t="s">
        <v>51</v>
      </c>
      <c r="L8" s="40" t="s">
        <v>3</v>
      </c>
      <c r="M8" s="154"/>
    </row>
    <row r="9" spans="2:13" ht="12" thickTop="1">
      <c r="B9" s="26" t="s">
        <v>28</v>
      </c>
      <c r="C9" s="27">
        <v>40179</v>
      </c>
      <c r="D9" s="106">
        <v>36.96</v>
      </c>
      <c r="E9" s="106">
        <v>11.54</v>
      </c>
      <c r="F9" s="106">
        <v>0.6</v>
      </c>
      <c r="G9" s="106">
        <v>49.1</v>
      </c>
      <c r="H9" s="106"/>
      <c r="I9" s="106">
        <v>-10.16</v>
      </c>
      <c r="J9" s="106">
        <v>0.52</v>
      </c>
      <c r="K9" s="106">
        <v>0.13</v>
      </c>
      <c r="L9" s="106">
        <v>-9.5</v>
      </c>
      <c r="M9" s="106">
        <v>39.6</v>
      </c>
    </row>
    <row r="10" spans="2:13" ht="11.25">
      <c r="B10" s="26" t="s">
        <v>1</v>
      </c>
      <c r="C10" s="27">
        <v>40210</v>
      </c>
      <c r="D10" s="106">
        <v>36.91</v>
      </c>
      <c r="E10" s="106">
        <v>11.46</v>
      </c>
      <c r="F10" s="106">
        <v>0.57</v>
      </c>
      <c r="G10" s="106">
        <v>48.95</v>
      </c>
      <c r="H10" s="106"/>
      <c r="I10" s="106">
        <v>-9.76</v>
      </c>
      <c r="J10" s="106">
        <v>0.51</v>
      </c>
      <c r="K10" s="106">
        <v>0.12</v>
      </c>
      <c r="L10" s="106">
        <v>-9.14</v>
      </c>
      <c r="M10" s="106">
        <v>39.81</v>
      </c>
    </row>
    <row r="11" spans="2:13" ht="11.25">
      <c r="B11" s="26" t="s">
        <v>1</v>
      </c>
      <c r="C11" s="27">
        <v>40238</v>
      </c>
      <c r="D11" s="106">
        <v>37</v>
      </c>
      <c r="E11" s="106">
        <v>11.38</v>
      </c>
      <c r="F11" s="106">
        <v>0.55</v>
      </c>
      <c r="G11" s="106">
        <v>48.93</v>
      </c>
      <c r="H11" s="106"/>
      <c r="I11" s="106">
        <v>-9.62</v>
      </c>
      <c r="J11" s="106">
        <v>0.49</v>
      </c>
      <c r="K11" s="106">
        <v>0.11</v>
      </c>
      <c r="L11" s="106">
        <v>-9.02</v>
      </c>
      <c r="M11" s="106">
        <v>39.91</v>
      </c>
    </row>
    <row r="12" spans="2:13" ht="11.25">
      <c r="B12" s="26" t="s">
        <v>1</v>
      </c>
      <c r="C12" s="27">
        <v>40269</v>
      </c>
      <c r="D12" s="106">
        <v>36.48</v>
      </c>
      <c r="E12" s="106">
        <v>11.25</v>
      </c>
      <c r="F12" s="106">
        <v>0.55</v>
      </c>
      <c r="G12" s="106">
        <v>48.28</v>
      </c>
      <c r="H12" s="106"/>
      <c r="I12" s="106">
        <v>-9.38</v>
      </c>
      <c r="J12" s="106">
        <v>0.47</v>
      </c>
      <c r="K12" s="106">
        <v>0.11</v>
      </c>
      <c r="L12" s="106">
        <v>-8.8</v>
      </c>
      <c r="M12" s="106">
        <v>39.480000000000004</v>
      </c>
    </row>
    <row r="13" spans="2:13" ht="11.25">
      <c r="B13" s="26" t="s">
        <v>1</v>
      </c>
      <c r="C13" s="27">
        <v>40299</v>
      </c>
      <c r="D13" s="106">
        <v>36.55</v>
      </c>
      <c r="E13" s="106">
        <v>11.14</v>
      </c>
      <c r="F13" s="106">
        <v>0.54</v>
      </c>
      <c r="G13" s="106">
        <v>48.22</v>
      </c>
      <c r="H13" s="106"/>
      <c r="I13" s="106">
        <v>-9.89</v>
      </c>
      <c r="J13" s="106">
        <v>0.52</v>
      </c>
      <c r="K13" s="106">
        <v>0.12</v>
      </c>
      <c r="L13" s="106">
        <v>-9.25</v>
      </c>
      <c r="M13" s="106">
        <v>38.97</v>
      </c>
    </row>
    <row r="14" spans="2:13" ht="11.25">
      <c r="B14" s="26" t="s">
        <v>1</v>
      </c>
      <c r="C14" s="27">
        <v>40330</v>
      </c>
      <c r="D14" s="106">
        <v>36.39</v>
      </c>
      <c r="E14" s="106">
        <v>11.16</v>
      </c>
      <c r="F14" s="106">
        <v>0.55</v>
      </c>
      <c r="G14" s="106">
        <v>48.1</v>
      </c>
      <c r="H14" s="106"/>
      <c r="I14" s="106">
        <v>-9.86</v>
      </c>
      <c r="J14" s="106">
        <v>0.52</v>
      </c>
      <c r="K14" s="106">
        <v>0.12</v>
      </c>
      <c r="L14" s="106">
        <v>-9.22</v>
      </c>
      <c r="M14" s="106">
        <v>38.88</v>
      </c>
    </row>
    <row r="15" spans="2:13" ht="11.25">
      <c r="B15" s="26" t="s">
        <v>1</v>
      </c>
      <c r="C15" s="27">
        <v>40360</v>
      </c>
      <c r="D15" s="106">
        <v>36.4</v>
      </c>
      <c r="E15" s="106">
        <v>11.08</v>
      </c>
      <c r="F15" s="106">
        <v>0.54</v>
      </c>
      <c r="G15" s="106">
        <v>48.02</v>
      </c>
      <c r="H15" s="106"/>
      <c r="I15" s="106">
        <v>-9.65</v>
      </c>
      <c r="J15" s="106">
        <v>0.51</v>
      </c>
      <c r="K15" s="106">
        <v>0.12</v>
      </c>
      <c r="L15" s="106">
        <v>-9.03</v>
      </c>
      <c r="M15" s="106">
        <v>38.99</v>
      </c>
    </row>
    <row r="16" spans="2:13" ht="11.25">
      <c r="B16" s="26" t="s">
        <v>1</v>
      </c>
      <c r="C16" s="27">
        <v>40391</v>
      </c>
      <c r="D16" s="106">
        <v>36.32</v>
      </c>
      <c r="E16" s="106">
        <v>10.92</v>
      </c>
      <c r="F16" s="106">
        <v>0.53</v>
      </c>
      <c r="G16" s="106">
        <v>47.77</v>
      </c>
      <c r="H16" s="106"/>
      <c r="I16" s="106">
        <v>-9.68</v>
      </c>
      <c r="J16" s="106">
        <v>0.56</v>
      </c>
      <c r="K16" s="106">
        <v>0.12</v>
      </c>
      <c r="L16" s="106">
        <v>-9</v>
      </c>
      <c r="M16" s="106">
        <v>38.77</v>
      </c>
    </row>
    <row r="17" spans="2:13" ht="11.25">
      <c r="B17" s="26" t="s">
        <v>1</v>
      </c>
      <c r="C17" s="27">
        <v>40422</v>
      </c>
      <c r="D17" s="106">
        <v>35.97</v>
      </c>
      <c r="E17" s="106">
        <v>10.92</v>
      </c>
      <c r="F17" s="106">
        <v>0.5</v>
      </c>
      <c r="G17" s="106">
        <v>47.39</v>
      </c>
      <c r="H17" s="106"/>
      <c r="I17" s="106">
        <v>-9.81</v>
      </c>
      <c r="J17" s="106">
        <v>0.53</v>
      </c>
      <c r="K17" s="106">
        <v>0.11</v>
      </c>
      <c r="L17" s="106">
        <v>-9.16</v>
      </c>
      <c r="M17" s="106">
        <v>38.230000000000004</v>
      </c>
    </row>
    <row r="18" spans="2:13" ht="11.25">
      <c r="B18" s="26" t="s">
        <v>1</v>
      </c>
      <c r="C18" s="27">
        <v>40452</v>
      </c>
      <c r="D18" s="106">
        <v>36.03</v>
      </c>
      <c r="E18" s="106">
        <v>10.91</v>
      </c>
      <c r="F18" s="106">
        <v>0.5</v>
      </c>
      <c r="G18" s="106">
        <v>47.43</v>
      </c>
      <c r="H18" s="106"/>
      <c r="I18" s="106">
        <v>-10.2</v>
      </c>
      <c r="J18" s="106">
        <v>0.53</v>
      </c>
      <c r="K18" s="106">
        <v>0.11</v>
      </c>
      <c r="L18" s="106">
        <v>-9.55</v>
      </c>
      <c r="M18" s="106">
        <v>37.879999999999995</v>
      </c>
    </row>
    <row r="19" spans="2:13" ht="11.25">
      <c r="B19" s="26" t="s">
        <v>1</v>
      </c>
      <c r="C19" s="27">
        <v>40483</v>
      </c>
      <c r="D19" s="106">
        <v>35.96</v>
      </c>
      <c r="E19" s="106">
        <v>10.85</v>
      </c>
      <c r="F19" s="106">
        <v>0.5</v>
      </c>
      <c r="G19" s="106">
        <v>47.31</v>
      </c>
      <c r="H19" s="106"/>
      <c r="I19" s="106">
        <v>-10.23</v>
      </c>
      <c r="J19" s="106">
        <v>0.55</v>
      </c>
      <c r="K19" s="106">
        <v>0.11</v>
      </c>
      <c r="L19" s="106">
        <v>-9.57</v>
      </c>
      <c r="M19" s="106">
        <v>37.74</v>
      </c>
    </row>
    <row r="20" spans="2:13" ht="11.25">
      <c r="B20" s="23" t="s">
        <v>1</v>
      </c>
      <c r="C20" s="24">
        <v>40513</v>
      </c>
      <c r="D20" s="107">
        <v>35.71</v>
      </c>
      <c r="E20" s="107">
        <v>11.04</v>
      </c>
      <c r="F20" s="107">
        <v>0.49</v>
      </c>
      <c r="G20" s="107">
        <v>47.24</v>
      </c>
      <c r="H20" s="107"/>
      <c r="I20" s="107">
        <v>-9.94</v>
      </c>
      <c r="J20" s="107">
        <v>0.56</v>
      </c>
      <c r="K20" s="107">
        <v>0.12</v>
      </c>
      <c r="L20" s="107">
        <v>-9.26</v>
      </c>
      <c r="M20" s="107">
        <v>37.980000000000004</v>
      </c>
    </row>
    <row r="21" spans="2:13" ht="11.25">
      <c r="B21" s="26" t="s">
        <v>29</v>
      </c>
      <c r="C21" s="27">
        <v>40544</v>
      </c>
      <c r="D21" s="106">
        <v>35.79</v>
      </c>
      <c r="E21" s="106">
        <v>10.9</v>
      </c>
      <c r="F21" s="106">
        <v>0.51</v>
      </c>
      <c r="G21" s="106">
        <v>47.2</v>
      </c>
      <c r="H21" s="106"/>
      <c r="I21" s="106">
        <v>-10.32</v>
      </c>
      <c r="J21" s="106">
        <v>0.56</v>
      </c>
      <c r="K21" s="106">
        <v>0.12</v>
      </c>
      <c r="L21" s="106">
        <v>-9.64</v>
      </c>
      <c r="M21" s="106">
        <v>37.56</v>
      </c>
    </row>
    <row r="22" spans="2:13" ht="11.25">
      <c r="B22" s="26" t="s">
        <v>1</v>
      </c>
      <c r="C22" s="27">
        <v>40575</v>
      </c>
      <c r="D22" s="106">
        <v>36.07</v>
      </c>
      <c r="E22" s="106">
        <v>10.81</v>
      </c>
      <c r="F22" s="106">
        <v>0.5</v>
      </c>
      <c r="G22" s="106">
        <v>47.38</v>
      </c>
      <c r="H22" s="106"/>
      <c r="I22" s="106">
        <v>-10.57</v>
      </c>
      <c r="J22" s="106">
        <v>0.56</v>
      </c>
      <c r="K22" s="106">
        <v>0.11</v>
      </c>
      <c r="L22" s="106">
        <v>-9.9</v>
      </c>
      <c r="M22" s="106">
        <v>37.480000000000004</v>
      </c>
    </row>
    <row r="23" spans="2:13" ht="11.25">
      <c r="B23" s="26" t="s">
        <v>1</v>
      </c>
      <c r="C23" s="27">
        <v>40603</v>
      </c>
      <c r="D23" s="106">
        <v>36.27</v>
      </c>
      <c r="E23" s="106">
        <v>10.76</v>
      </c>
      <c r="F23" s="106">
        <v>0.51</v>
      </c>
      <c r="G23" s="106">
        <v>47.54</v>
      </c>
      <c r="H23" s="106"/>
      <c r="I23" s="106">
        <v>-10.66</v>
      </c>
      <c r="J23" s="106">
        <v>0.54</v>
      </c>
      <c r="K23" s="106">
        <v>0.12</v>
      </c>
      <c r="L23" s="106">
        <v>-10.01</v>
      </c>
      <c r="M23" s="106">
        <v>37.53</v>
      </c>
    </row>
    <row r="24" spans="2:13" ht="11.25">
      <c r="B24" s="26" t="s">
        <v>1</v>
      </c>
      <c r="C24" s="27">
        <v>40634</v>
      </c>
      <c r="D24" s="106">
        <v>36.19</v>
      </c>
      <c r="E24" s="106">
        <v>10.71</v>
      </c>
      <c r="F24" s="106">
        <v>0.51</v>
      </c>
      <c r="G24" s="106">
        <v>47.4</v>
      </c>
      <c r="H24" s="106"/>
      <c r="I24" s="106">
        <v>-10.61</v>
      </c>
      <c r="J24" s="106">
        <v>0.52</v>
      </c>
      <c r="K24" s="106">
        <v>0.11</v>
      </c>
      <c r="L24" s="106">
        <v>-9.97</v>
      </c>
      <c r="M24" s="106">
        <v>37.43</v>
      </c>
    </row>
    <row r="25" spans="2:13" ht="11.25">
      <c r="B25" s="26" t="s">
        <v>1</v>
      </c>
      <c r="C25" s="27">
        <v>40664</v>
      </c>
      <c r="D25" s="106">
        <v>36.27</v>
      </c>
      <c r="E25" s="106">
        <v>10.61</v>
      </c>
      <c r="F25" s="106">
        <v>0.5</v>
      </c>
      <c r="G25" s="106">
        <v>47.39</v>
      </c>
      <c r="H25" s="106"/>
      <c r="I25" s="106">
        <v>-10.73</v>
      </c>
      <c r="J25" s="106">
        <v>0.52</v>
      </c>
      <c r="K25" s="106">
        <v>0.11</v>
      </c>
      <c r="L25" s="106">
        <v>-10.1</v>
      </c>
      <c r="M25" s="106">
        <v>37.29</v>
      </c>
    </row>
    <row r="26" spans="2:13" ht="11.25">
      <c r="B26" s="26" t="s">
        <v>1</v>
      </c>
      <c r="C26" s="27">
        <v>40695</v>
      </c>
      <c r="D26" s="106">
        <v>36.22</v>
      </c>
      <c r="E26" s="106">
        <v>10.47</v>
      </c>
      <c r="F26" s="106">
        <v>0.49</v>
      </c>
      <c r="G26" s="106">
        <v>47.17</v>
      </c>
      <c r="H26" s="106"/>
      <c r="I26" s="106">
        <v>-10.7</v>
      </c>
      <c r="J26" s="106">
        <v>0.51</v>
      </c>
      <c r="K26" s="106">
        <v>0.1</v>
      </c>
      <c r="L26" s="106">
        <v>-10.08</v>
      </c>
      <c r="M26" s="106">
        <v>37.09</v>
      </c>
    </row>
    <row r="27" spans="2:13" ht="11.25">
      <c r="B27" s="26" t="s">
        <v>1</v>
      </c>
      <c r="C27" s="27">
        <v>40725</v>
      </c>
      <c r="D27" s="106">
        <v>36.3</v>
      </c>
      <c r="E27" s="106">
        <v>10.37</v>
      </c>
      <c r="F27" s="106">
        <v>0.46</v>
      </c>
      <c r="G27" s="106">
        <v>47.14</v>
      </c>
      <c r="H27" s="106"/>
      <c r="I27" s="106">
        <v>-10.94</v>
      </c>
      <c r="J27" s="106">
        <v>0.51</v>
      </c>
      <c r="K27" s="106">
        <v>0.1</v>
      </c>
      <c r="L27" s="106">
        <v>-10.33</v>
      </c>
      <c r="M27" s="106">
        <v>36.81</v>
      </c>
    </row>
    <row r="28" spans="2:13" ht="11.25">
      <c r="B28" s="26" t="s">
        <v>1</v>
      </c>
      <c r="C28" s="27">
        <v>40756</v>
      </c>
      <c r="D28" s="106">
        <v>36.53</v>
      </c>
      <c r="E28" s="106">
        <v>10.25</v>
      </c>
      <c r="F28" s="106">
        <v>0.46</v>
      </c>
      <c r="G28" s="106">
        <v>47.24</v>
      </c>
      <c r="H28" s="106"/>
      <c r="I28" s="106">
        <v>-11.34</v>
      </c>
      <c r="J28" s="106">
        <v>0.52</v>
      </c>
      <c r="K28" s="106">
        <v>0.11</v>
      </c>
      <c r="L28" s="106">
        <v>-10.71</v>
      </c>
      <c r="M28" s="106">
        <v>36.53</v>
      </c>
    </row>
    <row r="29" spans="2:13" ht="11.25">
      <c r="B29" s="26" t="s">
        <v>1</v>
      </c>
      <c r="C29" s="27">
        <v>40787</v>
      </c>
      <c r="D29" s="106">
        <v>36.29</v>
      </c>
      <c r="E29" s="106">
        <v>10.25</v>
      </c>
      <c r="F29" s="106">
        <v>0.47</v>
      </c>
      <c r="G29" s="106">
        <v>47.01</v>
      </c>
      <c r="H29" s="106"/>
      <c r="I29" s="106">
        <v>-13.06</v>
      </c>
      <c r="J29" s="106">
        <v>0.6</v>
      </c>
      <c r="K29" s="106">
        <v>0.12</v>
      </c>
      <c r="L29" s="106">
        <v>-12.33</v>
      </c>
      <c r="M29" s="106">
        <v>34.68</v>
      </c>
    </row>
    <row r="30" spans="2:13" ht="11.25">
      <c r="B30" s="26" t="s">
        <v>1</v>
      </c>
      <c r="C30" s="27">
        <v>40817</v>
      </c>
      <c r="D30" s="106">
        <v>36.29</v>
      </c>
      <c r="E30" s="106">
        <v>10.25</v>
      </c>
      <c r="F30" s="106">
        <v>0.46</v>
      </c>
      <c r="G30" s="106">
        <v>47</v>
      </c>
      <c r="H30" s="106"/>
      <c r="I30" s="106">
        <v>-12</v>
      </c>
      <c r="J30" s="106">
        <v>0.55</v>
      </c>
      <c r="K30" s="106">
        <v>0.11</v>
      </c>
      <c r="L30" s="106">
        <v>-11.34</v>
      </c>
      <c r="M30" s="106">
        <v>35.66</v>
      </c>
    </row>
    <row r="31" spans="2:13" ht="11.25">
      <c r="B31" s="26" t="s">
        <v>1</v>
      </c>
      <c r="C31" s="27">
        <v>40848</v>
      </c>
      <c r="D31" s="106">
        <v>36.12</v>
      </c>
      <c r="E31" s="106">
        <v>10.19</v>
      </c>
      <c r="F31" s="106">
        <v>0.45</v>
      </c>
      <c r="G31" s="106">
        <v>46.76</v>
      </c>
      <c r="H31" s="106"/>
      <c r="I31" s="106">
        <v>-12.71</v>
      </c>
      <c r="J31" s="106">
        <v>0.61</v>
      </c>
      <c r="K31" s="106">
        <v>0.12</v>
      </c>
      <c r="L31" s="106">
        <v>-11.98</v>
      </c>
      <c r="M31" s="106">
        <v>34.78</v>
      </c>
    </row>
    <row r="32" spans="2:13" ht="11.25">
      <c r="B32" s="23" t="s">
        <v>1</v>
      </c>
      <c r="C32" s="24">
        <v>40878</v>
      </c>
      <c r="D32" s="107">
        <v>36.16</v>
      </c>
      <c r="E32" s="107">
        <v>10.2</v>
      </c>
      <c r="F32" s="107">
        <v>0.45</v>
      </c>
      <c r="G32" s="107">
        <v>46.8</v>
      </c>
      <c r="H32" s="107"/>
      <c r="I32" s="107">
        <v>-13.08</v>
      </c>
      <c r="J32" s="107">
        <v>0.65</v>
      </c>
      <c r="K32" s="107">
        <v>0.12</v>
      </c>
      <c r="L32" s="107">
        <v>-12.31</v>
      </c>
      <c r="M32" s="107">
        <v>34.489999999999995</v>
      </c>
    </row>
    <row r="33" spans="2:13" ht="11.25">
      <c r="B33" s="26" t="s">
        <v>42</v>
      </c>
      <c r="C33" s="27">
        <v>40909</v>
      </c>
      <c r="D33" s="106">
        <v>36</v>
      </c>
      <c r="E33" s="106">
        <v>10.04</v>
      </c>
      <c r="F33" s="106">
        <v>0.44</v>
      </c>
      <c r="G33" s="106">
        <v>46.47</v>
      </c>
      <c r="H33" s="106"/>
      <c r="I33" s="106">
        <v>-12.14</v>
      </c>
      <c r="J33" s="106">
        <v>0.6</v>
      </c>
      <c r="K33" s="106">
        <v>0.11</v>
      </c>
      <c r="L33" s="106">
        <v>-11.43</v>
      </c>
      <c r="M33" s="106">
        <v>35.04</v>
      </c>
    </row>
    <row r="34" spans="2:13" ht="11.25">
      <c r="B34" s="26" t="s">
        <v>1</v>
      </c>
      <c r="C34" s="27">
        <v>40940</v>
      </c>
      <c r="D34" s="106">
        <v>36.04</v>
      </c>
      <c r="E34" s="106">
        <v>9.95</v>
      </c>
      <c r="F34" s="106">
        <v>0.43</v>
      </c>
      <c r="G34" s="106">
        <v>46.42</v>
      </c>
      <c r="H34" s="106"/>
      <c r="I34" s="106">
        <v>-11.89</v>
      </c>
      <c r="J34" s="106">
        <v>0.58</v>
      </c>
      <c r="K34" s="106">
        <v>0.11</v>
      </c>
      <c r="L34" s="106">
        <v>-11.2</v>
      </c>
      <c r="M34" s="106">
        <v>35.22</v>
      </c>
    </row>
    <row r="35" spans="2:13" ht="11.25">
      <c r="B35" s="26" t="s">
        <v>1</v>
      </c>
      <c r="C35" s="27">
        <v>40969</v>
      </c>
      <c r="D35" s="106">
        <v>36.22</v>
      </c>
      <c r="E35" s="106">
        <v>9.85</v>
      </c>
      <c r="F35" s="106">
        <v>0.42</v>
      </c>
      <c r="G35" s="106">
        <v>46.5</v>
      </c>
      <c r="H35" s="106"/>
      <c r="I35" s="106">
        <v>-12.93</v>
      </c>
      <c r="J35" s="106">
        <v>0.61</v>
      </c>
      <c r="K35" s="106">
        <v>0.12</v>
      </c>
      <c r="L35" s="106">
        <v>-12.21</v>
      </c>
      <c r="M35" s="106">
        <v>34.29</v>
      </c>
    </row>
    <row r="36" spans="2:13" ht="11.25">
      <c r="B36" s="26" t="s">
        <v>1</v>
      </c>
      <c r="C36" s="27">
        <v>41000</v>
      </c>
      <c r="D36" s="106">
        <v>36.2</v>
      </c>
      <c r="E36" s="106">
        <v>9.84</v>
      </c>
      <c r="F36" s="106">
        <v>0.43</v>
      </c>
      <c r="G36" s="106">
        <v>46.46</v>
      </c>
      <c r="H36" s="106"/>
      <c r="I36" s="106">
        <v>-13.68</v>
      </c>
      <c r="J36" s="106">
        <v>0.63</v>
      </c>
      <c r="K36" s="106">
        <v>0.12</v>
      </c>
      <c r="L36" s="106">
        <v>-12.94</v>
      </c>
      <c r="M36" s="106">
        <v>33.52</v>
      </c>
    </row>
    <row r="37" spans="2:13" ht="11.25">
      <c r="B37" s="26" t="s">
        <v>1</v>
      </c>
      <c r="C37" s="27">
        <v>41030</v>
      </c>
      <c r="D37" s="106">
        <v>36.11</v>
      </c>
      <c r="E37" s="106">
        <v>9.84</v>
      </c>
      <c r="F37" s="106">
        <v>0.44</v>
      </c>
      <c r="G37" s="106">
        <v>46.39</v>
      </c>
      <c r="H37" s="106"/>
      <c r="I37" s="106">
        <v>-14.45</v>
      </c>
      <c r="J37" s="106">
        <v>0.72</v>
      </c>
      <c r="K37" s="106">
        <v>0.12</v>
      </c>
      <c r="L37" s="106">
        <v>-13.61</v>
      </c>
      <c r="M37" s="106">
        <v>32.78</v>
      </c>
    </row>
    <row r="38" spans="2:13" ht="11.25">
      <c r="B38" s="26" t="s">
        <v>1</v>
      </c>
      <c r="C38" s="27">
        <v>41061</v>
      </c>
      <c r="D38" s="106">
        <v>36.06</v>
      </c>
      <c r="E38" s="106">
        <v>9.92</v>
      </c>
      <c r="F38" s="106">
        <v>0.41</v>
      </c>
      <c r="G38" s="106">
        <v>46.39</v>
      </c>
      <c r="H38" s="106"/>
      <c r="I38" s="106">
        <v>-14.42</v>
      </c>
      <c r="J38" s="106">
        <v>0.73</v>
      </c>
      <c r="K38" s="106">
        <v>0.12</v>
      </c>
      <c r="L38" s="106">
        <v>-13.56</v>
      </c>
      <c r="M38" s="106">
        <v>32.83</v>
      </c>
    </row>
    <row r="39" spans="2:13" ht="11.25">
      <c r="B39" s="26" t="s">
        <v>1</v>
      </c>
      <c r="C39" s="27">
        <v>41091</v>
      </c>
      <c r="D39" s="106">
        <v>35.97</v>
      </c>
      <c r="E39" s="106">
        <v>9.93</v>
      </c>
      <c r="F39" s="106">
        <v>0.4</v>
      </c>
      <c r="G39" s="106">
        <v>46.3</v>
      </c>
      <c r="H39" s="106"/>
      <c r="I39" s="106">
        <v>-14.61</v>
      </c>
      <c r="J39" s="106">
        <v>0.74</v>
      </c>
      <c r="K39" s="106">
        <v>0.13</v>
      </c>
      <c r="L39" s="106">
        <v>-13.74</v>
      </c>
      <c r="M39" s="106">
        <v>32.559999999999995</v>
      </c>
    </row>
    <row r="40" spans="2:13" ht="11.25">
      <c r="B40" s="26" t="s">
        <v>1</v>
      </c>
      <c r="C40" s="27">
        <v>41122</v>
      </c>
      <c r="D40" s="106">
        <v>35.83</v>
      </c>
      <c r="E40" s="106">
        <v>10.01</v>
      </c>
      <c r="F40" s="106">
        <v>0.39</v>
      </c>
      <c r="G40" s="106">
        <v>46.24</v>
      </c>
      <c r="H40" s="106"/>
      <c r="I40" s="106">
        <v>-14.43</v>
      </c>
      <c r="J40" s="106">
        <v>0.72</v>
      </c>
      <c r="K40" s="106">
        <v>0.12</v>
      </c>
      <c r="L40" s="106">
        <v>-13.59</v>
      </c>
      <c r="M40" s="106">
        <v>32.650000000000006</v>
      </c>
    </row>
    <row r="41" spans="2:13" ht="11.25">
      <c r="B41" s="26" t="s">
        <v>1</v>
      </c>
      <c r="C41" s="27">
        <v>41153</v>
      </c>
      <c r="D41" s="106">
        <v>35.67</v>
      </c>
      <c r="E41" s="106">
        <v>10.09</v>
      </c>
      <c r="F41" s="106">
        <v>0.4</v>
      </c>
      <c r="G41" s="106">
        <v>46.16</v>
      </c>
      <c r="H41" s="106"/>
      <c r="I41" s="106">
        <v>-14.34</v>
      </c>
      <c r="J41" s="106">
        <v>0.73</v>
      </c>
      <c r="K41" s="106">
        <v>0.12</v>
      </c>
      <c r="L41" s="106">
        <v>-13.48</v>
      </c>
      <c r="M41" s="106">
        <v>32.67999999999999</v>
      </c>
    </row>
    <row r="42" spans="2:13" ht="11.25">
      <c r="B42" s="26" t="s">
        <v>1</v>
      </c>
      <c r="C42" s="27">
        <v>41183</v>
      </c>
      <c r="D42" s="106">
        <v>35.34</v>
      </c>
      <c r="E42" s="106">
        <v>10.09</v>
      </c>
      <c r="F42" s="106">
        <v>0.41</v>
      </c>
      <c r="G42" s="106">
        <v>45.84</v>
      </c>
      <c r="H42" s="106"/>
      <c r="I42" s="106">
        <v>-14.17</v>
      </c>
      <c r="J42" s="106">
        <v>0.73</v>
      </c>
      <c r="K42" s="106">
        <v>0.12</v>
      </c>
      <c r="L42" s="106">
        <v>-13.32</v>
      </c>
      <c r="M42" s="106">
        <v>32.52</v>
      </c>
    </row>
    <row r="43" spans="2:13" ht="11.25">
      <c r="B43" s="26" t="s">
        <v>1</v>
      </c>
      <c r="C43" s="27">
        <v>41214</v>
      </c>
      <c r="D43" s="106">
        <v>35.48</v>
      </c>
      <c r="E43" s="106">
        <v>10</v>
      </c>
      <c r="F43" s="106">
        <v>0.44</v>
      </c>
      <c r="G43" s="106">
        <v>45.92</v>
      </c>
      <c r="H43" s="106"/>
      <c r="I43" s="106">
        <v>-14.64</v>
      </c>
      <c r="J43" s="106">
        <v>0.76</v>
      </c>
      <c r="K43" s="106">
        <v>0.12</v>
      </c>
      <c r="L43" s="106">
        <v>-13.75</v>
      </c>
      <c r="M43" s="106">
        <v>32.17</v>
      </c>
    </row>
    <row r="44" spans="2:13" ht="11.25">
      <c r="B44" s="23" t="s">
        <v>1</v>
      </c>
      <c r="C44" s="24">
        <v>41244</v>
      </c>
      <c r="D44" s="107">
        <v>34.72</v>
      </c>
      <c r="E44" s="107">
        <v>9.94</v>
      </c>
      <c r="F44" s="107">
        <v>0.47</v>
      </c>
      <c r="G44" s="107">
        <v>45.14</v>
      </c>
      <c r="H44" s="107"/>
      <c r="I44" s="107">
        <v>-13.87</v>
      </c>
      <c r="J44" s="107">
        <v>0.87</v>
      </c>
      <c r="K44" s="107">
        <v>0.12</v>
      </c>
      <c r="L44" s="107">
        <v>-12.89</v>
      </c>
      <c r="M44" s="107">
        <v>32.25</v>
      </c>
    </row>
    <row r="45" spans="2:13" ht="11.25">
      <c r="B45" s="26" t="s">
        <v>43</v>
      </c>
      <c r="C45" s="27">
        <v>41275</v>
      </c>
      <c r="D45" s="106">
        <v>34.29</v>
      </c>
      <c r="E45" s="106">
        <v>9.88</v>
      </c>
      <c r="F45" s="106">
        <v>0.48</v>
      </c>
      <c r="G45" s="106">
        <v>44.65</v>
      </c>
      <c r="H45" s="106"/>
      <c r="I45" s="106">
        <v>-13.37</v>
      </c>
      <c r="J45" s="106">
        <v>0.83</v>
      </c>
      <c r="K45" s="106">
        <v>0.11</v>
      </c>
      <c r="L45" s="106">
        <v>-12.43</v>
      </c>
      <c r="M45" s="106">
        <v>32.22</v>
      </c>
    </row>
    <row r="46" spans="2:13" ht="11.25">
      <c r="B46" s="26" t="s">
        <v>1</v>
      </c>
      <c r="C46" s="27">
        <v>41306</v>
      </c>
      <c r="D46" s="106">
        <v>34.62</v>
      </c>
      <c r="E46" s="106">
        <v>9.76</v>
      </c>
      <c r="F46" s="106">
        <v>0.48</v>
      </c>
      <c r="G46" s="106">
        <v>44.86</v>
      </c>
      <c r="H46" s="106"/>
      <c r="I46" s="106">
        <v>-13.22</v>
      </c>
      <c r="J46" s="106">
        <v>0.87</v>
      </c>
      <c r="K46" s="106">
        <v>0.11</v>
      </c>
      <c r="L46" s="106">
        <v>-12.23</v>
      </c>
      <c r="M46" s="106">
        <v>32.629999999999995</v>
      </c>
    </row>
    <row r="47" spans="2:13" ht="11.25">
      <c r="B47" s="26" t="s">
        <v>1</v>
      </c>
      <c r="C47" s="27">
        <v>41334</v>
      </c>
      <c r="D47" s="106">
        <v>34.78</v>
      </c>
      <c r="E47" s="106">
        <v>9.73</v>
      </c>
      <c r="F47" s="106">
        <v>0.47</v>
      </c>
      <c r="G47" s="106">
        <v>44.98</v>
      </c>
      <c r="H47" s="106"/>
      <c r="I47" s="106">
        <v>-13.53</v>
      </c>
      <c r="J47" s="106">
        <v>0.88</v>
      </c>
      <c r="K47" s="106">
        <v>0.11</v>
      </c>
      <c r="L47" s="106">
        <v>-12.53</v>
      </c>
      <c r="M47" s="106">
        <v>32.449999999999996</v>
      </c>
    </row>
    <row r="48" spans="2:13" ht="11.25">
      <c r="B48" s="26" t="s">
        <v>1</v>
      </c>
      <c r="C48" s="27">
        <v>41365</v>
      </c>
      <c r="D48" s="106">
        <v>34.49</v>
      </c>
      <c r="E48" s="106">
        <v>9.63</v>
      </c>
      <c r="F48" s="106">
        <v>0.48</v>
      </c>
      <c r="G48" s="106">
        <v>44.6</v>
      </c>
      <c r="H48" s="106"/>
      <c r="I48" s="106">
        <v>-13.36</v>
      </c>
      <c r="J48" s="106">
        <v>0.87</v>
      </c>
      <c r="K48" s="106">
        <v>0.1</v>
      </c>
      <c r="L48" s="106">
        <v>-12.39</v>
      </c>
      <c r="M48" s="106">
        <v>32.21</v>
      </c>
    </row>
    <row r="49" spans="2:13" ht="11.25">
      <c r="B49" s="26" t="s">
        <v>1</v>
      </c>
      <c r="C49" s="27">
        <v>41395</v>
      </c>
      <c r="D49" s="106">
        <v>34.4</v>
      </c>
      <c r="E49" s="106">
        <v>9.59</v>
      </c>
      <c r="F49" s="106">
        <v>0.49</v>
      </c>
      <c r="G49" s="106">
        <v>44.47</v>
      </c>
      <c r="H49" s="106"/>
      <c r="I49" s="106">
        <v>-13.92</v>
      </c>
      <c r="J49" s="106">
        <v>0.92</v>
      </c>
      <c r="K49" s="106">
        <v>0.11</v>
      </c>
      <c r="L49" s="106">
        <v>-12.89</v>
      </c>
      <c r="M49" s="106">
        <v>31.58</v>
      </c>
    </row>
    <row r="50" spans="2:13" ht="11.25">
      <c r="B50" s="26" t="s">
        <v>1</v>
      </c>
      <c r="C50" s="27">
        <v>41426</v>
      </c>
      <c r="D50" s="106">
        <v>34.5</v>
      </c>
      <c r="E50" s="106">
        <v>9.53</v>
      </c>
      <c r="F50" s="106">
        <v>0.47</v>
      </c>
      <c r="G50" s="106">
        <v>44.5</v>
      </c>
      <c r="H50" s="106"/>
      <c r="I50" s="106">
        <v>-14.33</v>
      </c>
      <c r="J50" s="106">
        <v>0.95</v>
      </c>
      <c r="K50" s="106">
        <v>0.12</v>
      </c>
      <c r="L50" s="106">
        <v>-13.26</v>
      </c>
      <c r="M50" s="106">
        <v>31.240000000000002</v>
      </c>
    </row>
    <row r="51" spans="2:13" ht="11.25">
      <c r="B51" s="26" t="s">
        <v>1</v>
      </c>
      <c r="C51" s="27">
        <v>41456</v>
      </c>
      <c r="D51" s="106">
        <v>34.48</v>
      </c>
      <c r="E51" s="106">
        <v>9.56</v>
      </c>
      <c r="F51" s="106">
        <v>0.48</v>
      </c>
      <c r="G51" s="106">
        <v>44.51</v>
      </c>
      <c r="H51" s="106"/>
      <c r="I51" s="106">
        <v>-14.8</v>
      </c>
      <c r="J51" s="106">
        <v>1.02</v>
      </c>
      <c r="K51" s="106">
        <v>0.12</v>
      </c>
      <c r="L51" s="106">
        <v>-13.67</v>
      </c>
      <c r="M51" s="106">
        <v>30.839999999999996</v>
      </c>
    </row>
    <row r="52" spans="2:13" ht="11.25">
      <c r="B52" s="26" t="s">
        <v>1</v>
      </c>
      <c r="C52" s="27">
        <v>41487</v>
      </c>
      <c r="D52" s="106">
        <v>34.62</v>
      </c>
      <c r="E52" s="106">
        <v>9.54</v>
      </c>
      <c r="F52" s="106">
        <v>0.49</v>
      </c>
      <c r="G52" s="106">
        <v>44.66</v>
      </c>
      <c r="H52" s="106"/>
      <c r="I52" s="106">
        <v>-15.21</v>
      </c>
      <c r="J52" s="106">
        <v>1.07</v>
      </c>
      <c r="K52" s="106">
        <v>0.11</v>
      </c>
      <c r="L52" s="106">
        <v>-14.02</v>
      </c>
      <c r="M52" s="106">
        <v>30.639999999999997</v>
      </c>
    </row>
    <row r="53" spans="2:13" ht="11.25">
      <c r="B53" s="26" t="s">
        <v>1</v>
      </c>
      <c r="C53" s="27">
        <v>41518</v>
      </c>
      <c r="D53" s="106">
        <v>34.74</v>
      </c>
      <c r="E53" s="106">
        <v>9.52</v>
      </c>
      <c r="F53" s="106">
        <v>0.49</v>
      </c>
      <c r="G53" s="106">
        <v>44.76</v>
      </c>
      <c r="H53" s="106"/>
      <c r="I53" s="106">
        <v>-14.29</v>
      </c>
      <c r="J53" s="106">
        <v>1</v>
      </c>
      <c r="K53" s="106">
        <v>0.11</v>
      </c>
      <c r="L53" s="106">
        <v>-13.18</v>
      </c>
      <c r="M53" s="106">
        <v>31.58</v>
      </c>
    </row>
    <row r="54" spans="2:13" ht="11.25">
      <c r="B54" s="26" t="s">
        <v>1</v>
      </c>
      <c r="C54" s="27">
        <v>41548</v>
      </c>
      <c r="D54" s="106">
        <v>34.52</v>
      </c>
      <c r="E54" s="106">
        <v>9.59</v>
      </c>
      <c r="F54" s="106">
        <v>0.48</v>
      </c>
      <c r="G54" s="106">
        <v>44.6</v>
      </c>
      <c r="H54" s="106"/>
      <c r="I54" s="106">
        <v>-14.05</v>
      </c>
      <c r="J54" s="106">
        <v>0.99</v>
      </c>
      <c r="K54" s="106">
        <v>0.11</v>
      </c>
      <c r="L54" s="106">
        <v>-12.96</v>
      </c>
      <c r="M54" s="106">
        <v>31.64</v>
      </c>
    </row>
    <row r="55" spans="2:13" ht="11.25">
      <c r="B55" s="26" t="s">
        <v>1</v>
      </c>
      <c r="C55" s="27">
        <v>41579</v>
      </c>
      <c r="D55" s="106">
        <v>33.98</v>
      </c>
      <c r="E55" s="106">
        <v>9.6</v>
      </c>
      <c r="F55" s="106">
        <v>0.48</v>
      </c>
      <c r="G55" s="106">
        <v>44.07</v>
      </c>
      <c r="H55" s="106"/>
      <c r="I55" s="106">
        <v>-14.61</v>
      </c>
      <c r="J55" s="106">
        <v>1.04</v>
      </c>
      <c r="K55" s="106">
        <v>0.11</v>
      </c>
      <c r="L55" s="106">
        <v>-13.46</v>
      </c>
      <c r="M55" s="106">
        <v>30.61</v>
      </c>
    </row>
    <row r="56" spans="2:13" ht="11.25">
      <c r="B56" s="23" t="s">
        <v>1</v>
      </c>
      <c r="C56" s="24">
        <v>41609</v>
      </c>
      <c r="D56" s="107">
        <v>33.96</v>
      </c>
      <c r="E56" s="107">
        <v>9.6</v>
      </c>
      <c r="F56" s="107">
        <v>0.48</v>
      </c>
      <c r="G56" s="107">
        <v>44.03</v>
      </c>
      <c r="H56" s="107"/>
      <c r="I56" s="107">
        <v>-14.67</v>
      </c>
      <c r="J56" s="107">
        <v>1.12</v>
      </c>
      <c r="K56" s="107">
        <v>0.11</v>
      </c>
      <c r="L56" s="107">
        <v>-13.44</v>
      </c>
      <c r="M56" s="107">
        <v>30.590000000000003</v>
      </c>
    </row>
    <row r="57" spans="2:13" ht="11.25">
      <c r="B57" s="26" t="s">
        <v>120</v>
      </c>
      <c r="C57" s="27">
        <v>41640</v>
      </c>
      <c r="D57" s="106">
        <v>33.93</v>
      </c>
      <c r="E57" s="106">
        <v>9.5</v>
      </c>
      <c r="F57" s="106">
        <v>0.48</v>
      </c>
      <c r="G57" s="106">
        <v>43.92</v>
      </c>
      <c r="H57" s="106"/>
      <c r="I57" s="106">
        <v>-15.08</v>
      </c>
      <c r="J57" s="106">
        <v>1.16</v>
      </c>
      <c r="K57" s="106">
        <v>0.11</v>
      </c>
      <c r="L57" s="106">
        <v>-13.81</v>
      </c>
      <c r="M57" s="106">
        <v>30.11</v>
      </c>
    </row>
    <row r="58" spans="2:13" ht="11.25">
      <c r="B58" s="26" t="s">
        <v>1</v>
      </c>
      <c r="C58" s="27">
        <v>41671</v>
      </c>
      <c r="D58" s="106">
        <v>33.86</v>
      </c>
      <c r="E58" s="106">
        <v>9.4</v>
      </c>
      <c r="F58" s="106">
        <v>0.48</v>
      </c>
      <c r="G58" s="106">
        <v>43.73</v>
      </c>
      <c r="H58" s="106"/>
      <c r="I58" s="106">
        <v>-14.45</v>
      </c>
      <c r="J58" s="106">
        <v>1.1</v>
      </c>
      <c r="K58" s="106">
        <v>0.11</v>
      </c>
      <c r="L58" s="106">
        <v>-13.24</v>
      </c>
      <c r="M58" s="106">
        <v>30.489999999999995</v>
      </c>
    </row>
    <row r="59" spans="2:13" ht="11.25">
      <c r="B59" s="35" t="s">
        <v>1</v>
      </c>
      <c r="C59" s="27">
        <v>41699</v>
      </c>
      <c r="D59" s="106">
        <v>33.77</v>
      </c>
      <c r="E59" s="106">
        <v>9.46</v>
      </c>
      <c r="F59" s="106">
        <v>0.48</v>
      </c>
      <c r="G59" s="106">
        <v>43.7</v>
      </c>
      <c r="H59" s="106"/>
      <c r="I59" s="106">
        <v>-13.91</v>
      </c>
      <c r="J59" s="106">
        <v>1.07</v>
      </c>
      <c r="K59" s="106">
        <v>0.1</v>
      </c>
      <c r="L59" s="106">
        <v>-12.74</v>
      </c>
      <c r="M59" s="106">
        <v>30.96</v>
      </c>
    </row>
    <row r="60" spans="2:13" ht="11.25">
      <c r="B60" s="35" t="s">
        <v>1</v>
      </c>
      <c r="C60" s="27">
        <v>41730</v>
      </c>
      <c r="D60" s="106">
        <v>33.44</v>
      </c>
      <c r="E60" s="106">
        <v>9.59</v>
      </c>
      <c r="F60" s="106">
        <v>0.48</v>
      </c>
      <c r="G60" s="106">
        <v>43.52</v>
      </c>
      <c r="H60" s="106"/>
      <c r="I60" s="106">
        <v>-13.67</v>
      </c>
      <c r="J60" s="106">
        <v>1.05</v>
      </c>
      <c r="K60" s="106">
        <v>0.1</v>
      </c>
      <c r="L60" s="106">
        <v>-12.52</v>
      </c>
      <c r="M60" s="106">
        <v>31.000000000000004</v>
      </c>
    </row>
    <row r="61" spans="2:13" ht="11.25">
      <c r="B61" s="35" t="s">
        <v>1</v>
      </c>
      <c r="C61" s="27">
        <v>41760</v>
      </c>
      <c r="D61" s="106">
        <v>33.72</v>
      </c>
      <c r="E61" s="106">
        <v>9.62</v>
      </c>
      <c r="F61" s="106">
        <v>0.49</v>
      </c>
      <c r="G61" s="106">
        <v>43.82</v>
      </c>
      <c r="H61" s="106"/>
      <c r="I61" s="106">
        <v>-13.63</v>
      </c>
      <c r="J61" s="106">
        <v>1.06</v>
      </c>
      <c r="K61" s="106">
        <v>0.1</v>
      </c>
      <c r="L61" s="106">
        <v>-12.47</v>
      </c>
      <c r="M61" s="106">
        <v>31.35</v>
      </c>
    </row>
    <row r="62" spans="2:13" ht="11.25">
      <c r="B62" s="35" t="s">
        <v>1</v>
      </c>
      <c r="C62" s="27">
        <v>41791</v>
      </c>
      <c r="D62" s="106">
        <v>33.98</v>
      </c>
      <c r="E62" s="106">
        <v>9.57</v>
      </c>
      <c r="F62" s="106">
        <v>0.48</v>
      </c>
      <c r="G62" s="106">
        <v>44.03</v>
      </c>
      <c r="H62" s="106"/>
      <c r="I62" s="106">
        <v>-13.42</v>
      </c>
      <c r="J62" s="106">
        <v>1.05</v>
      </c>
      <c r="K62" s="106">
        <v>0.1</v>
      </c>
      <c r="L62" s="106">
        <v>-12.26</v>
      </c>
      <c r="M62" s="106">
        <v>31.770000000000003</v>
      </c>
    </row>
    <row r="63" spans="2:13" ht="11.25">
      <c r="B63" s="35" t="s">
        <v>1</v>
      </c>
      <c r="C63" s="27">
        <v>41821</v>
      </c>
      <c r="D63" s="106">
        <v>34.42</v>
      </c>
      <c r="E63" s="106">
        <v>9.56</v>
      </c>
      <c r="F63" s="106">
        <v>0.49</v>
      </c>
      <c r="G63" s="106">
        <v>44.48</v>
      </c>
      <c r="H63" s="106"/>
      <c r="I63" s="106">
        <v>-13.72</v>
      </c>
      <c r="J63" s="106">
        <v>1.08</v>
      </c>
      <c r="K63" s="106">
        <v>0.1</v>
      </c>
      <c r="L63" s="106">
        <v>-12.54</v>
      </c>
      <c r="M63" s="106">
        <v>31.939999999999998</v>
      </c>
    </row>
    <row r="64" spans="2:13" ht="11.25">
      <c r="B64" s="35" t="s">
        <v>1</v>
      </c>
      <c r="C64" s="27">
        <v>41852</v>
      </c>
      <c r="D64" s="106">
        <v>34.72</v>
      </c>
      <c r="E64" s="106">
        <v>9.49</v>
      </c>
      <c r="F64" s="106">
        <v>0.5</v>
      </c>
      <c r="G64" s="106">
        <v>44.71</v>
      </c>
      <c r="H64" s="106"/>
      <c r="I64" s="106">
        <v>-13.43</v>
      </c>
      <c r="J64" s="106">
        <v>1.13</v>
      </c>
      <c r="K64" s="106">
        <v>0.1</v>
      </c>
      <c r="L64" s="106">
        <v>-12.2</v>
      </c>
      <c r="M64" s="106">
        <v>32.510000000000005</v>
      </c>
    </row>
    <row r="65" spans="2:13" ht="11.25">
      <c r="B65" s="35" t="s">
        <v>1</v>
      </c>
      <c r="C65" s="27">
        <v>41883</v>
      </c>
      <c r="D65" s="106">
        <v>35.51</v>
      </c>
      <c r="E65" s="106">
        <v>9.52</v>
      </c>
      <c r="F65" s="106">
        <v>0.53</v>
      </c>
      <c r="G65" s="106">
        <v>45.56</v>
      </c>
      <c r="H65" s="106"/>
      <c r="I65" s="106">
        <v>-14.43</v>
      </c>
      <c r="J65" s="106">
        <v>1.26</v>
      </c>
      <c r="K65" s="106">
        <v>0.11</v>
      </c>
      <c r="L65" s="106">
        <v>-13.07</v>
      </c>
      <c r="M65" s="106">
        <v>32.49</v>
      </c>
    </row>
    <row r="66" spans="2:13" ht="11.25">
      <c r="B66" s="35" t="s">
        <v>1</v>
      </c>
      <c r="C66" s="27">
        <v>41913</v>
      </c>
      <c r="D66" s="106">
        <v>35.58</v>
      </c>
      <c r="E66" s="106">
        <v>9.52</v>
      </c>
      <c r="F66" s="106">
        <v>0.54</v>
      </c>
      <c r="G66" s="106">
        <v>45.64</v>
      </c>
      <c r="H66" s="106"/>
      <c r="I66" s="106">
        <v>-14.34</v>
      </c>
      <c r="J66" s="106">
        <v>1.27</v>
      </c>
      <c r="K66" s="106">
        <v>0.11</v>
      </c>
      <c r="L66" s="106">
        <v>-12.96</v>
      </c>
      <c r="M66" s="106">
        <v>32.68</v>
      </c>
    </row>
    <row r="67" spans="2:13" ht="11.25">
      <c r="B67" s="35" t="s">
        <v>1</v>
      </c>
      <c r="C67" s="27">
        <v>41944</v>
      </c>
      <c r="D67" s="106">
        <v>36.01</v>
      </c>
      <c r="E67" s="106">
        <v>9.56</v>
      </c>
      <c r="F67" s="106">
        <v>0.53</v>
      </c>
      <c r="G67" s="106">
        <v>46.1</v>
      </c>
      <c r="H67" s="106"/>
      <c r="I67" s="106">
        <v>-14.95</v>
      </c>
      <c r="J67" s="106">
        <v>1.39</v>
      </c>
      <c r="K67" s="106">
        <v>0.11</v>
      </c>
      <c r="L67" s="106">
        <v>-13.44</v>
      </c>
      <c r="M67" s="106">
        <v>32.660000000000004</v>
      </c>
    </row>
    <row r="68" spans="2:13" ht="11.25">
      <c r="B68" s="79" t="s">
        <v>1</v>
      </c>
      <c r="C68" s="24">
        <v>41974</v>
      </c>
      <c r="D68" s="107">
        <v>36.5</v>
      </c>
      <c r="E68" s="107">
        <v>9.86</v>
      </c>
      <c r="F68" s="107">
        <v>0.58</v>
      </c>
      <c r="G68" s="107">
        <v>46.94</v>
      </c>
      <c r="H68" s="107"/>
      <c r="I68" s="107">
        <v>-15.39</v>
      </c>
      <c r="J68" s="107">
        <v>1.45</v>
      </c>
      <c r="K68" s="107">
        <v>0.12</v>
      </c>
      <c r="L68" s="107">
        <v>-13.83</v>
      </c>
      <c r="M68" s="107">
        <v>33.11</v>
      </c>
    </row>
    <row r="69" spans="2:13" ht="11.25">
      <c r="B69" s="86" t="s">
        <v>121</v>
      </c>
      <c r="C69" s="27">
        <v>42005</v>
      </c>
      <c r="D69" s="106">
        <v>36.48</v>
      </c>
      <c r="E69" s="106">
        <v>9.72</v>
      </c>
      <c r="F69" s="106">
        <v>0.59</v>
      </c>
      <c r="G69" s="106">
        <v>46.79</v>
      </c>
      <c r="H69" s="106"/>
      <c r="I69" s="106">
        <v>-15.31</v>
      </c>
      <c r="J69" s="106">
        <v>1.46</v>
      </c>
      <c r="K69" s="106">
        <v>0.11</v>
      </c>
      <c r="L69" s="106">
        <v>-13.74</v>
      </c>
      <c r="M69" s="106">
        <v>33.05</v>
      </c>
    </row>
    <row r="70" spans="2:13" ht="11.25">
      <c r="B70" s="35" t="s">
        <v>1</v>
      </c>
      <c r="C70" s="27">
        <v>42036</v>
      </c>
      <c r="D70" s="106">
        <v>37.37</v>
      </c>
      <c r="E70" s="106">
        <v>9.73</v>
      </c>
      <c r="F70" s="106">
        <v>0.61</v>
      </c>
      <c r="G70" s="106">
        <v>47.72</v>
      </c>
      <c r="H70" s="106"/>
      <c r="I70" s="106">
        <v>-16.57</v>
      </c>
      <c r="J70" s="106">
        <v>1.58</v>
      </c>
      <c r="K70" s="106">
        <v>0.12</v>
      </c>
      <c r="L70" s="106">
        <v>-14.87</v>
      </c>
      <c r="M70" s="106">
        <v>32.85</v>
      </c>
    </row>
    <row r="71" spans="3:13" ht="11.25">
      <c r="C71" s="27">
        <v>42064</v>
      </c>
      <c r="D71" s="106">
        <v>38.19</v>
      </c>
      <c r="E71" s="106">
        <v>9.8</v>
      </c>
      <c r="F71" s="106">
        <v>0.61</v>
      </c>
      <c r="G71" s="106">
        <v>48.6</v>
      </c>
      <c r="H71" s="106"/>
      <c r="I71" s="106">
        <v>-18.37</v>
      </c>
      <c r="J71" s="106">
        <v>1.75</v>
      </c>
      <c r="K71" s="106">
        <v>0.13</v>
      </c>
      <c r="L71" s="106">
        <v>-16.49</v>
      </c>
      <c r="M71" s="106">
        <v>32.11</v>
      </c>
    </row>
    <row r="72" spans="3:13" ht="11.25">
      <c r="C72" s="27">
        <v>42095</v>
      </c>
      <c r="D72" s="106">
        <v>37.79</v>
      </c>
      <c r="E72" s="106">
        <v>9.88</v>
      </c>
      <c r="F72" s="106">
        <v>0.61</v>
      </c>
      <c r="G72" s="106">
        <v>48.28</v>
      </c>
      <c r="H72" s="106"/>
      <c r="I72" s="106">
        <v>-17.16</v>
      </c>
      <c r="J72" s="106">
        <v>1.64</v>
      </c>
      <c r="K72" s="106">
        <v>0.12</v>
      </c>
      <c r="L72" s="106">
        <v>-15.4</v>
      </c>
      <c r="M72" s="106">
        <v>32.88</v>
      </c>
    </row>
    <row r="73" spans="3:13" ht="11.25">
      <c r="C73" s="27">
        <v>42125</v>
      </c>
      <c r="D73" s="106">
        <v>38.6</v>
      </c>
      <c r="E73" s="106">
        <v>9.97</v>
      </c>
      <c r="F73" s="106">
        <v>0.62</v>
      </c>
      <c r="G73" s="106">
        <v>49.2</v>
      </c>
      <c r="H73" s="106"/>
      <c r="I73" s="106">
        <v>-18.14</v>
      </c>
      <c r="J73" s="106">
        <v>1.74</v>
      </c>
      <c r="K73" s="106">
        <v>0.13</v>
      </c>
      <c r="L73" s="106">
        <v>-16.27</v>
      </c>
      <c r="M73" s="106">
        <v>32.93000000000001</v>
      </c>
    </row>
    <row r="74" spans="3:13" ht="11.25">
      <c r="C74" s="27">
        <v>42156</v>
      </c>
      <c r="D74" s="106">
        <v>38.96</v>
      </c>
      <c r="E74" s="106">
        <v>10.01</v>
      </c>
      <c r="F74" s="106">
        <v>0.64</v>
      </c>
      <c r="G74" s="106">
        <v>49.61</v>
      </c>
      <c r="H74" s="106"/>
      <c r="I74" s="106">
        <v>-17.64</v>
      </c>
      <c r="J74" s="106">
        <v>1.69</v>
      </c>
      <c r="K74" s="106">
        <v>0.12</v>
      </c>
      <c r="L74" s="106">
        <v>-15.83</v>
      </c>
      <c r="M74" s="106">
        <v>33.78</v>
      </c>
    </row>
    <row r="75" spans="3:13" ht="11.25">
      <c r="C75" s="27">
        <v>42186</v>
      </c>
      <c r="D75" s="106">
        <v>39.85</v>
      </c>
      <c r="E75" s="106">
        <v>10.17</v>
      </c>
      <c r="F75" s="106">
        <v>0.67</v>
      </c>
      <c r="G75" s="106">
        <v>50.68</v>
      </c>
      <c r="H75" s="106"/>
      <c r="I75" s="106">
        <v>-19.19</v>
      </c>
      <c r="J75" s="106">
        <v>1.84</v>
      </c>
      <c r="K75" s="106">
        <v>0.13</v>
      </c>
      <c r="L75" s="106">
        <v>-17.21</v>
      </c>
      <c r="M75" s="106">
        <v>33.47</v>
      </c>
    </row>
    <row r="76" spans="3:13" ht="11.25">
      <c r="C76" s="27">
        <v>42217</v>
      </c>
      <c r="D76" s="106">
        <v>40.6</v>
      </c>
      <c r="E76" s="106">
        <v>10.27</v>
      </c>
      <c r="F76" s="106">
        <v>0.67</v>
      </c>
      <c r="G76" s="106">
        <v>51.54</v>
      </c>
      <c r="H76" s="106"/>
      <c r="I76" s="106">
        <v>-20.64</v>
      </c>
      <c r="J76" s="106">
        <v>1.98</v>
      </c>
      <c r="K76" s="106">
        <v>0.14</v>
      </c>
      <c r="L76" s="106">
        <v>-18.52</v>
      </c>
      <c r="M76" s="106">
        <v>33.019999999999996</v>
      </c>
    </row>
    <row r="77" spans="3:13" ht="11.25">
      <c r="C77" s="27">
        <v>42248</v>
      </c>
      <c r="D77" s="106">
        <v>41.66</v>
      </c>
      <c r="E77" s="106">
        <v>10.35</v>
      </c>
      <c r="F77" s="106">
        <v>0.7</v>
      </c>
      <c r="G77" s="106">
        <v>52.7</v>
      </c>
      <c r="H77" s="106"/>
      <c r="I77" s="106">
        <v>-22.46</v>
      </c>
      <c r="J77" s="106">
        <v>2.15</v>
      </c>
      <c r="K77" s="106">
        <v>0.16</v>
      </c>
      <c r="L77" s="106">
        <v>-20.15</v>
      </c>
      <c r="M77" s="106">
        <v>32.550000000000004</v>
      </c>
    </row>
    <row r="78" spans="3:13" ht="11.25">
      <c r="C78" s="27">
        <v>42278</v>
      </c>
      <c r="D78" s="106">
        <v>41.94</v>
      </c>
      <c r="E78" s="106">
        <v>10.49</v>
      </c>
      <c r="F78" s="106">
        <v>0.7</v>
      </c>
      <c r="G78" s="106">
        <v>53.13</v>
      </c>
      <c r="H78" s="106"/>
      <c r="I78" s="106">
        <v>-21.78</v>
      </c>
      <c r="J78" s="106">
        <v>2.1</v>
      </c>
      <c r="K78" s="106">
        <v>0.15</v>
      </c>
      <c r="L78" s="106">
        <v>-19.53</v>
      </c>
      <c r="M78" s="106">
        <v>33.6</v>
      </c>
    </row>
    <row r="79" spans="3:13" ht="11.25">
      <c r="C79" s="27">
        <v>42309</v>
      </c>
      <c r="D79" s="106">
        <v>42.39</v>
      </c>
      <c r="E79" s="106">
        <v>10.64</v>
      </c>
      <c r="F79" s="106">
        <v>0.71</v>
      </c>
      <c r="G79" s="106">
        <v>53.75</v>
      </c>
      <c r="H79" s="106"/>
      <c r="I79" s="106">
        <v>-21.55</v>
      </c>
      <c r="J79" s="106">
        <v>2.08</v>
      </c>
      <c r="K79" s="106">
        <v>0.15</v>
      </c>
      <c r="L79" s="106">
        <v>-19.32</v>
      </c>
      <c r="M79" s="106">
        <v>34.43</v>
      </c>
    </row>
    <row r="80" spans="3:13" ht="11.25">
      <c r="C80" s="27">
        <v>42339</v>
      </c>
      <c r="D80" s="106">
        <v>44.04</v>
      </c>
      <c r="E80" s="106">
        <v>10.94</v>
      </c>
      <c r="F80" s="106">
        <v>0.73</v>
      </c>
      <c r="G80" s="106">
        <v>55.71</v>
      </c>
      <c r="H80" s="106"/>
      <c r="I80" s="106">
        <v>-21.8</v>
      </c>
      <c r="J80" s="106">
        <v>2.13</v>
      </c>
      <c r="K80" s="106">
        <v>0.15</v>
      </c>
      <c r="L80" s="106">
        <v>-19.51</v>
      </c>
      <c r="M80" s="106">
        <v>36.2</v>
      </c>
    </row>
    <row r="81" spans="2:13" ht="11.25">
      <c r="B81" s="86">
        <v>2016</v>
      </c>
      <c r="C81" s="80">
        <v>42370</v>
      </c>
      <c r="D81" s="125">
        <v>44.45</v>
      </c>
      <c r="E81" s="125">
        <v>10.89</v>
      </c>
      <c r="F81" s="125">
        <v>0.75</v>
      </c>
      <c r="G81" s="125">
        <v>56.09</v>
      </c>
      <c r="H81" s="125"/>
      <c r="I81" s="125">
        <v>-22.64</v>
      </c>
      <c r="J81" s="125">
        <v>2.2</v>
      </c>
      <c r="K81" s="125">
        <v>0.16</v>
      </c>
      <c r="L81" s="125">
        <v>-20.28</v>
      </c>
      <c r="M81" s="125">
        <v>35.81</v>
      </c>
    </row>
    <row r="82" spans="2:13" ht="11.25">
      <c r="B82" s="79"/>
      <c r="C82" s="24">
        <v>42401</v>
      </c>
      <c r="D82" s="107">
        <v>45.89</v>
      </c>
      <c r="E82" s="107">
        <v>10.18</v>
      </c>
      <c r="F82" s="107">
        <v>0.75</v>
      </c>
      <c r="G82" s="107">
        <v>56.82</v>
      </c>
      <c r="H82" s="107"/>
      <c r="I82" s="107">
        <v>-22.34</v>
      </c>
      <c r="J82" s="107">
        <v>2.17</v>
      </c>
      <c r="K82" s="107">
        <v>0.16</v>
      </c>
      <c r="L82" s="107">
        <v>-20.02</v>
      </c>
      <c r="M82" s="107">
        <v>36.8</v>
      </c>
    </row>
    <row r="83" ht="11.25">
      <c r="C83" s="17" t="s">
        <v>46</v>
      </c>
    </row>
    <row r="84" ht="11.25">
      <c r="C84" s="41" t="s">
        <v>17</v>
      </c>
    </row>
    <row r="85" ht="11.25">
      <c r="C85" s="74" t="s">
        <v>52</v>
      </c>
    </row>
  </sheetData>
  <sheetProtection/>
  <mergeCells count="4">
    <mergeCell ref="C7:C8"/>
    <mergeCell ref="I7:L7"/>
    <mergeCell ref="D7:G7"/>
    <mergeCell ref="M7:M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dos Santos Martins</dc:creator>
  <cp:keywords/>
  <dc:description/>
  <cp:lastModifiedBy>Patricia Silva de Oliveira</cp:lastModifiedBy>
  <cp:lastPrinted>2010-04-30T21:23:01Z</cp:lastPrinted>
  <dcterms:created xsi:type="dcterms:W3CDTF">2006-03-06T15:54:24Z</dcterms:created>
  <dcterms:modified xsi:type="dcterms:W3CDTF">2016-06-28T13:28:58Z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